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Planning and Monitoring\Monitoring\Monitoring 2017\Internal Auditing\Auditor General office FS Training Program\FS Traning session Documents\Session 8_Final excercise\"/>
    </mc:Choice>
  </mc:AlternateContent>
  <bookViews>
    <workbookView xWindow="0" yWindow="0" windowWidth="15360" windowHeight="7665" tabRatio="894" activeTab="1"/>
  </bookViews>
  <sheets>
    <sheet name="SR" sheetId="39" r:id="rId1"/>
    <sheet name="SR&amp;P" sheetId="6" r:id="rId2"/>
    <sheet name="SB&amp;A" sheetId="7" r:id="rId3"/>
    <sheet name="FSs Policy Notes 1 - 2" sheetId="41" r:id="rId4"/>
    <sheet name="3" sheetId="9" r:id="rId5"/>
    <sheet name="4" sheetId="38" r:id="rId6"/>
    <sheet name="SR&amp;P 5" sheetId="11" r:id="rId7"/>
    <sheet name="6 - 23" sheetId="13" r:id="rId8"/>
    <sheet name="24" sheetId="15" r:id="rId9"/>
    <sheet name="SA&amp;B 25" sheetId="20" r:id="rId10"/>
    <sheet name=" 26 - 44" sheetId="16" r:id="rId11"/>
    <sheet name="A&amp;L Policy Notes 45" sheetId="40" r:id="rId12"/>
    <sheet name="A&amp;L 46" sheetId="17" r:id="rId13"/>
    <sheet name="46.1 - 46.12" sheetId="19" r:id="rId14"/>
    <sheet name="AD 47 - 51" sheetId="21" r:id="rId15"/>
    <sheet name="52 - 53" sheetId="18" r:id="rId16"/>
  </sheets>
  <definedNames>
    <definedName name="_Ref349124684" localSheetId="2">'SB&amp;A'!$B$1</definedName>
    <definedName name="_Toc459726361" localSheetId="0">SR!$B$4</definedName>
    <definedName name="_Toc459726362" localSheetId="1">'SR&amp;P'!$B$1</definedName>
    <definedName name="_Toc459726390" localSheetId="5">'4'!$B$1</definedName>
    <definedName name="_Toc459726391" localSheetId="6">'SR&amp;P 5'!$D$1</definedName>
    <definedName name="_Toc459726392" localSheetId="6">'SR&amp;P 5'!$D$2</definedName>
    <definedName name="_Toc459726396" localSheetId="7">'6 - 23'!$B$32</definedName>
    <definedName name="_Toc459726397" localSheetId="7">'6 - 23'!$B$51</definedName>
    <definedName name="_Toc459726398" localSheetId="7">'6 - 23'!$B$66</definedName>
    <definedName name="_Toc459726399" localSheetId="7">'6 - 23'!$B$81</definedName>
    <definedName name="_Toc459726400" localSheetId="7">'6 - 23'!$B$98</definedName>
    <definedName name="_Toc459726401" localSheetId="7">'6 - 23'!$B$117</definedName>
    <definedName name="_Toc459726402" localSheetId="7">'6 - 23'!$B$137</definedName>
    <definedName name="_Toc459726403" localSheetId="7">'6 - 23'!$B$148</definedName>
    <definedName name="_Toc459726404" localSheetId="7">'6 - 23'!$B$159</definedName>
    <definedName name="_Toc459726407" localSheetId="7">'6 - 23'!$B$208</definedName>
    <definedName name="_Toc459726408" localSheetId="7">'6 - 23'!$B$218</definedName>
    <definedName name="_Toc459726409" localSheetId="7">'6 - 23'!$B$244</definedName>
    <definedName name="_Toc459726414" localSheetId="8">'24'!$B$1</definedName>
    <definedName name="_Toc459726415" localSheetId="10">' 26 - 44'!$B$1</definedName>
    <definedName name="_Toc459726416" localSheetId="10">' 26 - 44'!$B$3</definedName>
    <definedName name="_Toc459726417" localSheetId="10">' 26 - 44'!$B$13</definedName>
    <definedName name="_Toc459726418" localSheetId="10">' 26 - 44'!$B$27</definedName>
    <definedName name="_Toc459726430" localSheetId="12">'A&amp;L 46'!#REF!</definedName>
    <definedName name="_Toc459726431" localSheetId="12">'A&amp;L 46'!#REF!</definedName>
    <definedName name="_Toc459726432" localSheetId="12">'A&amp;L 46'!#REF!</definedName>
    <definedName name="_Toc459726440" localSheetId="12">'A&amp;L 46'!#REF!</definedName>
    <definedName name="_Toc459726444" localSheetId="15">'52 - 53'!#REF!</definedName>
    <definedName name="_xlnm.Print_Area" localSheetId="4">'3'!$B$1:$D$12</definedName>
    <definedName name="_xlnm.Print_Area" localSheetId="7">'6 - 23'!$A$1:$I$282</definedName>
    <definedName name="_xlnm.Print_Area" localSheetId="3">'FSs Policy Notes 1 - 2'!$A$1:$D$152</definedName>
    <definedName name="_xlnm.Print_Area" localSheetId="2">'SB&amp;A'!$B$1:$G$39</definedName>
    <definedName name="_xlnm.Print_Area" localSheetId="1">'SR&amp;P'!$B$1:$I$43</definedName>
  </definedNames>
  <calcPr calcId="162913"/>
</workbook>
</file>

<file path=xl/calcChain.xml><?xml version="1.0" encoding="utf-8"?>
<calcChain xmlns="http://schemas.openxmlformats.org/spreadsheetml/2006/main">
  <c r="E61" i="19" l="1"/>
  <c r="D61" i="19"/>
  <c r="C61" i="19"/>
  <c r="B61" i="19"/>
  <c r="F61" i="19"/>
  <c r="F60" i="19"/>
  <c r="E60" i="19"/>
  <c r="D60" i="19"/>
  <c r="C60" i="19"/>
  <c r="B60" i="19"/>
  <c r="F57" i="19"/>
  <c r="E57" i="19"/>
  <c r="D57" i="19"/>
  <c r="C57" i="19"/>
  <c r="B57" i="19"/>
  <c r="F54" i="19"/>
  <c r="E54" i="19"/>
  <c r="D54" i="19"/>
  <c r="C54" i="19"/>
  <c r="B54" i="19"/>
  <c r="F51" i="19"/>
  <c r="E51" i="19"/>
  <c r="D51" i="19"/>
  <c r="C51" i="19"/>
  <c r="B51" i="19"/>
  <c r="F46" i="19"/>
  <c r="E46" i="19"/>
  <c r="D46" i="19"/>
  <c r="C46" i="19"/>
  <c r="B46" i="19"/>
  <c r="F31" i="19"/>
  <c r="E31" i="19"/>
  <c r="D31" i="19"/>
  <c r="C31" i="19"/>
  <c r="B31" i="19"/>
  <c r="F28" i="19"/>
  <c r="E28" i="19"/>
  <c r="D28" i="19"/>
  <c r="C28" i="19"/>
  <c r="B28" i="19"/>
  <c r="F25" i="19"/>
  <c r="E25" i="19"/>
  <c r="D25" i="19"/>
  <c r="C25" i="19"/>
  <c r="B25" i="19"/>
  <c r="F22" i="19"/>
  <c r="E22" i="19"/>
  <c r="D22" i="19"/>
  <c r="C22" i="19"/>
  <c r="B22" i="19"/>
  <c r="F17" i="19"/>
  <c r="E17" i="19"/>
  <c r="D17" i="19"/>
  <c r="C17" i="19"/>
  <c r="B17" i="19"/>
  <c r="G10" i="13" l="1"/>
  <c r="F10" i="11"/>
  <c r="F269" i="13"/>
  <c r="E269" i="13"/>
  <c r="D269" i="13"/>
  <c r="C269" i="13"/>
  <c r="B269" i="13"/>
  <c r="F257" i="13"/>
  <c r="E257" i="13"/>
  <c r="D257" i="13"/>
  <c r="C257" i="13"/>
  <c r="B257" i="13"/>
  <c r="B130" i="13" l="1"/>
  <c r="C130" i="13"/>
  <c r="D130" i="13"/>
  <c r="E130" i="13"/>
  <c r="F130" i="13"/>
  <c r="B126" i="13"/>
  <c r="C126" i="13"/>
  <c r="D126" i="13"/>
  <c r="E126" i="13"/>
  <c r="F126" i="13"/>
  <c r="B113" i="19" l="1"/>
  <c r="B138" i="19" l="1"/>
  <c r="C26" i="21"/>
  <c r="F41" i="19" l="1"/>
  <c r="C145" i="19"/>
  <c r="C27" i="21" s="1"/>
  <c r="C152" i="19"/>
  <c r="C28" i="21" s="1"/>
  <c r="C88" i="16" l="1"/>
  <c r="C176" i="16"/>
  <c r="D176" i="16"/>
  <c r="E176" i="16"/>
  <c r="F114" i="13" l="1"/>
  <c r="E114" i="13"/>
  <c r="D114" i="13"/>
  <c r="C114" i="13"/>
  <c r="B114" i="13"/>
  <c r="F112" i="13"/>
  <c r="E112" i="13"/>
  <c r="D112" i="13"/>
  <c r="C112" i="13"/>
  <c r="B112" i="13"/>
  <c r="F107" i="13"/>
  <c r="E107" i="13"/>
  <c r="D107" i="13"/>
  <c r="C107" i="13"/>
  <c r="B107" i="13"/>
  <c r="C206" i="16" l="1"/>
  <c r="C34" i="7" s="1"/>
  <c r="E206" i="16"/>
  <c r="E34" i="7" s="1"/>
  <c r="C203" i="16"/>
  <c r="G107" i="13" l="1"/>
  <c r="D187" i="16"/>
  <c r="D8" i="7" s="1"/>
  <c r="E203" i="16"/>
  <c r="E9" i="7" s="1"/>
  <c r="E187" i="16"/>
  <c r="E8" i="7" s="1"/>
  <c r="E193" i="16"/>
  <c r="E33" i="7" s="1"/>
  <c r="G76" i="13"/>
  <c r="B73" i="13"/>
  <c r="C73" i="13"/>
  <c r="D73" i="13"/>
  <c r="E73" i="13"/>
  <c r="F73" i="13"/>
  <c r="G73" i="13"/>
  <c r="D193" i="16" l="1"/>
  <c r="D33" i="7" s="1"/>
  <c r="G77" i="13"/>
  <c r="G78" i="13" s="1"/>
  <c r="B206" i="16"/>
  <c r="D206" i="16"/>
  <c r="D34" i="7" s="1"/>
  <c r="B34" i="7" s="1"/>
  <c r="D203" i="16"/>
  <c r="D9" i="7" s="1"/>
  <c r="B203" i="16"/>
  <c r="E154" i="16" l="1"/>
  <c r="D154" i="16"/>
  <c r="E153" i="16"/>
  <c r="D153" i="16"/>
  <c r="E152" i="16"/>
  <c r="D152" i="16"/>
  <c r="E88" i="16" l="1"/>
  <c r="D88" i="16"/>
  <c r="B29" i="17" l="1"/>
  <c r="B75" i="19"/>
  <c r="C75" i="19"/>
  <c r="C68" i="19"/>
  <c r="C14" i="21" s="1"/>
  <c r="B68" i="19"/>
  <c r="E231" i="16" l="1"/>
  <c r="E36" i="7" s="1"/>
  <c r="D231" i="16"/>
  <c r="D36" i="7" s="1"/>
  <c r="E217" i="16"/>
  <c r="E35" i="7" s="1"/>
  <c r="D217" i="16"/>
  <c r="D35" i="7" s="1"/>
  <c r="E37" i="7" l="1"/>
  <c r="C212" i="21"/>
  <c r="C215" i="21"/>
  <c r="D37" i="7"/>
  <c r="G112" i="13"/>
  <c r="G33" i="6" s="1"/>
  <c r="C201" i="21"/>
  <c r="G13" i="6"/>
  <c r="B11" i="15"/>
  <c r="C11" i="15"/>
  <c r="G130" i="13" l="1"/>
  <c r="G126" i="13"/>
  <c r="C216" i="21"/>
  <c r="G113" i="13"/>
  <c r="G114" i="13" s="1"/>
  <c r="C104" i="21"/>
  <c r="C99" i="21"/>
  <c r="B42" i="21"/>
  <c r="C105" i="21" l="1"/>
  <c r="C231" i="16"/>
  <c r="B193" i="16"/>
  <c r="C193" i="16"/>
  <c r="C33" i="7" s="1"/>
  <c r="B33" i="7" s="1"/>
  <c r="C54" i="21"/>
  <c r="C36" i="7" l="1"/>
  <c r="B231" i="16"/>
  <c r="C217" i="16"/>
  <c r="B201" i="21"/>
  <c r="B194" i="21"/>
  <c r="C194" i="21"/>
  <c r="C202" i="21" l="1"/>
  <c r="C35" i="7"/>
  <c r="B217" i="16"/>
  <c r="B202" i="21"/>
  <c r="B187" i="16" l="1"/>
  <c r="C187" i="16"/>
  <c r="C37" i="7"/>
  <c r="B35" i="7"/>
  <c r="G16" i="13"/>
  <c r="C8" i="7" s="1"/>
  <c r="G28" i="13"/>
  <c r="G85" i="13"/>
  <c r="G87" i="13"/>
  <c r="B8" i="7" l="1"/>
  <c r="G8" i="6"/>
  <c r="G45" i="13" l="1"/>
  <c r="G9" i="6" s="1"/>
  <c r="G58" i="13"/>
  <c r="C6" i="20"/>
  <c r="C9" i="20" s="1"/>
  <c r="E10" i="16" l="1"/>
  <c r="D167" i="16"/>
  <c r="G268" i="13"/>
  <c r="G267" i="13"/>
  <c r="G266" i="13"/>
  <c r="G265" i="13"/>
  <c r="G264" i="13"/>
  <c r="G256" i="13"/>
  <c r="G255" i="13"/>
  <c r="G254" i="13"/>
  <c r="G253" i="13"/>
  <c r="G252" i="13"/>
  <c r="G251" i="13"/>
  <c r="G250" i="13"/>
  <c r="G249" i="13"/>
  <c r="G248" i="13"/>
  <c r="G239" i="13"/>
  <c r="G238" i="13"/>
  <c r="G237" i="13"/>
  <c r="G214" i="13"/>
  <c r="G213" i="13"/>
  <c r="G204" i="13"/>
  <c r="G203" i="13"/>
  <c r="G202" i="13"/>
  <c r="G201" i="13"/>
  <c r="G200" i="13"/>
  <c r="G155" i="13"/>
  <c r="G153" i="13"/>
  <c r="G154" i="13"/>
  <c r="G192" i="13"/>
  <c r="G269" i="13" l="1"/>
  <c r="G188" i="13"/>
  <c r="G163" i="13"/>
  <c r="G166" i="13"/>
  <c r="G167" i="13"/>
  <c r="G223" i="13"/>
  <c r="G277" i="13"/>
  <c r="G171" i="13"/>
  <c r="G227" i="13"/>
  <c r="G281" i="13"/>
  <c r="G168" i="13"/>
  <c r="G180" i="13"/>
  <c r="G152" i="13"/>
  <c r="G184" i="13"/>
  <c r="G170" i="13"/>
  <c r="G181" i="13"/>
  <c r="G185" i="13"/>
  <c r="G189" i="13"/>
  <c r="G222" i="13"/>
  <c r="G226" i="13"/>
  <c r="G280" i="13"/>
  <c r="G182" i="13"/>
  <c r="G186" i="13"/>
  <c r="G190" i="13"/>
  <c r="G164" i="13"/>
  <c r="G172" i="13"/>
  <c r="G183" i="13"/>
  <c r="G187" i="13"/>
  <c r="G191" i="13"/>
  <c r="G228" i="13"/>
  <c r="G278" i="13"/>
  <c r="G165" i="13"/>
  <c r="G169" i="13"/>
  <c r="G225" i="13"/>
  <c r="G229" i="13"/>
  <c r="G279" i="13"/>
  <c r="G205" i="13"/>
  <c r="G53" i="6" l="1"/>
  <c r="G224" i="13"/>
  <c r="G230" i="13" s="1"/>
  <c r="G276" i="13"/>
  <c r="B16" i="18" l="1"/>
  <c r="C7" i="18"/>
  <c r="B7" i="18"/>
  <c r="C180" i="21"/>
  <c r="B180" i="21"/>
  <c r="C170" i="21"/>
  <c r="B170" i="21"/>
  <c r="C132" i="21"/>
  <c r="B132" i="21"/>
  <c r="C122" i="21"/>
  <c r="B122" i="21"/>
  <c r="B85" i="21"/>
  <c r="G90" i="13"/>
  <c r="B54" i="21"/>
  <c r="B55" i="21" s="1"/>
  <c r="B57" i="21" s="1"/>
  <c r="C42" i="21"/>
  <c r="B29" i="21"/>
  <c r="B152" i="19"/>
  <c r="B145" i="19"/>
  <c r="C126" i="19"/>
  <c r="B126" i="19"/>
  <c r="B119" i="19"/>
  <c r="C85" i="21"/>
  <c r="C22" i="21"/>
  <c r="C89" i="19"/>
  <c r="B89" i="19"/>
  <c r="C82" i="19"/>
  <c r="B82" i="19"/>
  <c r="E41" i="19"/>
  <c r="D41" i="19"/>
  <c r="C41" i="19"/>
  <c r="F12" i="19"/>
  <c r="F32" i="19" s="1"/>
  <c r="E12" i="19"/>
  <c r="D12" i="19"/>
  <c r="D32" i="19" s="1"/>
  <c r="C12" i="19"/>
  <c r="C32" i="19" s="1"/>
  <c r="C55" i="21" l="1"/>
  <c r="C57" i="21" s="1"/>
  <c r="C104" i="19"/>
  <c r="C138" i="19"/>
  <c r="B12" i="19"/>
  <c r="B32" i="19" s="1"/>
  <c r="B104" i="19"/>
  <c r="B41" i="19"/>
  <c r="B133" i="21"/>
  <c r="B181" i="21"/>
  <c r="B75" i="21"/>
  <c r="B86" i="21" s="1"/>
  <c r="C133" i="21"/>
  <c r="C181" i="21"/>
  <c r="B18" i="17"/>
  <c r="B30" i="17" s="1"/>
  <c r="C113" i="19"/>
  <c r="C119" i="19" l="1"/>
  <c r="C29" i="17" s="1"/>
  <c r="C23" i="21"/>
  <c r="B19" i="21"/>
  <c r="B30" i="21" s="1"/>
  <c r="C75" i="21" l="1"/>
  <c r="C86" i="21" s="1"/>
  <c r="C19" i="21" s="1"/>
  <c r="C29" i="21"/>
  <c r="C18" i="17"/>
  <c r="C214" i="16"/>
  <c r="E214" i="16"/>
  <c r="E10" i="7" s="1"/>
  <c r="E228" i="16"/>
  <c r="E11" i="7" s="1"/>
  <c r="D228" i="16"/>
  <c r="D11" i="7" s="1"/>
  <c r="C228" i="16"/>
  <c r="C30" i="21" l="1"/>
  <c r="C30" i="17"/>
  <c r="B228" i="16"/>
  <c r="D214" i="16"/>
  <c r="E111" i="16"/>
  <c r="D111" i="16"/>
  <c r="C111" i="16"/>
  <c r="B214" i="16" l="1"/>
  <c r="D10" i="7"/>
  <c r="B111" i="16"/>
  <c r="D28" i="6" l="1"/>
  <c r="G28" i="6"/>
  <c r="G7" i="6" l="1"/>
  <c r="C31" i="6"/>
  <c r="B31" i="6"/>
  <c r="C29" i="6"/>
  <c r="B29" i="6"/>
  <c r="E31" i="6"/>
  <c r="E29" i="6"/>
  <c r="F31" i="6"/>
  <c r="F29" i="6"/>
  <c r="F26" i="6"/>
  <c r="F25" i="6"/>
  <c r="B13" i="6"/>
  <c r="B11" i="6"/>
  <c r="B8" i="6"/>
  <c r="C13" i="6"/>
  <c r="C11" i="6"/>
  <c r="C8" i="6"/>
  <c r="E13" i="6"/>
  <c r="E11" i="6"/>
  <c r="E8" i="6"/>
  <c r="F13" i="6"/>
  <c r="F11" i="6"/>
  <c r="F8" i="6"/>
  <c r="C7" i="6"/>
  <c r="F7" i="6"/>
  <c r="G39" i="6" l="1"/>
  <c r="G145" i="13"/>
  <c r="G18" i="6" s="1"/>
  <c r="C145" i="13"/>
  <c r="C18" i="6" s="1"/>
  <c r="G10" i="11" l="1"/>
  <c r="D14" i="6"/>
  <c r="G14" i="6"/>
  <c r="F34" i="6"/>
  <c r="E34" i="6"/>
  <c r="D34" i="6"/>
  <c r="C34" i="6"/>
  <c r="B34" i="6"/>
  <c r="F14" i="6"/>
  <c r="E14" i="6"/>
  <c r="C14" i="6"/>
  <c r="B14" i="6"/>
  <c r="E10" i="11" l="1"/>
  <c r="E11" i="11" s="1"/>
  <c r="G34" i="6"/>
  <c r="B36" i="7"/>
  <c r="B37" i="7" s="1"/>
  <c r="G131" i="13"/>
  <c r="D131" i="13"/>
  <c r="D132" i="13" s="1"/>
  <c r="C11" i="7"/>
  <c r="B11" i="7" s="1"/>
  <c r="G132" i="13" l="1"/>
  <c r="D29" i="6"/>
  <c r="D13" i="6"/>
  <c r="D11" i="6"/>
  <c r="D8" i="6"/>
  <c r="G11" i="6"/>
  <c r="F38" i="6"/>
  <c r="E38" i="6"/>
  <c r="C38" i="6"/>
  <c r="B38" i="6"/>
  <c r="F45" i="13" l="1"/>
  <c r="F9" i="6" s="1"/>
  <c r="E45" i="13"/>
  <c r="E9" i="6" s="1"/>
  <c r="D45" i="13"/>
  <c r="C45" i="13"/>
  <c r="C9" i="6" s="1"/>
  <c r="B45" i="13"/>
  <c r="B9" i="6" s="1"/>
  <c r="G48" i="13"/>
  <c r="D9" i="6" l="1"/>
  <c r="D47" i="13"/>
  <c r="D48" i="13" s="1"/>
  <c r="G31" i="6"/>
  <c r="G54" i="6" s="1"/>
  <c r="G29" i="6"/>
  <c r="F145" i="13"/>
  <c r="F18" i="6" s="1"/>
  <c r="G50" i="6" l="1"/>
  <c r="G55" i="6" s="1"/>
  <c r="G61" i="13"/>
  <c r="F61" i="13"/>
  <c r="F30" i="6" s="1"/>
  <c r="E61" i="13"/>
  <c r="E30" i="6" s="1"/>
  <c r="D61" i="13"/>
  <c r="D30" i="6" s="1"/>
  <c r="C61" i="13"/>
  <c r="C30" i="6" s="1"/>
  <c r="B61" i="13"/>
  <c r="B30" i="6" s="1"/>
  <c r="G10" i="6"/>
  <c r="F58" i="13"/>
  <c r="F10" i="6" s="1"/>
  <c r="E58" i="13"/>
  <c r="E10" i="6" s="1"/>
  <c r="D58" i="13"/>
  <c r="D10" i="6" s="1"/>
  <c r="C58" i="13"/>
  <c r="C10" i="6" s="1"/>
  <c r="B58" i="13"/>
  <c r="B10" i="6" s="1"/>
  <c r="C48" i="13"/>
  <c r="B48" i="13"/>
  <c r="F47" i="13"/>
  <c r="F48" i="13" s="1"/>
  <c r="E47" i="13"/>
  <c r="E48" i="13" s="1"/>
  <c r="G30" i="6" l="1"/>
  <c r="G62" i="13"/>
  <c r="G63" i="13" s="1"/>
  <c r="C62" i="13"/>
  <c r="C63" i="13" s="1"/>
  <c r="D62" i="13"/>
  <c r="D63" i="13" s="1"/>
  <c r="B62" i="13"/>
  <c r="B63" i="13" s="1"/>
  <c r="F62" i="13"/>
  <c r="F63" i="13" s="1"/>
  <c r="E62" i="13"/>
  <c r="E63" i="13" s="1"/>
  <c r="D88" i="13" l="1"/>
  <c r="F88" i="13"/>
  <c r="F12" i="6" s="1"/>
  <c r="F15" i="6" s="1"/>
  <c r="E88" i="13"/>
  <c r="E12" i="6" s="1"/>
  <c r="E15" i="6" s="1"/>
  <c r="C88" i="13"/>
  <c r="C12" i="6" s="1"/>
  <c r="C15" i="6" s="1"/>
  <c r="B88" i="13"/>
  <c r="B12" i="6" s="1"/>
  <c r="B15" i="6" s="1"/>
  <c r="F91" i="13"/>
  <c r="F32" i="6" s="1"/>
  <c r="E91" i="13"/>
  <c r="E32" i="6" s="1"/>
  <c r="C91" i="13"/>
  <c r="C32" i="6" s="1"/>
  <c r="B91" i="13"/>
  <c r="B32" i="6" s="1"/>
  <c r="G88" i="13"/>
  <c r="D91" i="13"/>
  <c r="D32" i="6" s="1"/>
  <c r="G91" i="13"/>
  <c r="G32" i="6" l="1"/>
  <c r="C92" i="13"/>
  <c r="C93" i="13" s="1"/>
  <c r="G12" i="6"/>
  <c r="G15" i="6" s="1"/>
  <c r="C10" i="7"/>
  <c r="F92" i="13"/>
  <c r="F93" i="13" s="1"/>
  <c r="G92" i="13"/>
  <c r="G93" i="13" s="1"/>
  <c r="B92" i="13"/>
  <c r="B93" i="13" s="1"/>
  <c r="D92" i="13"/>
  <c r="D93" i="13" s="1"/>
  <c r="E92" i="13"/>
  <c r="E93" i="13" s="1"/>
  <c r="B10" i="7" l="1"/>
  <c r="D31" i="6"/>
  <c r="C282" i="13"/>
  <c r="D37" i="6" s="1"/>
  <c r="D7" i="6" l="1"/>
  <c r="D15" i="6" s="1"/>
  <c r="F230" i="13"/>
  <c r="F193" i="13"/>
  <c r="F173" i="13"/>
  <c r="F156" i="13"/>
  <c r="G11" i="11" l="1"/>
  <c r="E145" i="13"/>
  <c r="E18" i="6" s="1"/>
  <c r="B145" i="13"/>
  <c r="B18" i="6" s="1"/>
  <c r="G156" i="13"/>
  <c r="G19" i="6" s="1"/>
  <c r="E156" i="13"/>
  <c r="D156" i="13"/>
  <c r="B156" i="13"/>
  <c r="C19" i="6" s="1"/>
  <c r="G173" i="13"/>
  <c r="G20" i="6" s="1"/>
  <c r="E173" i="13"/>
  <c r="D173" i="13"/>
  <c r="B173" i="13"/>
  <c r="C20" i="6" s="1"/>
  <c r="G193" i="13"/>
  <c r="G21" i="6" s="1"/>
  <c r="E193" i="13"/>
  <c r="D193" i="13"/>
  <c r="B193" i="13"/>
  <c r="C21" i="6" s="1"/>
  <c r="G22" i="6"/>
  <c r="F205" i="13"/>
  <c r="E205" i="13"/>
  <c r="D205" i="13"/>
  <c r="B205" i="13"/>
  <c r="C22" i="6" s="1"/>
  <c r="G215" i="13"/>
  <c r="G23" i="6" s="1"/>
  <c r="F215" i="13"/>
  <c r="E215" i="13"/>
  <c r="D215" i="13"/>
  <c r="B215" i="13"/>
  <c r="C23" i="6" s="1"/>
  <c r="D230" i="13"/>
  <c r="E230" i="13"/>
  <c r="G24" i="6"/>
  <c r="B230" i="13"/>
  <c r="C24" i="6" s="1"/>
  <c r="E25" i="6"/>
  <c r="G257" i="13"/>
  <c r="G25" i="6" s="1"/>
  <c r="B25" i="6"/>
  <c r="D240" i="13"/>
  <c r="E240" i="13"/>
  <c r="E26" i="6" s="1"/>
  <c r="G240" i="13"/>
  <c r="G26" i="6" s="1"/>
  <c r="B240" i="13"/>
  <c r="B26" i="6" s="1"/>
  <c r="F35" i="6"/>
  <c r="F40" i="6" s="1"/>
  <c r="D38" i="6"/>
  <c r="D282" i="13"/>
  <c r="E282" i="13"/>
  <c r="F282" i="13"/>
  <c r="G282" i="13"/>
  <c r="G37" i="6" s="1"/>
  <c r="G38" i="6" s="1"/>
  <c r="B282" i="13"/>
  <c r="C240" i="13"/>
  <c r="C205" i="13"/>
  <c r="D22" i="6" s="1"/>
  <c r="C215" i="13"/>
  <c r="D23" i="6" s="1"/>
  <c r="C230" i="13"/>
  <c r="D24" i="6" s="1"/>
  <c r="C193" i="13"/>
  <c r="D21" i="6" s="1"/>
  <c r="C173" i="13"/>
  <c r="D20" i="6" s="1"/>
  <c r="C156" i="13"/>
  <c r="D19" i="6" s="1"/>
  <c r="D145" i="13"/>
  <c r="D18" i="6" s="1"/>
  <c r="F41" i="6" l="1"/>
  <c r="F43" i="6" s="1"/>
  <c r="G35" i="6"/>
  <c r="G40" i="6" s="1"/>
  <c r="G41" i="6" s="1"/>
  <c r="D26" i="6"/>
  <c r="C26" i="6"/>
  <c r="B35" i="6"/>
  <c r="E35" i="6"/>
  <c r="D25" i="6"/>
  <c r="C25" i="6"/>
  <c r="G42" i="6"/>
  <c r="C10" i="16"/>
  <c r="D30" i="7"/>
  <c r="D29" i="7"/>
  <c r="D155" i="16"/>
  <c r="D28" i="7" s="1"/>
  <c r="D146" i="16"/>
  <c r="D137" i="16"/>
  <c r="D24" i="7" s="1"/>
  <c r="D126" i="16"/>
  <c r="D102" i="16"/>
  <c r="D20" i="7"/>
  <c r="D80" i="16"/>
  <c r="D69" i="16"/>
  <c r="D18" i="7" s="1"/>
  <c r="D50" i="16"/>
  <c r="D17" i="7" s="1"/>
  <c r="D34" i="16"/>
  <c r="B9" i="7"/>
  <c r="D24" i="16"/>
  <c r="D15" i="7" s="1"/>
  <c r="E24" i="16"/>
  <c r="E15" i="7" s="1"/>
  <c r="B176" i="16"/>
  <c r="B154" i="16"/>
  <c r="B153" i="16"/>
  <c r="B152" i="16"/>
  <c r="B88" i="16"/>
  <c r="E30" i="7"/>
  <c r="E167" i="16"/>
  <c r="E29" i="7" s="1"/>
  <c r="E155" i="16"/>
  <c r="E28" i="7" s="1"/>
  <c r="E146" i="16"/>
  <c r="E27" i="7" s="1"/>
  <c r="E137" i="16"/>
  <c r="E24" i="7" s="1"/>
  <c r="E126" i="16"/>
  <c r="E23" i="7" s="1"/>
  <c r="E102" i="16"/>
  <c r="E21" i="7" s="1"/>
  <c r="E20" i="7"/>
  <c r="E80" i="16"/>
  <c r="E19" i="7" s="1"/>
  <c r="E69" i="16"/>
  <c r="E18" i="7" s="1"/>
  <c r="E50" i="16"/>
  <c r="E17" i="7" s="1"/>
  <c r="E34" i="16"/>
  <c r="E16" i="7" s="1"/>
  <c r="G43" i="6" l="1"/>
  <c r="E40" i="6"/>
  <c r="E41" i="6" s="1"/>
  <c r="E43" i="6" s="1"/>
  <c r="B40" i="6"/>
  <c r="B41" i="6" s="1"/>
  <c r="B43" i="6" s="1"/>
  <c r="E31" i="7"/>
  <c r="D16" i="7"/>
  <c r="D23" i="7"/>
  <c r="D35" i="6"/>
  <c r="C35" i="6"/>
  <c r="D27" i="7"/>
  <c r="D21" i="7"/>
  <c r="C167" i="16"/>
  <c r="C29" i="7" s="1"/>
  <c r="B29" i="7" s="1"/>
  <c r="C155" i="16"/>
  <c r="C146" i="16"/>
  <c r="C27" i="7" s="1"/>
  <c r="C137" i="16"/>
  <c r="C24" i="7" s="1"/>
  <c r="B24" i="7" s="1"/>
  <c r="C126" i="16"/>
  <c r="C23" i="7" s="1"/>
  <c r="C40" i="6" l="1"/>
  <c r="C41" i="6" s="1"/>
  <c r="C43" i="6" s="1"/>
  <c r="D40" i="6"/>
  <c r="D41" i="6" s="1"/>
  <c r="D43" i="6" s="1"/>
  <c r="G47" i="6"/>
  <c r="G59" i="6" s="1"/>
  <c r="B137" i="16"/>
  <c r="B23" i="7"/>
  <c r="B146" i="16"/>
  <c r="B27" i="7"/>
  <c r="C28" i="7"/>
  <c r="B28" i="7" s="1"/>
  <c r="B155" i="16"/>
  <c r="B126" i="16"/>
  <c r="C30" i="7"/>
  <c r="B30" i="7" s="1"/>
  <c r="D31" i="7"/>
  <c r="B167" i="16"/>
  <c r="C102" i="16"/>
  <c r="C80" i="16"/>
  <c r="C19" i="7" s="1"/>
  <c r="C69" i="16"/>
  <c r="C50" i="16"/>
  <c r="C34" i="16"/>
  <c r="B34" i="16" s="1"/>
  <c r="C24" i="16"/>
  <c r="B31" i="7" l="1"/>
  <c r="C18" i="7"/>
  <c r="B18" i="7" s="1"/>
  <c r="B69" i="16"/>
  <c r="C15" i="7"/>
  <c r="B15" i="7" s="1"/>
  <c r="B24" i="16"/>
  <c r="C16" i="7"/>
  <c r="B16" i="7" s="1"/>
  <c r="C20" i="7"/>
  <c r="B20" i="7" s="1"/>
  <c r="C17" i="7"/>
  <c r="B17" i="7" s="1"/>
  <c r="B50" i="16"/>
  <c r="C21" i="7"/>
  <c r="B21" i="7" s="1"/>
  <c r="B102" i="16"/>
  <c r="C31" i="7"/>
  <c r="E14" i="7"/>
  <c r="E25" i="7" s="1"/>
  <c r="E7" i="7" s="1"/>
  <c r="E12" i="7" s="1"/>
  <c r="E38" i="7" l="1"/>
  <c r="C14" i="7"/>
  <c r="C25" i="7" s="1"/>
  <c r="C7" i="7" s="1"/>
  <c r="C12" i="7" s="1"/>
  <c r="D19" i="7"/>
  <c r="B80" i="16"/>
  <c r="C38" i="7" l="1"/>
  <c r="B8" i="9"/>
  <c r="B12" i="9" s="1"/>
  <c r="B19" i="7"/>
  <c r="B10" i="16" l="1"/>
  <c r="D10" i="16"/>
  <c r="D14" i="7" s="1"/>
  <c r="B14" i="7" l="1"/>
  <c r="B25" i="7" s="1"/>
  <c r="B38" i="7" s="1"/>
  <c r="B39" i="7" s="1"/>
  <c r="D25" i="7"/>
  <c r="D7" i="7" s="1"/>
  <c r="D12" i="7" s="1"/>
  <c r="D38" i="7" l="1"/>
  <c r="B7" i="7" l="1"/>
  <c r="B12" i="7" s="1"/>
</calcChain>
</file>

<file path=xl/comments1.xml><?xml version="1.0" encoding="utf-8"?>
<comments xmlns="http://schemas.openxmlformats.org/spreadsheetml/2006/main">
  <authors>
    <author>Mohamed Shareef</author>
  </authors>
  <commentList>
    <comment ref="F3" authorId="0" shapeId="0">
      <text>
        <r>
          <rPr>
            <b/>
            <sz val="9"/>
            <color indexed="81"/>
            <rFont val="Tahoma"/>
            <family val="2"/>
          </rPr>
          <t>Mohamed Shareef:</t>
        </r>
        <r>
          <rPr>
            <sz val="9"/>
            <color indexed="81"/>
            <rFont val="Tahoma"/>
            <family val="2"/>
          </rPr>
          <t xml:space="preserve">
This column is not applicable for this note.</t>
        </r>
      </text>
    </comment>
  </commentList>
</comments>
</file>

<file path=xl/sharedStrings.xml><?xml version="1.0" encoding="utf-8"?>
<sst xmlns="http://schemas.openxmlformats.org/spreadsheetml/2006/main" count="1137" uniqueCount="536">
  <si>
    <t>ނޯޓް</t>
  </si>
  <si>
    <t>ލިބުނު ފައިސާ</t>
  </si>
  <si>
    <t>ކުރެވުނު ޚަރަދު</t>
  </si>
  <si>
    <t>ރިކަރަންޓް ޚަރަދު</t>
  </si>
  <si>
    <t>ކަރަންޓް އެސެޓްސް</t>
  </si>
  <si>
    <t>ޖުމުލަ</t>
  </si>
  <si>
    <t>ޕޯސްޓޭޖާއި މެސެޖް ޚަރަދު</t>
  </si>
  <si>
    <t>ތަކެތީގެ ކުލި</t>
  </si>
  <si>
    <t>އިލެކްޓްރިކް ފީގެ ޚަރަދު</t>
  </si>
  <si>
    <t>އުފުލުމުގެ ޚަރަދު</t>
  </si>
  <si>
    <t>އަހަރު ފެށުނުއިރު ހުރި ފައިސާ</t>
  </si>
  <si>
    <t>ބަޖެޓް ބާކީ</t>
  </si>
  <si>
    <t>އޮފީސް ހިންގުމުގެ އެހެނިހެން ޚިދުމަތުގެ ޚަރަދު</t>
  </si>
  <si>
    <t>ފައިސާ އާއި ފައިސާގެ ގޮތުގައި ބެލެވޭ ތަކެތި</t>
  </si>
  <si>
    <t>މުވައްޒަފުންނަށް ހިނގާ ޚަރަދު</t>
  </si>
  <si>
    <t>ދަތުރުފަތުރު ކުރުމުގެ ޚަރަދު</t>
  </si>
  <si>
    <t>މަރާމާތު ކުރުމާއި ބެލެހެއްޓުމުގެ ޚަރަދު</t>
  </si>
  <si>
    <t>އޮފީސް ހިންގުމަށް ބޭނުންވާ ތަކެތީގެ އަގު</t>
  </si>
  <si>
    <t>އޮފީސް ހިންގުމަށް ބޭނުންވާ ޚިދުމަތުގެ އަގު</t>
  </si>
  <si>
    <t>ފައިސާ ލިބުނުގޮތާއި ހޭދަކުރެވުނުގޮތުގެ ބަޔާން</t>
  </si>
  <si>
    <t>މާލީ އަހަރު ތެރޭގައި އިތުރުވި/ (އުނިވި) ފައިސާ</t>
  </si>
  <si>
    <t>އަހަރު ނިމުނުއިރު ހުރި ފައިސާ</t>
  </si>
  <si>
    <r>
      <t>ތިންވަނަ</t>
    </r>
    <r>
      <rPr>
        <b/>
        <sz val="9"/>
        <color theme="1"/>
        <rFont val="Times New Roman"/>
        <family val="1"/>
      </rPr>
      <t xml:space="preserve"> </t>
    </r>
    <r>
      <rPr>
        <b/>
        <sz val="9"/>
        <color theme="1"/>
        <rFont val="Faruma"/>
      </rPr>
      <t>ފަރާތަކުން ކައުންސިލުގެ މަންފާއަށް ދޭ ފައިސާ އާއި ހިނގި ޚަރަދު (އެހީ ދޭ</t>
    </r>
    <r>
      <rPr>
        <b/>
        <sz val="9"/>
        <color theme="1"/>
        <rFont val="Times New Roman"/>
        <family val="1"/>
      </rPr>
      <t xml:space="preserve"> </t>
    </r>
    <r>
      <rPr>
        <b/>
        <sz val="9"/>
        <color theme="1"/>
        <rFont val="Faruma"/>
      </rPr>
      <t>ފަރާތްތަކުން)</t>
    </r>
  </si>
  <si>
    <r>
      <t>ކައުންސިލަށް ލިބޭ ފައިސާ</t>
    </r>
    <r>
      <rPr>
        <b/>
        <sz val="9"/>
        <color theme="1"/>
        <rFont val="Times New Roman"/>
        <family val="1"/>
      </rPr>
      <t xml:space="preserve"> </t>
    </r>
    <r>
      <rPr>
        <b/>
        <sz val="9"/>
        <color theme="1"/>
        <rFont val="Faruma"/>
      </rPr>
      <t>އާއި ހިނގި ޚަރަދު (ކައުންސިލުގެ ކޮންޓްރޯލް އޮންނަ)</t>
    </r>
  </si>
  <si>
    <r>
      <t>ތިންވަނަ ފަރާތަކުން</t>
    </r>
    <r>
      <rPr>
        <b/>
        <sz val="9"/>
        <color rgb="FF000000"/>
        <rFont val="Times New Roman"/>
        <family val="1"/>
      </rPr>
      <t xml:space="preserve"> </t>
    </r>
    <r>
      <rPr>
        <b/>
        <sz val="9"/>
        <color rgb="FF000000"/>
        <rFont val="Faruma"/>
      </rPr>
      <t>ކައުންސިލުގެ މަންފާއަށް ދޭ ފައިސާ އާއި ހިނގި ޚަރަދު (އެހީ ދޭ ފަރާތްތަކުން)</t>
    </r>
  </si>
  <si>
    <r>
      <t>ކައުންސިލަށް ލިބޭ ފައިސާ</t>
    </r>
    <r>
      <rPr>
        <b/>
        <sz val="9"/>
        <color rgb="FF000000"/>
        <rFont val="Times New Roman"/>
        <family val="1"/>
      </rPr>
      <t xml:space="preserve"> </t>
    </r>
    <r>
      <rPr>
        <b/>
        <sz val="9"/>
        <color rgb="FF000000"/>
        <rFont val="Faruma"/>
      </rPr>
      <t>އާއި ހިނގި ޚަރަދު (ކައުންސިލުގެ ކޮންޓްރޯލް އޮންނަ)</t>
    </r>
  </si>
  <si>
    <t>ނޯޓު</t>
  </si>
  <si>
    <t>އެހީގެ ގޮތުގައި ސަރުކާރުން ލިބުނު ފައިސާ</t>
  </si>
  <si>
    <t>ހިލޭ އެހީގެ ގޮތުގައި ލިބުނު ފައިސާ</t>
  </si>
  <si>
    <t>ޙިއްޞާގެ ފައިދާގެ ގޮތުގައި ލިބުނު ފައިސާ</t>
  </si>
  <si>
    <t>އިންޓަރެސްޓްގެ ގޮތުގައި ލިބުނު ފައިސާ</t>
  </si>
  <si>
    <t>ދައުލަތުގެ އާމްދަނީގެ ގޮތުގައި ބަލައިގަތް ފައިސާ</t>
  </si>
  <si>
    <r>
      <t>ސަރުކާރު މުއައްސަސާތަކުން</t>
    </r>
    <r>
      <rPr>
        <sz val="9"/>
        <color rgb="FF000000"/>
        <rFont val="Times New Roman"/>
        <family val="1"/>
      </rPr>
      <t xml:space="preserve">، </t>
    </r>
    <r>
      <rPr>
        <sz val="9"/>
        <color rgb="FF000000"/>
        <rFont val="Faruma"/>
      </rPr>
      <t>އެހެން ފަރާތްތަކަށް ރައްދު ކުރުމަށް/ޚަރަދު ކުރުމަށް ލިބުނު ފައިސާ</t>
    </r>
  </si>
  <si>
    <t>ޓްރަސްޓް ފަންޑްތަކަށް ލިބުނު ފައިސާ</t>
  </si>
  <si>
    <t>ވިޔަފާރި ހަރަކާތްތަކުން ލިބުނު ފައިސާ</t>
  </si>
  <si>
    <t>އަންހެނުންގެ ތަރައްޤީއަށް މަސައްކަތް ކުރާ ކޮމިޓީއަށް ލިބުނު ފައިސާ</t>
  </si>
  <si>
    <t>އެހެނިހެން ގޮތްގޮތުން ލިބުނު ފައިސާ</t>
  </si>
  <si>
    <t>ލިބުނު ފައިސާގެ ޖުމުލަ</t>
  </si>
  <si>
    <t>ޚިދުމަތް ދިނުމަށް ހޯދޭ ތަކެތި</t>
  </si>
  <si>
    <t>ތަމްރީނު ކުރުމަށް ކުރެވޭ ޚަރަދު</t>
  </si>
  <si>
    <t>އިޖްތިމާޢީ ކަންކަމަށް ދޭ އެހީ</t>
  </si>
  <si>
    <t>އިންޓަރެސްޓް ޚަރަދު</t>
  </si>
  <si>
    <t>ދައުލަތުގެ އާމްދަނީގެ ގޮތުގައި ބަލައިގަތް ފައިސާއިން ރައްދު ކުރެވުނު ފައިސާ</t>
  </si>
  <si>
    <r>
      <t>ސަރުކާރު މުއައްސަސާތަކުން</t>
    </r>
    <r>
      <rPr>
        <sz val="9"/>
        <color rgb="FF000000"/>
        <rFont val="Times New Roman"/>
        <family val="1"/>
      </rPr>
      <t xml:space="preserve">، </t>
    </r>
    <r>
      <rPr>
        <sz val="9"/>
        <color rgb="FF000000"/>
        <rFont val="Faruma"/>
      </rPr>
      <t>އެހެން ފަރާތްތަކަށް ރައްދު ކުރުމަށް/ޚަރަދު ކުރުމަށް ލިބުނު ފައިސާއިން ރައްދު ކުރެވުނު/ޚަރަދު ކުރެވުނު ފައިސާ</t>
    </r>
  </si>
  <si>
    <t>ޓްރަސްޓް ފަންޑްތަކުން ކުރެވުނު ޚަރަދު</t>
  </si>
  <si>
    <t>ވިޔަފާރި ޚަރަކާތްތަކަށް ކުރެވުނު ޚަރަދު</t>
  </si>
  <si>
    <t>ރިކަރަންޓް ޚަރަދުގެ ޖުމުލަ</t>
  </si>
  <si>
    <t>ކެޕިޓަލް ޚަރަދު</t>
  </si>
  <si>
    <r>
      <t>ހަރުމުދާ ހޯދުމަށް ކުރެވުނު ކެޕިޓަލް ޚަރަދު</t>
    </r>
    <r>
      <rPr>
        <sz val="9"/>
        <color rgb="FF000000"/>
        <rFont val="Times New Roman"/>
        <family val="1"/>
      </rPr>
      <t xml:space="preserve"> </t>
    </r>
  </si>
  <si>
    <t>ވިޔަފާރިތަކުގައި ކުރެވިފައިވާ އިންވެސްޓްމަންޓްތައް</t>
  </si>
  <si>
    <t>ތަރައްޤީގެ މަޝްރޫޢުތަކަށް ކުރެވުނު ޚަރަދު</t>
  </si>
  <si>
    <t xml:space="preserve">ޕަބްލިކް ސެކްޓަރ އިންވެސްޓްމަންޓް ޕްރޮގްރާމް (ޕީ.އެސް.އައި.ޕީ) </t>
  </si>
  <si>
    <t>ކެޕިޓަލް ޚަރަދުގެ ޖުމުލަ</t>
  </si>
  <si>
    <t>އިތުރުވި / (އުނިވި) ފައިސާ</t>
  </si>
  <si>
    <t>އަހަރު ފެށުނުއިރު ހުރި ފައިސާ އާއި ފައިސާގެ ގޮތުގައި ބެލެވޭ ތަކެތި</t>
  </si>
  <si>
    <t>އަހަރު ނިމުނުއިރު ހުރި ފައިސާ އާއި ފައިސާގެ ގޮތުގައި ބެލެވޭ ތަކެތި</t>
  </si>
  <si>
    <t>ފައިސާ ލިބުނުގޮތާއި ހޭދަކުރެވުނު ގޮތުގެ ބަޔާން</t>
  </si>
  <si>
    <t>(ދިވެހި ރުފިޔާއިން)</t>
  </si>
  <si>
    <r>
      <t>ތިންވަނަ ފަރާތަކުން</t>
    </r>
    <r>
      <rPr>
        <b/>
        <sz val="9"/>
        <color rgb="FF000000"/>
        <rFont val="Times New Roman"/>
        <family val="1"/>
      </rPr>
      <t xml:space="preserve"> </t>
    </r>
    <r>
      <rPr>
        <b/>
        <sz val="9"/>
        <color rgb="FF000000"/>
        <rFont val="Faruma"/>
      </rPr>
      <t>ކައުންސިލުގެ މަންފާއަށް ދޭ ފައިސާ އާއި ހިނގި ޚަރަދު</t>
    </r>
    <r>
      <rPr>
        <b/>
        <sz val="9"/>
        <color rgb="FF000000"/>
        <rFont val="Times New Roman"/>
        <family val="1"/>
      </rPr>
      <t xml:space="preserve"> (</t>
    </r>
    <r>
      <rPr>
        <b/>
        <sz val="9"/>
        <color rgb="FF000000"/>
        <rFont val="Faruma"/>
      </rPr>
      <t>ޓްރެޜަރީ)</t>
    </r>
  </si>
  <si>
    <r>
      <t>ތިންވަނަ ފަރާތަކުން</t>
    </r>
    <r>
      <rPr>
        <b/>
        <sz val="9"/>
        <color theme="1"/>
        <rFont val="Times New Roman"/>
        <family val="1"/>
      </rPr>
      <t xml:space="preserve"> </t>
    </r>
    <r>
      <rPr>
        <b/>
        <sz val="9"/>
        <color theme="1"/>
        <rFont val="Faruma"/>
      </rPr>
      <t>ކައުންސިލުގެ މަންފާއަށް ދޭ ފައިސާ އާއި ހިނގި ޚަރަދު</t>
    </r>
    <r>
      <rPr>
        <b/>
        <sz val="9"/>
        <color theme="1"/>
        <rFont val="Times New Roman"/>
        <family val="1"/>
      </rPr>
      <t xml:space="preserve"> (</t>
    </r>
    <r>
      <rPr>
        <b/>
        <sz val="9"/>
        <color theme="1"/>
        <rFont val="Faruma"/>
      </rPr>
      <t>ޓްރެޜަރީ)</t>
    </r>
  </si>
  <si>
    <t>ވިޔަފާރި ޚަރަކާތްތަކުން ލިބުނު ފައިސާ</t>
  </si>
  <si>
    <r>
      <t>ޕެންޝަނާއި</t>
    </r>
    <r>
      <rPr>
        <sz val="9"/>
        <color rgb="FF000000"/>
        <rFont val="Times New Roman"/>
        <family val="1"/>
      </rPr>
      <t>،</t>
    </r>
    <r>
      <rPr>
        <sz val="9"/>
        <color rgb="FF000000"/>
        <rFont val="Faruma"/>
      </rPr>
      <t xml:space="preserve"> ދުވަސްވީ މުވައްޒަފުންނަށާއި އަދި އެހެނިހެން ގޮތްގޮތުން ދައުލަތުން ދެއްވާ ފައިސާ</t>
    </r>
  </si>
  <si>
    <t>ރިކަރަންޓު ޚަރަދުގެ ޖުމުލަ</t>
  </si>
  <si>
    <r>
      <t>ކެޕިޓަލް ޚަރަދު</t>
    </r>
    <r>
      <rPr>
        <b/>
        <sz val="9"/>
        <color rgb="FF000000"/>
        <rFont val="Times New Roman"/>
        <family val="1"/>
      </rPr>
      <t xml:space="preserve"> </t>
    </r>
  </si>
  <si>
    <t>ހަރުމުދާ ހޯދުމަށް ކުރެވުނު ކެޕިޓަލް ޚަރަދު</t>
  </si>
  <si>
    <t>އިންވެސްޓްމަންޓްތަކާއި އެހެނިހެން ކެޕިޓަލް ޚަރަދުތައް</t>
  </si>
  <si>
    <t>ކުރެވުނު ޚަރަދުގެ ޖުމުލަ</t>
  </si>
  <si>
    <t xml:space="preserve">ފާސްކުރެވުނު ބަޖެޓާއި އެ ބަޖެޓުން ހޭދަކުރެވުނުގޮތުގެ ބަޔާން </t>
  </si>
  <si>
    <t>އެހެނިހެން ތަފާތު ( މިސާލު: ފައިސާ ލިބުނުގޮތުގެ ބަޔާނުގައި، ސެކިއުރިޓީ ޑިޕޮޒިޓްގެ ރިފަންޑް ހިމެނިފައިވުން)</t>
  </si>
  <si>
    <t>މި ނޯޓްގައި ދެއްކިފައިވާނީ، ފާސްކުރެވުނު ބަޖެޓާއި އެ ބަޖެޓުން ހޭދަކުރެވުނުގޮތުގެ ބަޔާންގައިވާ ކުރެވުނު ޚަރަދާއި އަދި ފައިސާ ލިބުނުގޮތާއި ހޭދަކުރެވުނުގޮތުގެ ބަޔާންގައިވާ ކުރެވުނު ޚަރަދާ އަޅާކިޔުމުން ތަފާތެއްވާނަމަ، އެ ތަފާތުވާ ސަބަބެވެ.</t>
  </si>
  <si>
    <t>މި ތަފާތު އަންނަނީ މި ދެ ބަޔާން ތައްޔާރު ކުރެވިފައިވާ ބޭސިސް ތަފާތުވުމުގެ ސަބަބުންނެވެ. ފައިސާ ލިބުނުގޮތާއި ހޭދަކުރެވުނުގޮތުގެ ބަޔާން ތައްޔާރު ކުރެވިފައިވަނީ ކޭޝް ބޭސިސްއަށެވެ. ނަމަވެސް، ބަޖެޓް ތައްޔާރު ކުރެވިފައިވަނީ މޮޑިފައިޑް ކޭޝް ބޭސިސްއަށެވެ.</t>
  </si>
  <si>
    <t>ބަޖެޓާއި އެ ބަޖެޓުން ހޭދަކުރެވުނުގޮތް އަޅާކިޔުމުގައި ދެއްކިފައިވާ، ލިބުނު ފައިސާ އާއި ކުރެވުނު ޚަރަދު އަދި ފައިސާ ލިބުނުގޮތާއި ހޭދަކުރެވުނުގޮތުގެ ބަޔާންގައިވާ ލިބުނު ފައިސާ އާއި ކުރެވުނު ޚަރަދު އަޅާކިޔުމުން ތަފާތުވާ ޢަދަދު ތިރީގައި އެވަނީއެވެ.</t>
  </si>
  <si>
    <t>ތަފްޞީލު</t>
  </si>
  <si>
    <r>
      <t>އަހަރު ފެށުނުއިރު ހުރި</t>
    </r>
    <r>
      <rPr>
        <b/>
        <sz val="10"/>
        <color rgb="FF000000"/>
        <rFont val="Times New Roman"/>
        <family val="1"/>
      </rPr>
      <t xml:space="preserve"> </t>
    </r>
    <r>
      <rPr>
        <b/>
        <sz val="10"/>
        <color rgb="FF000000"/>
        <rFont val="Faruma"/>
      </rPr>
      <t>ފައިސާ</t>
    </r>
  </si>
  <si>
    <r>
      <t>ލިބުނު</t>
    </r>
    <r>
      <rPr>
        <b/>
        <sz val="10"/>
        <color rgb="FF000000"/>
        <rFont val="Times New Roman"/>
        <family val="1"/>
      </rPr>
      <t xml:space="preserve"> </t>
    </r>
    <r>
      <rPr>
        <b/>
        <sz val="10"/>
        <color rgb="FF000000"/>
        <rFont val="Faruma"/>
      </rPr>
      <t>ފައިސާ</t>
    </r>
  </si>
  <si>
    <t>އަހަރު ތެރޭގައި އިތުރުވި/ (އުނިވި) ފައިސާ</t>
  </si>
  <si>
    <r>
      <t>އަހަރު</t>
    </r>
    <r>
      <rPr>
        <b/>
        <sz val="10"/>
        <color rgb="FF000000"/>
        <rFont val="Times New Roman"/>
        <family val="1"/>
      </rPr>
      <t xml:space="preserve"> </t>
    </r>
    <r>
      <rPr>
        <b/>
        <sz val="10"/>
        <color rgb="FF000000"/>
        <rFont val="Faruma"/>
      </rPr>
      <t>ނިމުނުއިރު ހުރި ފައިސާ</t>
    </r>
  </si>
  <si>
    <r>
      <t>ތިންވަނަ</t>
    </r>
    <r>
      <rPr>
        <b/>
        <sz val="9"/>
        <color rgb="FF000000"/>
        <rFont val="Times New Roman"/>
        <family val="1"/>
      </rPr>
      <t xml:space="preserve"> </t>
    </r>
    <r>
      <rPr>
        <b/>
        <sz val="9"/>
        <color rgb="FF000000"/>
        <rFont val="Faruma"/>
      </rPr>
      <t>ފަރާތަކުން ކައުންސިލަށް ލިބުނު ފައިސާ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</si>
  <si>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ކައުންސިލަށް ލިބުނު ފައިސާ</t>
    </r>
    <r>
      <rPr>
        <b/>
        <sz val="9"/>
        <color rgb="FF000000"/>
        <rFont val="Times New Roman"/>
        <family val="1"/>
      </rPr>
      <t xml:space="preserve"> (</t>
    </r>
    <r>
      <rPr>
        <b/>
        <sz val="9"/>
        <color rgb="FF000000"/>
        <rFont val="Faruma"/>
      </rPr>
      <t>ޓްރެޜަރީ)</t>
    </r>
  </si>
  <si>
    <r>
      <t>ކައުންސިލަށް</t>
    </r>
    <r>
      <rPr>
        <b/>
        <sz val="9"/>
        <color rgb="FF000000"/>
        <rFont val="Times New Roman"/>
        <family val="1"/>
      </rPr>
      <t xml:space="preserve"> </t>
    </r>
    <r>
      <rPr>
        <b/>
        <sz val="9"/>
        <color rgb="FF000000"/>
        <rFont val="Faruma"/>
      </rPr>
      <t>ލިބުނު ފައިސާ (ކައުންސިލުގެ ކޮންޓްރޯލް އޮންނަ)</t>
    </r>
  </si>
  <si>
    <t>ފައިސާގެ ހިލޭ އެހީ – މަލްޓިލެޓްރަލް (ބައިނަލްއަގުއާމީ ޖަމާޢަތްތަކުން)</t>
  </si>
  <si>
    <t>ފައިސާގެ ހިލޭ އެހީ – ބައިލެޓްރަލް (އެކުވެރި ގައުމުތަކުގެ ޖަމާޢަތްތަކުން)</t>
  </si>
  <si>
    <t>ފައިސާގެ ހިލޭ އެހީ – ވޮލަންޓަރީ އޯގަނައިޡޭޝަންސް (އަމިއްލަ ޖަމްޢިއްޔާތަކުން)</t>
  </si>
  <si>
    <t>ފައިސާގެ ހިލޭ އެހީ – އެހެނިހެން ފަރާތްތަކުން</t>
  </si>
  <si>
    <r>
      <t>ތިންވަނަ</t>
    </r>
    <r>
      <rPr>
        <b/>
        <sz val="9"/>
        <color rgb="FF000000"/>
        <rFont val="Times New Roman"/>
        <family val="1"/>
      </rPr>
      <t xml:space="preserve"> </t>
    </r>
    <r>
      <rPr>
        <b/>
        <sz val="9"/>
        <color rgb="FF000000"/>
        <rFont val="Faruma"/>
      </rPr>
      <t>ފަރާތަކުން ކައުންސިލަށް ލިބުނު ފައިސާ އާއި ހިނގި ޚަރަދު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</si>
  <si>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ކައުންސިލަށް ލިބުނު ފައިސާ އާއި ހިނގި ޚަރަދު</t>
    </r>
    <r>
      <rPr>
        <b/>
        <sz val="9"/>
        <color rgb="FF000000"/>
        <rFont val="Times New Roman"/>
        <family val="1"/>
      </rPr>
      <t xml:space="preserve"> (</t>
    </r>
    <r>
      <rPr>
        <b/>
        <sz val="9"/>
        <color rgb="FF000000"/>
        <rFont val="Faruma"/>
      </rPr>
      <t>ޓްރެޜަރީ)</t>
    </r>
  </si>
  <si>
    <r>
      <t>ކައުންސިލަށް</t>
    </r>
    <r>
      <rPr>
        <b/>
        <sz val="9"/>
        <color rgb="FF000000"/>
        <rFont val="Times New Roman"/>
        <family val="1"/>
      </rPr>
      <t xml:space="preserve"> </t>
    </r>
    <r>
      <rPr>
        <b/>
        <sz val="9"/>
        <color rgb="FF000000"/>
        <rFont val="Faruma"/>
      </rPr>
      <t>ލިބުނު ފައިސާ އާއި ހިނގި ޚަރަދު (ކައުންސިލުގެ ކޮންޓްރޯލް އޮންނަ)</t>
    </r>
  </si>
  <si>
    <t>އަހަރު ފެށުނުއިރު ހުރި ފައިސާ (ކުރީ އަހަރުގެ ނިޔަލަށް ޖަމާނުކޮށް ހުރި ދައުލަތުގެ އާމްދަނީ)</t>
  </si>
  <si>
    <t>އަހަރު ތެރޭގައި ދައުލަތުގެ އާމްދަނީގެ ގޮތުގައި ބަލައިގަތް ފައިސާ</t>
  </si>
  <si>
    <t>ޓެކްސްގެ ގޮތުގައި ލިބޭ އާމްދަނީ</t>
  </si>
  <si>
    <t>ޓެކްސް ނޫން ގޮތްގޮތުން ލިބޭ އާމްދަނީ</t>
  </si>
  <si>
    <t>ކެޕިޓަލް ރިސިޓްސް</t>
  </si>
  <si>
    <t>އެކިއެކި ޚިދުމަތަށް ނެގޭ ފީ</t>
  </si>
  <si>
    <t>ޖޫރިމަނާ</t>
  </si>
  <si>
    <t>އެހެނިހެން އާމްދަނީ</t>
  </si>
  <si>
    <t>އަހަރު ތެރޭގައި ލިބުނު ފައިސާގެ ޖުމުލަ</t>
  </si>
  <si>
    <t>އަހަރު ތެރޭގައި ދައުލަތުގެ އާމްދަނީއަށް ޖަމާކުރި ފައިސާގެ ޖުމުލަ</t>
  </si>
  <si>
    <t>ކުރެވުނު ފައިސާ</t>
  </si>
  <si>
    <t>ލިބުނު ފައިސާ އަދި ރައްދު ކުރެވުނު/ޚަރަދު ކުރެވުނު ފައިސާ</t>
  </si>
  <si>
    <r>
      <t>އަހަރު ފެށުނުއިރު</t>
    </r>
    <r>
      <rPr>
        <b/>
        <sz val="10"/>
        <color rgb="FF000000"/>
        <rFont val="Times New Roman"/>
        <family val="1"/>
      </rPr>
      <t xml:space="preserve"> </t>
    </r>
    <r>
      <rPr>
        <b/>
        <sz val="10"/>
        <color rgb="FF000000"/>
        <rFont val="Faruma"/>
      </rPr>
      <t>ހުރި ފައިސާ</t>
    </r>
  </si>
  <si>
    <t>ކުރެވުނު ޚަރަދު (ރައްދުކުރެވުނު ފައިސާ)</t>
  </si>
  <si>
    <r>
      <t>ލިބުނު</t>
    </r>
    <r>
      <rPr>
        <b/>
        <sz val="10"/>
        <color rgb="FF000000"/>
        <rFont val="Times New Roman"/>
        <family val="1"/>
      </rPr>
      <t xml:space="preserve"> </t>
    </r>
    <r>
      <rPr>
        <b/>
        <sz val="10"/>
        <color rgb="FF000000"/>
        <rFont val="Faruma"/>
      </rPr>
      <t>ފައިސާގެ ޖުމުލަ</t>
    </r>
  </si>
  <si>
    <t>އަހަރުތެރޭގައި އިތުރުވި/އުނިވި</t>
  </si>
  <si>
    <t>އަހަރު ނިމުނުއިރު ހުރިފައިސާ</t>
  </si>
  <si>
    <r>
      <t>މަތީގައިވާ ތާވަލުގައި ބަޔާންކުރެވިފައިވާ ވިޔަފާރި ޚަރަކާތްތަކުގެ</t>
    </r>
    <r>
      <rPr>
        <sz val="12"/>
        <color theme="1"/>
        <rFont val="Times New Roman"/>
        <family val="1"/>
      </rPr>
      <t>،</t>
    </r>
    <r>
      <rPr>
        <sz val="12"/>
        <color theme="1"/>
        <rFont val="Faruma"/>
      </rPr>
      <t xml:space="preserve"> "ލިބުނު ފައިސާ އާއި ހިނގި ޚަރަދުގެ ބަޔާން" އަދި "މިލްކިއްޔާތާއި މާލީ ޒިންމާތަކުގެ ބަޔާން"، ނޯޓް ނަންބަރު 48 ގައި ދެއްކިފައިވާނެއެވެ.</t>
    </r>
  </si>
  <si>
    <r>
      <t>ތިންވަނަ</t>
    </r>
    <r>
      <rPr>
        <b/>
        <sz val="9"/>
        <color rgb="FF000000"/>
        <rFont val="Times New Roman"/>
        <family val="1"/>
      </rPr>
      <t xml:space="preserve"> </t>
    </r>
    <r>
      <rPr>
        <b/>
        <sz val="9"/>
        <color rgb="FF000000"/>
        <rFont val="Faruma"/>
      </rPr>
      <t>ފަރާތަކުން ހިނގި ޚަރަދު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</si>
  <si>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ހިނގި ޚަރަދު</t>
    </r>
    <r>
      <rPr>
        <b/>
        <sz val="9"/>
        <color rgb="FF000000"/>
        <rFont val="Times New Roman"/>
        <family val="1"/>
      </rPr>
      <t xml:space="preserve"> (</t>
    </r>
    <r>
      <rPr>
        <b/>
        <sz val="9"/>
        <color rgb="FF000000"/>
        <rFont val="Faruma"/>
      </rPr>
      <t>ޓްރެޜަރީ)</t>
    </r>
  </si>
  <si>
    <t>ހިނގި ޚަރަދު (ކައުންސިލުގެ ކޮންޓްރޯލް އޮންނަ)</t>
  </si>
  <si>
    <r>
      <t>މުވައްޒަފުންނަށް</t>
    </r>
    <r>
      <rPr>
        <sz val="10"/>
        <color rgb="FF000000"/>
        <rFont val="Times New Roman"/>
        <family val="1"/>
      </rPr>
      <t xml:space="preserve"> </t>
    </r>
    <r>
      <rPr>
        <sz val="10"/>
        <color rgb="FF000000"/>
        <rFont val="Faruma"/>
      </rPr>
      <t>ދޭ އެލަވަންސް</t>
    </r>
  </si>
  <si>
    <r>
      <t>ޕެންޝަނާއި</t>
    </r>
    <r>
      <rPr>
        <sz val="10"/>
        <color rgb="FF000000"/>
        <rFont val="Times New Roman"/>
        <family val="1"/>
      </rPr>
      <t xml:space="preserve">، </t>
    </r>
    <r>
      <rPr>
        <sz val="10"/>
        <color rgb="FF000000"/>
        <rFont val="Faruma"/>
      </rPr>
      <t>ދުވަސްވީ މުވައްޒަފުންނަށާއި އަދި އެހެނިހެން ގޮތް ގޮތުން ދައުލަތުން ދެއްވާ ފައިސާ</t>
    </r>
  </si>
  <si>
    <t>ރާއްޖޭގެ އެތެރޭގައި ކަނޑުމަގުން ކުރާ ދަތުރު ޚަރަދު</t>
  </si>
  <si>
    <t>ރާއްޖޭގެ އެތެރޭގައި އެއްގަމުމަގުން ކުރާ ދަތުރު ޚަރަދު</t>
  </si>
  <si>
    <t>ރާއްޖޭގެ އެތެރޭގައި ވައިގެމަގުން ކުރާ ދަތުރު ޚަރަދު</t>
  </si>
  <si>
    <t>ރާއްޖޭން ބޭރަށް ކުރާ ދަތުރު ޚަރަދު</t>
  </si>
  <si>
    <t>ލިޔެކިޔުމާބެހޭ ގޮތުން އޮފީހަށް ހޯދާ ތަކެތި</t>
  </si>
  <si>
    <t>އިންފޮމޭޝަން ޓެކްނޮލޮޖީއާބެހޭ ގޮތުން ހޯދާ ތަކެތި</t>
  </si>
  <si>
    <t>ފިއުލް އަދި އިންޖީނު ތެޔޮފަދަ ތަކެތި</t>
  </si>
  <si>
    <t>އިލެކްޓްރިކާ ބެހޭގޮތުން ހޯދާ ތަކެތި</t>
  </si>
  <si>
    <t>ސްޕެއަރ ޕާރޓް ހޯދުމަށް ކުރާ ޚަރަދު</t>
  </si>
  <si>
    <t>ކުނިކަހާ ފޮޅާސާފު ކުރުމަށް ހޯދާ ތަކެތި</t>
  </si>
  <si>
    <t>ހިފާގެންގުޅޭ ތަކެތި ހޯދުމަށް ކުރާ ޚަރަދު</t>
  </si>
  <si>
    <r>
      <t>އޮފީސް ޒީނަތްތެރި ކުރުމަށް</t>
    </r>
    <r>
      <rPr>
        <sz val="10"/>
        <color theme="1"/>
        <rFont val="Times New Roman"/>
        <family val="1"/>
      </rPr>
      <t xml:space="preserve"> </t>
    </r>
    <r>
      <rPr>
        <sz val="10"/>
        <color theme="1"/>
        <rFont val="Faruma"/>
      </rPr>
      <t>ހޯދާ ތަކެތި</t>
    </r>
  </si>
  <si>
    <r>
      <t>ދޮރުފޮތި، މޭޒުފޮތި އަދި</t>
    </r>
    <r>
      <rPr>
        <sz val="10"/>
        <color theme="1"/>
        <rFont val="Times New Roman"/>
        <family val="1"/>
      </rPr>
      <t xml:space="preserve"> </t>
    </r>
    <r>
      <rPr>
        <sz val="10"/>
        <color theme="1"/>
        <rFont val="Faruma"/>
      </rPr>
      <t>ދިދަފަދަ ފޮތީގެ ބާވަތްތައް ހޯދުމަށް ކުރާ ޚަރަދު</t>
    </r>
  </si>
  <si>
    <t>ހިންގުމަށް ބޭނުންވާ އެހެނިހެން ތަކެތީގެ އަގު</t>
  </si>
  <si>
    <t>ޓެލެފޯން، ފެކްސް އަދި ޓެލެކްސްގެ ޚަރަދު</t>
  </si>
  <si>
    <r>
      <t>ލީޒްލައިނާއި އިންޓަނެޓްގެ</t>
    </r>
    <r>
      <rPr>
        <sz val="10"/>
        <color theme="1"/>
        <rFont val="Times New Roman"/>
        <family val="1"/>
      </rPr>
      <t xml:space="preserve"> </t>
    </r>
    <r>
      <rPr>
        <sz val="10"/>
        <color theme="1"/>
        <rFont val="Faruma"/>
      </rPr>
      <t>ޚަރަދު</t>
    </r>
  </si>
  <si>
    <r>
      <t>ތަންތަނުގެ</t>
    </r>
    <r>
      <rPr>
        <sz val="10"/>
        <color theme="1"/>
        <rFont val="Times New Roman"/>
        <family val="1"/>
      </rPr>
      <t xml:space="preserve"> </t>
    </r>
    <r>
      <rPr>
        <sz val="10"/>
        <color theme="1"/>
        <rFont val="Faruma"/>
      </rPr>
      <t>ސެކިއުރިޓީ ބެލެހެއްޓުމުގެ ޚަރަދު</t>
    </r>
  </si>
  <si>
    <r>
      <t>އޮފީސް ޢިމާރާތް</t>
    </r>
    <r>
      <rPr>
        <sz val="10"/>
        <color theme="1"/>
        <rFont val="Times New Roman"/>
        <family val="1"/>
      </rPr>
      <t xml:space="preserve"> </t>
    </r>
    <r>
      <rPr>
        <sz val="10"/>
        <color theme="1"/>
        <rFont val="Faruma"/>
      </rPr>
      <t>ފޮޅާ ސާފު ކުރުމުގެ ޚިދުމަތުގެ ޚަރަދު</t>
    </r>
  </si>
  <si>
    <r>
      <t>ކޮންސަލްޓެންސީ ޚިދުމަތާއި،</t>
    </r>
    <r>
      <rPr>
        <sz val="10"/>
        <color theme="1"/>
        <rFont val="Times New Roman"/>
        <family val="1"/>
      </rPr>
      <t xml:space="preserve"> </t>
    </r>
    <r>
      <rPr>
        <sz val="10"/>
        <color theme="1"/>
        <rFont val="Faruma"/>
      </rPr>
      <t>ތަރުޖަމާ ކުރުންފަދަ ޚިދުމަތުގެ އަގު</t>
    </r>
  </si>
  <si>
    <r>
      <t>މެހުމާނުންނަށް މެހުމާންދާރީ</t>
    </r>
    <r>
      <rPr>
        <sz val="10"/>
        <color theme="1"/>
        <rFont val="Times New Roman"/>
        <family val="1"/>
      </rPr>
      <t xml:space="preserve"> </t>
    </r>
    <r>
      <rPr>
        <sz val="10"/>
        <color theme="1"/>
        <rFont val="Faruma"/>
      </rPr>
      <t>އަދާ ކުރުމަށް ކުރާ ޚަރަދު</t>
    </r>
  </si>
  <si>
    <r>
      <t>އެކި ކަންކަމަށް ސަރުކާރަށް</t>
    </r>
    <r>
      <rPr>
        <sz val="10"/>
        <color theme="1"/>
        <rFont val="Times New Roman"/>
        <family val="1"/>
      </rPr>
      <t xml:space="preserve"> </t>
    </r>
    <r>
      <rPr>
        <sz val="10"/>
        <color theme="1"/>
        <rFont val="Faruma"/>
      </rPr>
      <t>ދައްކަންޖެހޭ އަހަރީ ފީތައް</t>
    </r>
  </si>
  <si>
    <t>އިންޝޫރަންސް ޚިދުމަތުގެ އަގު އަދާ ކުރުމަށް ކުރާ ޚަރަދު</t>
  </si>
  <si>
    <t>މެޑިކަލް ސަޕްލައިޒް / ކޮންޒިއުމަބަލްސް</t>
  </si>
  <si>
    <t>އެޑިޔުކޭޝަން ސަޕްލައިޒް / ކޮންޒިއުމަބަލްސް</t>
  </si>
  <si>
    <t>ބަންދުކުރެވޭ މީހުނަށް ކާންދިނުމަށް ހޯދޭ ތަކެތި</t>
  </si>
  <si>
    <t>ބަންދުކުރެވޭ މީހުނަށް ހޯދަންޖެހޭ އެހެނިހެން ތަކެތި</t>
  </si>
  <si>
    <t>އެހެނިހެން އޮޕަރޭޝަނަލް ކޮންޒިއުމަބަލްސް</t>
  </si>
  <si>
    <t>ސްކޮލަރޝިޕް / ފެލޯޝިޕްގައި ދާ މީހުންގެ ޚަރަދު</t>
  </si>
  <si>
    <t>ތަމްރީނު ކުރުމަށް ކުރެވޭ އެހެނިހެން ޚަރަދު</t>
  </si>
  <si>
    <t>މަރާމާތު ކުރުން - މީހުން ދިރިއުޅޭ ޢިމާރާތްތައް</t>
  </si>
  <si>
    <t>މަރާމާތު ކުރުން - މީހުން ދިރިނޫޅޭ ޢިމާރާތްތައް</t>
  </si>
  <si>
    <t>މަރާމާތު ކުރުން – ފާޚާނާ އާއި ފެނާބެހޭ ނިޒާމް</t>
  </si>
  <si>
    <t>މަރާމާތު ކުރުން - މެޝިނަރީ އާއި އިކުއިޕްމަންޓް</t>
  </si>
  <si>
    <t>މަރާމާތު ކުރުން - އެއްގަމުގައި ދުއްވާ ތަކެތި</t>
  </si>
  <si>
    <t>މަރާމާތު ކުރުން - ކަނޑުގައި ދުއްވާ އުޅަނދުފަހަރު</t>
  </si>
  <si>
    <t>ކަރަންޓް އަގުހެޔޮ ކުރުމުގެ ގޮތުން ދޭ ފައިސާ (އިލެކްޓްރިސިޓީ ސަބްސިޑީސް)</t>
  </si>
  <si>
    <t>ކާބޯތަކެތީގެ އަގުހެޔޮ ކުރުމުގެ ގޮތުން ދޭ ފައިސާ (ފުޑް ސަބްސިޑީސް)</t>
  </si>
  <si>
    <t>އެކަނިވެރި މައިންނަށް ދޭ އެލަވަންސް</t>
  </si>
  <si>
    <t>ބޭސްފަރުވާ ކުރުމަށް ދޭ އެހީ - ރާއްޖެއިން ބޭރުގައި</t>
  </si>
  <si>
    <t>ބޭސްފަރުވާ ކުރުމަށް ދޭ އެހީ - ރާއްޖޭގައި</t>
  </si>
  <si>
    <t>ކުދިން ބަލަހައްޓާ ގެންގުޅޭތީވެ ދޭ އެލަވަންސް</t>
  </si>
  <si>
    <t>ހެލްތު އިންޝޫރަންސް ޕްރީމިއަމް</t>
  </si>
  <si>
    <t>ނުކުޅެދޭ މީހުންނަށް ދޭ އެލަވަންސް</t>
  </si>
  <si>
    <t>އިޖްތިމާޢީ ކަންކަމަށް ދޭ އެހެނިހެން އެހީ</t>
  </si>
  <si>
    <r>
      <t>ސަރުކާރު އިދާރާތަކަށް</t>
    </r>
    <r>
      <rPr>
        <sz val="10"/>
        <color rgb="FF000000"/>
        <rFont val="Times New Roman"/>
        <family val="1"/>
      </rPr>
      <t xml:space="preserve"> </t>
    </r>
    <r>
      <rPr>
        <sz val="10"/>
        <color rgb="FF000000"/>
        <rFont val="Faruma"/>
      </rPr>
      <t>ދެއްކި އިންޓަރެސްޓް</t>
    </r>
  </si>
  <si>
    <r>
      <t>ރާއްޖޭގެ އެކި</t>
    </r>
    <r>
      <rPr>
        <sz val="10"/>
        <color rgb="FF000000"/>
        <rFont val="Times New Roman"/>
        <family val="1"/>
      </rPr>
      <t xml:space="preserve"> </t>
    </r>
    <r>
      <rPr>
        <sz val="10"/>
        <color rgb="FF000000"/>
        <rFont val="Faruma"/>
      </rPr>
      <t>ފަރާތްތަކަށް ދެއްކި އިންޓަރެސްޓް</t>
    </r>
  </si>
  <si>
    <r>
      <t xml:space="preserve">ބޭރުގެ އެކި ފަރާތްތަކަށް ދެއްކި </t>
    </r>
    <r>
      <rPr>
        <sz val="10"/>
        <color rgb="FF000000"/>
        <rFont val="Faruma"/>
      </rPr>
      <t>އިންޓަރެސްޓް</t>
    </r>
  </si>
  <si>
    <r>
      <t>ފައިސާ ލިބުނުގޮތާއި ހޭދަކުރެވުނުގޮތުގެ ބަޔާންގައި ހާމަކޮށްފައިވާ ފަދައިން</t>
    </r>
    <r>
      <rPr>
        <sz val="12"/>
        <color rgb="FF000000"/>
        <rFont val="Times New Roman"/>
        <family val="1"/>
      </rPr>
      <t>،</t>
    </r>
    <r>
      <rPr>
        <sz val="12"/>
        <color rgb="FF000000"/>
        <rFont val="Faruma"/>
      </rPr>
      <t xml:space="preserve"> ފައިސާ އާއި ފައިސާގެ ގޮތުގައި ބެލެވޭ ތަކެތި ކަމުގައި ހިމަނާފައިވާނީ ތިރީގައިވާ ޢަދަދުތަކެވެ.</t>
    </r>
  </si>
  <si>
    <t>31 ޑިސެންބަރު</t>
  </si>
  <si>
    <t>   </t>
  </si>
  <si>
    <t>ކޮމާޝަލް ބޭންކުތަކުގައި ހުރި ފައިސާ</t>
  </si>
  <si>
    <t>ޑިމާންޑް ޑިޕޮސިޓްސްގެ ގޮތުގައި ހުރި ފައިސާ</t>
  </si>
  <si>
    <t>ފާސްކުރެވުނު ބަޖެޓާއި އެ ބަޖެޓުން ހޭދަކުރެވުނުގޮތުގެ ބަޔާން</t>
  </si>
  <si>
    <r>
      <t>ހިނގި</t>
    </r>
    <r>
      <rPr>
        <b/>
        <sz val="9"/>
        <color rgb="FF000000"/>
        <rFont val="Times New Roman"/>
        <family val="1"/>
      </rPr>
      <t xml:space="preserve"> </t>
    </r>
    <r>
      <rPr>
        <b/>
        <sz val="9"/>
        <color rgb="FF000000"/>
        <rFont val="Faruma"/>
      </rPr>
      <t>ޚަރަދު</t>
    </r>
  </si>
  <si>
    <t>  </t>
  </si>
  <si>
    <t>އިތުރުގަޑީގެ މަސައްކަތަށް ދޭ ފައިސާ</t>
  </si>
  <si>
    <t>ރިވައިޒްކުރި ބަޖެޓް</t>
  </si>
  <si>
    <t xml:space="preserve">ފާސްކުރި ބަޖެޓް </t>
  </si>
  <si>
    <t>ދައުލަތުން ދެއްވާ ފައިސާ</t>
  </si>
  <si>
    <t>އަސާސީ ޕެންޝަންގެ ފައިސާ</t>
  </si>
  <si>
    <t>ދައުލަތުން ވަކި ޚިދުމަތަކަށް ނޫންގޮތުން ދޭ ފައިސާ</t>
  </si>
  <si>
    <t>މުސްކުޅިކުރައްވާ ފަރާތްތަކަށް ދޭ އިނާޔަތު ފައިސާ</t>
  </si>
  <si>
    <t>މުސްކުޅިކުރައްވާ ފަރާތްތަކަށް މަހުންމަހަށް ދޭ ފައިސާ</t>
  </si>
  <si>
    <t>ޕްރޮވިޑެންޓް ފަންޑަށް ސަރުކާރުން ދައްކާ ފައިސާ</t>
  </si>
  <si>
    <t>މޯލްޑިވްސް ރިޓަޔަރމަންޓް ޕެންޝަން ސްކީމަށް ދައްކާ ފައިސާ</t>
  </si>
  <si>
    <t>ބޭސްފަރުވާ ކުރުމަށް ދޭ އެހީ – ރާއްޖޭގައި</t>
  </si>
  <si>
    <r>
      <t> </t>
    </r>
    <r>
      <rPr>
        <sz val="10"/>
        <color rgb="FF000000"/>
        <rFont val="Faruma"/>
      </rPr>
      <t>ދައުލަތުގެ މުދާ</t>
    </r>
    <r>
      <rPr>
        <sz val="10"/>
        <color rgb="FF000000"/>
        <rFont val="Times New Roman"/>
        <family val="1"/>
      </rPr>
      <t xml:space="preserve"> </t>
    </r>
    <r>
      <rPr>
        <sz val="10"/>
        <color rgb="FF000000"/>
        <rFont val="Faruma"/>
      </rPr>
      <t>ވިއްކައިގެން ލިބޭ ގެއްލުން</t>
    </r>
  </si>
  <si>
    <r>
      <t> </t>
    </r>
    <r>
      <rPr>
        <sz val="10"/>
        <color rgb="FF000000"/>
        <rFont val="Faruma"/>
      </rPr>
      <t>ދައުލަތުގެ ބިން</t>
    </r>
    <r>
      <rPr>
        <sz val="10"/>
        <color rgb="FF000000"/>
        <rFont val="Times New Roman"/>
        <family val="1"/>
      </rPr>
      <t xml:space="preserve"> </t>
    </r>
    <r>
      <rPr>
        <sz val="10"/>
        <color rgb="FF000000"/>
        <rFont val="Faruma"/>
      </rPr>
      <t>ވިއްކައިގެން ލިބޭ ގެއްލުން</t>
    </r>
  </si>
  <si>
    <r>
      <t> </t>
    </r>
    <r>
      <rPr>
        <sz val="10"/>
        <color rgb="FF000000"/>
        <rFont val="Faruma"/>
      </rPr>
      <t>އެހެނިހެން ހަރުމުދާ</t>
    </r>
    <r>
      <rPr>
        <sz val="10"/>
        <color rgb="FF000000"/>
        <rFont val="Times New Roman"/>
        <family val="1"/>
      </rPr>
      <t xml:space="preserve"> </t>
    </r>
    <r>
      <rPr>
        <sz val="10"/>
        <color rgb="FF000000"/>
        <rFont val="Faruma"/>
      </rPr>
      <t>ވިއްކައިގެން ލިބޭ ގެއްލުން</t>
    </r>
  </si>
  <si>
    <r>
      <t> </t>
    </r>
    <r>
      <rPr>
        <sz val="10"/>
        <color rgb="FF000000"/>
        <rFont val="Faruma"/>
      </rPr>
      <t>އެހެނިހެން ގެއްލުން</t>
    </r>
  </si>
  <si>
    <r>
      <t> </t>
    </r>
    <r>
      <rPr>
        <sz val="10"/>
        <color rgb="FF000000"/>
        <rFont val="Faruma"/>
      </rPr>
      <t>ބޭރު އެހީގައި ހިންގާ</t>
    </r>
    <r>
      <rPr>
        <sz val="10"/>
        <color rgb="FF000000"/>
        <rFont val="Times New Roman"/>
        <family val="1"/>
      </rPr>
      <t xml:space="preserve"> </t>
    </r>
    <r>
      <rPr>
        <sz val="10"/>
        <color rgb="FF000000"/>
        <rFont val="Faruma"/>
      </rPr>
      <t>މަޝްރޫޢުތަކަށް ބަޖެޓުން ކުރާ ޚަރަދު</t>
    </r>
  </si>
  <si>
    <r>
      <t> </t>
    </r>
    <r>
      <rPr>
        <sz val="10"/>
        <color rgb="FF000000"/>
        <rFont val="Faruma"/>
      </rPr>
      <t>ބޭރު އެހީގެ ދަށުން</t>
    </r>
    <r>
      <rPr>
        <sz val="10"/>
        <color rgb="FF000000"/>
        <rFont val="Times New Roman"/>
        <family val="1"/>
      </rPr>
      <t xml:space="preserve"> </t>
    </r>
    <r>
      <rPr>
        <sz val="10"/>
        <color rgb="FF000000"/>
        <rFont val="Faruma"/>
      </rPr>
      <t>ހިންގޭ މަޝްރޫޢުތައް ތަންފީޒު ކުރުމުގެ ޚަރަދު</t>
    </r>
  </si>
  <si>
    <r>
      <t> </t>
    </r>
    <r>
      <rPr>
        <sz val="10"/>
        <color rgb="FF000000"/>
        <rFont val="Faruma"/>
      </rPr>
      <t>އިޤްތިސާދީ ތަރައްޤީއަށް ދައުލަތުގެ</t>
    </r>
    <r>
      <rPr>
        <sz val="10"/>
        <color rgb="FF000000"/>
        <rFont val="Times New Roman"/>
        <family val="1"/>
      </rPr>
      <t xml:space="preserve"> </t>
    </r>
    <r>
      <rPr>
        <sz val="10"/>
        <color rgb="FF000000"/>
        <rFont val="Faruma"/>
      </rPr>
      <t>ބަޖެޓުން ކުރާ ޚަރަދު</t>
    </r>
  </si>
  <si>
    <r>
      <t> </t>
    </r>
    <r>
      <rPr>
        <sz val="10"/>
        <color rgb="FF000000"/>
        <rFont val="Faruma"/>
      </rPr>
      <t>ބިން</t>
    </r>
  </si>
  <si>
    <r>
      <t> </t>
    </r>
    <r>
      <rPr>
        <sz val="10"/>
        <color rgb="FF000000"/>
        <rFont val="Faruma"/>
      </rPr>
      <t>މީހުން ދިރިއުޅޭ ޢިމާރާތްތައް</t>
    </r>
  </si>
  <si>
    <r>
      <t> </t>
    </r>
    <r>
      <rPr>
        <sz val="10"/>
        <color rgb="FF000000"/>
        <rFont val="Faruma"/>
      </rPr>
      <t>މީހުން ދިރިނޫޅޭ</t>
    </r>
    <r>
      <rPr>
        <sz val="10"/>
        <color rgb="FF000000"/>
        <rFont val="Times New Roman"/>
        <family val="1"/>
      </rPr>
      <t xml:space="preserve"> </t>
    </r>
    <r>
      <rPr>
        <sz val="10"/>
        <color rgb="FF000000"/>
        <rFont val="Faruma"/>
      </rPr>
      <t>ޢިމާރާތްތައް</t>
    </r>
  </si>
  <si>
    <r>
      <t> </t>
    </r>
    <r>
      <rPr>
        <sz val="10"/>
        <color rgb="FF000000"/>
        <rFont val="Faruma"/>
      </rPr>
      <t>ފަރުނީޗަރާއި ފިޓިންގްސް</t>
    </r>
  </si>
  <si>
    <r>
      <t>މެޝިނަރީ އާއި</t>
    </r>
    <r>
      <rPr>
        <sz val="10"/>
        <color rgb="FF000000"/>
        <rFont val="Times New Roman"/>
        <family val="1"/>
      </rPr>
      <t xml:space="preserve"> </t>
    </r>
    <r>
      <rPr>
        <sz val="10"/>
        <color rgb="FF000000"/>
        <rFont val="Faruma"/>
      </rPr>
      <t>އިކުއިޕްމަންޓް</t>
    </r>
  </si>
  <si>
    <r>
      <t> </t>
    </r>
    <r>
      <rPr>
        <sz val="10"/>
        <color rgb="FF000000"/>
        <rFont val="Faruma"/>
      </rPr>
      <t>މުވާޞަލާތުގެ ތަކެތި</t>
    </r>
  </si>
  <si>
    <r>
      <t> </t>
    </r>
    <r>
      <rPr>
        <sz val="10"/>
        <color rgb="FF000000"/>
        <rFont val="Faruma"/>
      </rPr>
      <t>ކޮމްޕިއުޓަރ ސޮފްޓްވެޔަރ</t>
    </r>
  </si>
  <si>
    <r>
      <t> </t>
    </r>
    <r>
      <rPr>
        <sz val="10"/>
        <color rgb="FF000000"/>
        <rFont val="Faruma"/>
      </rPr>
      <t>އައި.ޓީ. އާއި ގުޅޭގޮތުން ހޯދާ ހާޑްވެޔަރ</t>
    </r>
  </si>
  <si>
    <t>އެހެނިހެން އިކުއިޕްމަންޓް</t>
  </si>
  <si>
    <r>
      <t> </t>
    </r>
    <r>
      <rPr>
        <sz val="10"/>
        <color rgb="FF000000"/>
        <rFont val="Faruma"/>
      </rPr>
      <t>ކުންފުނިތަކުގެ ޙިއްސާ</t>
    </r>
    <r>
      <rPr>
        <sz val="10"/>
        <color rgb="FF000000"/>
        <rFont val="Times New Roman"/>
        <family val="1"/>
      </rPr>
      <t xml:space="preserve"> </t>
    </r>
    <r>
      <rPr>
        <sz val="10"/>
        <color rgb="FF000000"/>
        <rFont val="Faruma"/>
      </rPr>
      <t>ގަތުމަށް ކުރެވުނު އިންވެސްޓްމަންޓް</t>
    </r>
  </si>
  <si>
    <r>
      <t> </t>
    </r>
    <r>
      <rPr>
        <sz val="10"/>
        <color rgb="FF000000"/>
        <rFont val="Faruma"/>
      </rPr>
      <t>ޢާއްމުން ބައިވެރިވާ</t>
    </r>
    <r>
      <rPr>
        <sz val="10"/>
        <color rgb="FF000000"/>
        <rFont val="Times New Roman"/>
        <family val="1"/>
      </rPr>
      <t xml:space="preserve"> </t>
    </r>
    <r>
      <rPr>
        <sz val="10"/>
        <color rgb="FF000000"/>
        <rFont val="Faruma"/>
      </rPr>
      <t>އެޖެންސީތަކުގެ ރައުސުލްމާލަށް ކުރި އިންވެސްޓްމަންޓް</t>
    </r>
  </si>
  <si>
    <r>
      <t> </t>
    </r>
    <r>
      <rPr>
        <sz val="10"/>
        <color rgb="FF000000"/>
        <rFont val="Faruma"/>
      </rPr>
      <t>ބައިނަލް އަޤުވާމީ</t>
    </r>
    <r>
      <rPr>
        <sz val="10"/>
        <color rgb="FF000000"/>
        <rFont val="Times New Roman"/>
        <family val="1"/>
      </rPr>
      <t xml:space="preserve"> </t>
    </r>
    <r>
      <rPr>
        <sz val="10"/>
        <color rgb="FF000000"/>
        <rFont val="Faruma"/>
      </rPr>
      <t>ޖަމާޢަތްތަކުގައިވާ ރައުސުލްމާލު</t>
    </r>
  </si>
  <si>
    <t>އިތުރު މަޢުލޫމާތު</t>
  </si>
  <si>
    <t>މިލްކިއްޔާތުގެ ޖުމުލަ</t>
  </si>
  <si>
    <t>ނަން-ކަރަންޓް އެސެޓްސް (ހަރުމުދާ)</t>
  </si>
  <si>
    <t>ހަރުމުދާ</t>
  </si>
  <si>
    <t>ބިނާކޮށް ނުނިމިހުރި ހަރުމުދާ</t>
  </si>
  <si>
    <r>
      <t>ވިޔަފާރިތަކުގައި ކުރެވިފައިވާ</t>
    </r>
    <r>
      <rPr>
        <sz val="10"/>
        <color rgb="FF000000"/>
        <rFont val="Times New Roman"/>
        <family val="1"/>
      </rPr>
      <t xml:space="preserve"> </t>
    </r>
    <r>
      <rPr>
        <sz val="10"/>
        <color rgb="FF000000"/>
        <rFont val="Faruma"/>
      </rPr>
      <t>އިންވެސްޓްމަންޓްތައް</t>
    </r>
  </si>
  <si>
    <t>ލިބެންޖެހޭ ފައިސާ</t>
  </si>
  <si>
    <r>
      <t>އެހެނިހެން ކަރަންޓް</t>
    </r>
    <r>
      <rPr>
        <sz val="10"/>
        <color rgb="FF000000"/>
        <rFont val="Times New Roman"/>
        <family val="1"/>
      </rPr>
      <t xml:space="preserve"> </t>
    </r>
    <r>
      <rPr>
        <sz val="10"/>
        <color rgb="FF000000"/>
        <rFont val="Faruma"/>
      </rPr>
      <t>އެސެޓްސް</t>
    </r>
  </si>
  <si>
    <t>މާލީ ޒިންމާތަކުގެ ޖުމުލަ</t>
  </si>
  <si>
    <r>
      <t>ދިގު މުއްދަތުގައި</t>
    </r>
    <r>
      <rPr>
        <b/>
        <sz val="10"/>
        <color rgb="FF000000"/>
        <rFont val="Times New Roman"/>
        <family val="1"/>
      </rPr>
      <t xml:space="preserve"> </t>
    </r>
    <r>
      <rPr>
        <b/>
        <sz val="10"/>
        <color rgb="FF000000"/>
        <rFont val="Faruma"/>
      </rPr>
      <t>އަދާކުރަންޖެހޭ މާލީ ޒިންމާތައް (ނަން-ކަރަންޓް ލައިބިލިޓީސް)</t>
    </r>
  </si>
  <si>
    <t>ދިގު މުއްދަތުގެ ތެރޭގައި އަދާކުރަންޖެހޭ ލޯނު –ރާއްޖޭގެ ފަރާތްތަކަށް</t>
  </si>
  <si>
    <r>
      <t>ދިގު މުއްދަތުން</t>
    </r>
    <r>
      <rPr>
        <sz val="10"/>
        <color rgb="FF000000"/>
        <rFont val="Times New Roman"/>
        <family val="1"/>
      </rPr>
      <t xml:space="preserve"> </t>
    </r>
    <r>
      <rPr>
        <sz val="10"/>
        <color rgb="FF000000"/>
        <rFont val="Faruma"/>
      </rPr>
      <t>އަދާކުރަންޖެހޭ ލޯނު – ބޭރުގެ ފަރާތްތަކަށް</t>
    </r>
  </si>
  <si>
    <r>
      <t>ކުރު މުއްދަތުގައި</t>
    </r>
    <r>
      <rPr>
        <b/>
        <sz val="10"/>
        <color rgb="FF000000"/>
        <rFont val="Times New Roman"/>
        <family val="1"/>
      </rPr>
      <t xml:space="preserve"> </t>
    </r>
    <r>
      <rPr>
        <b/>
        <sz val="10"/>
        <color rgb="FF000000"/>
        <rFont val="Faruma"/>
      </rPr>
      <t>އަދާކުރަންޖެހޭ މާލީ ޒިންމާތައް (ކަރަންޓް ލައިބިލިޓީސް)</t>
    </r>
  </si>
  <si>
    <r>
      <t>މިނިސްޓްރީ އޮފް</t>
    </r>
    <r>
      <rPr>
        <sz val="10"/>
        <color rgb="FF000000"/>
        <rFont val="Times New Roman"/>
        <family val="1"/>
      </rPr>
      <t xml:space="preserve"> </t>
    </r>
    <r>
      <rPr>
        <sz val="10"/>
        <color rgb="FF000000"/>
        <rFont val="Faruma"/>
      </rPr>
      <t>ފިނޭންސް އެންޑް ޓްރެޜަރީއަށް ދައްކަންޖެހޭ ފައިސާ</t>
    </r>
  </si>
  <si>
    <t>އެހެނިހެން މުއައްސަސާ އަދި ޚިދުމަތް/މުދާ ހޯދާ ފަރާތްތަކަށް ދައްކަންޖެހޭ</t>
  </si>
  <si>
    <r>
      <t>ކުރު މުއްދަތު ތެރޭގައި</t>
    </r>
    <r>
      <rPr>
        <sz val="10"/>
        <color rgb="FF000000"/>
        <rFont val="Times New Roman"/>
        <family val="1"/>
      </rPr>
      <t xml:space="preserve"> </t>
    </r>
    <r>
      <rPr>
        <sz val="10"/>
        <color rgb="FF000000"/>
        <rFont val="Faruma"/>
      </rPr>
      <t>އަދާކުރަންޖެހޭ ލޯނު – ރާއްޖޭގެ ފަރާތްތަކުން</t>
    </r>
  </si>
  <si>
    <r>
      <t>ވަގުތީ ގޮތުން ބެހެއްޓޭ</t>
    </r>
    <r>
      <rPr>
        <sz val="10"/>
        <color rgb="FF000000"/>
        <rFont val="Times New Roman"/>
        <family val="1"/>
      </rPr>
      <t xml:space="preserve"> </t>
    </r>
    <r>
      <rPr>
        <sz val="10"/>
        <color rgb="FF000000"/>
        <rFont val="Faruma"/>
      </rPr>
      <t>ފައިސާ (ޓެމްޕޮރަރީ ޑިޕޮސިޓްސް)</t>
    </r>
  </si>
  <si>
    <r>
      <t>ނެޓް އެސެޓްސް</t>
    </r>
    <r>
      <rPr>
        <b/>
        <sz val="10"/>
        <color rgb="FF000000"/>
        <rFont val="Times New Roman"/>
        <family val="1"/>
      </rPr>
      <t xml:space="preserve"> </t>
    </r>
    <r>
      <rPr>
        <b/>
        <sz val="10"/>
        <color rgb="FF000000"/>
        <rFont val="Faruma"/>
      </rPr>
      <t>(ޖުމުލަ މިލްކިއްޔާތާއި ޖުމުލަ މާލީ ޒިންމާތަކުގެ ތަފާތު)</t>
    </r>
  </si>
  <si>
    <t>[ކައުންސިލްގެ ނަން]</t>
  </si>
  <si>
    <t>ލިބުނު ފައިސާ އާއި ހިނގި ޚަރަދުގެ ބަޔާން</t>
  </si>
  <si>
    <t>ޚަރަދު</t>
  </si>
  <si>
    <t>ޓްރަސްޓް ފަންޑުގެ ނަން</t>
  </si>
  <si>
    <t>ލިބުނު ފައިސާ އާއި ކުރެވުނު ޚަރަދުގެ ތަފާތު</t>
  </si>
  <si>
    <r>
      <t>އަހަރު ނިމުނުއިރު ހުރި</t>
    </r>
    <r>
      <rPr>
        <b/>
        <sz val="10"/>
        <color rgb="FF000000"/>
        <rFont val="Times New Roman"/>
        <family val="1"/>
      </rPr>
      <t xml:space="preserve"> </t>
    </r>
    <r>
      <rPr>
        <b/>
        <sz val="10"/>
        <color rgb="FF000000"/>
        <rFont val="Faruma"/>
      </rPr>
      <t>ފައިސާ</t>
    </r>
  </si>
  <si>
    <t>މިލްކިއްޔާތާއި މާލީ ޒިންމާތަކުގެ ބަޔާން</t>
  </si>
  <si>
    <t>އަންހެނުންގެ ތަރައްޤީއަށް މަސައްކަތް ކުރާ ކޮމިޓީ</t>
  </si>
  <si>
    <t>ޖުމުލަ ރުފިޔާ</t>
  </si>
  <si>
    <t>އެހީ ދިން ފަރާތް</t>
  </si>
  <si>
    <t>މުވައްޒަފުންގެ މުސާރަ</t>
  </si>
  <si>
    <t>މުވައްޒަފުންނަށް ދޭ އެލަވަންސް</t>
  </si>
  <si>
    <t>ރިވައިޒްކުރި ބަޖެޓާއި ހިނގި ޚަރަދުގެ ތަފާތު</t>
  </si>
  <si>
    <t>މަރާމާތު ކުރުން – ފަރުނީޗަރާއި ފިޓިންގސް</t>
  </si>
  <si>
    <t>މަރާމާތު ކުރުން - އައި.ޓީ.އާއި ގުޅޭ ހާރޑްވެއަރ</t>
  </si>
  <si>
    <r>
      <t xml:space="preserve">ރިވައިޒްކުރި </t>
    </r>
    <r>
      <rPr>
        <b/>
        <sz val="9"/>
        <color rgb="FF000000"/>
        <rFont val="Faruma"/>
      </rPr>
      <t>ބަޖެޓް</t>
    </r>
  </si>
  <si>
    <t xml:space="preserve">ކައުންސިލުން ފާސްކުރި ބަޖެޓް </t>
  </si>
  <si>
    <t xml:space="preserve">އަތުގައި ހުރި ފައިސާ </t>
  </si>
  <si>
    <t>ފ. އަތޮޅު ސްޓޯރު</t>
  </si>
  <si>
    <t>ވިޔަފާރި މުދާ ވިއްކައިގެން ލިބުނު އާމްދަނީ</t>
  </si>
  <si>
    <t>މުދާ ގަތުމަށް</t>
  </si>
  <si>
    <t>ވިޔަފާރި 01 އަތޮޅު ސްޓޯރު</t>
  </si>
  <si>
    <t>އެހެނިހެން މުއައްސަސާ/ފަރާތްތަކަށް ދައްކަންޖެހޭ</t>
  </si>
  <si>
    <t>`</t>
  </si>
  <si>
    <r>
      <t>އޮފީސް ހިންގުމަށް ބޭނުންވާ ޚިދުމަތުގެ</t>
    </r>
    <r>
      <rPr>
        <sz val="9"/>
        <color theme="1"/>
        <rFont val="Times New Roman"/>
        <family val="1"/>
      </rPr>
      <t xml:space="preserve"> </t>
    </r>
    <r>
      <rPr>
        <sz val="9"/>
        <color theme="1"/>
        <rFont val="Faruma"/>
      </rPr>
      <t>އަގު</t>
    </r>
  </si>
  <si>
    <t>2015 ވަނަ އަހަރުގެ ނިޔަލަށް ހުރި ހަރުމުދަލުގެ އަގު</t>
  </si>
  <si>
    <t>2015 ވަނަ އަހަރު ނައްތާލެވުނު / ގެއްލުނު / ވިއްކާލެވުނު</t>
  </si>
  <si>
    <t xml:space="preserve">2015 ވަނަ އަހަރު ހޯދުނު </t>
  </si>
  <si>
    <t>2015 ވަނަ އަހަރު ފެށުނުއިރު ހުރި ހަރުމުދަލުގެ އަގު</t>
  </si>
  <si>
    <t>ހަރުމުދަލުގެ ޙުލާސާ</t>
  </si>
  <si>
    <t>ފަރުނީޗަރާއި ފިޓިންގސް</t>
  </si>
  <si>
    <t>މެޝިނަރީ އާއި އިކުއިޕްމަންޓް</t>
  </si>
  <si>
    <t>އެކިއެކި މަސައްކަތަށް ބޭނުންކުރާ ސާމާނު (ޓޫލްސް)</t>
  </si>
  <si>
    <t>މުވާޞަލާތުގެ ތަކެތި</t>
  </si>
  <si>
    <t>ކޮމްޕިއުޓަރ ސޮފްޓްވެއަރ</t>
  </si>
  <si>
    <t>އައި.ޓީ. އާ ގުޅޭ ގޮތުން ހޯދާ ހާރޑްވެއަރ</t>
  </si>
  <si>
    <t>ބާވަތް</t>
  </si>
  <si>
    <t>ބިމާއި ޢިމާރާތް</t>
  </si>
  <si>
    <t>ޖީއެސްޓީ</t>
  </si>
  <si>
    <t>ނާލާ މަޖޫރީ</t>
  </si>
  <si>
    <t>ކޭބަލްފީ</t>
  </si>
  <si>
    <t>ކަރަންޓް ޚަރަދު</t>
  </si>
  <si>
    <t>ވިޔަފާރި ފީ</t>
  </si>
  <si>
    <t>ޑިވިޑެންޑްގެ ގޮތުގައި ރަށު ކައުންސިލްތަކަށް ބެހި ފައިސާ</t>
  </si>
  <si>
    <r>
      <t>އަހަރު ތެރޭގައި</t>
    </r>
    <r>
      <rPr>
        <sz val="10"/>
        <color rgb="FF000000"/>
        <rFont val="Times New Roman"/>
        <family val="1"/>
      </rPr>
      <t xml:space="preserve"> </t>
    </r>
    <r>
      <rPr>
        <sz val="10"/>
        <color rgb="FF000000"/>
        <rFont val="Faruma"/>
      </rPr>
      <t xml:space="preserve"> ސަރުކާރު އިދާރާތަކުން ލިބުނު ފައިސާ</t>
    </r>
  </si>
  <si>
    <r>
      <t>ކުރެވުނު ޚަރަދުގެ</t>
    </r>
    <r>
      <rPr>
        <b/>
        <sz val="10"/>
        <color rgb="FF000000"/>
        <rFont val="Times New Roman"/>
        <family val="1"/>
      </rPr>
      <t xml:space="preserve"> </t>
    </r>
    <r>
      <rPr>
        <b/>
        <sz val="10"/>
        <color rgb="FF000000"/>
        <rFont val="Faruma"/>
      </rPr>
      <t>ޖުމުލަ (ރައްދުކުރެވުނު ފައިސާ)</t>
    </r>
  </si>
  <si>
    <t>ވިޔަފާރި މުދާ (ސްޓޮކް)</t>
  </si>
  <si>
    <t>މުދަލު ޒަކާތް</t>
  </si>
  <si>
    <t>ނޯޓް:  އެހެނިހެން ގޮތްގޮތުން ލިބޭ ފައިސާގެ ގޮތުގައި ހިމަނާފައިވާނީ، މައިގަނޑު ގޮތެއްގައި މި ކައުންސިލުގެ ރަންގަލި ލާންޗް އާއި މާވަށި ދޯނި އަދި އަތޮޅުގޭގެ ކޮޓަރި ކުއްޔަށް ދީގެން ލިބޭ ފައިސާއެވެ.</t>
  </si>
  <si>
    <t xml:space="preserve">އެހެނިހެން ފައިސާ </t>
  </si>
  <si>
    <t>އެހެނިހެން ގޮތްގޮތުން ލިބުނު ފައިސާއިން ކުރެވުނު ޚަރަދު</t>
  </si>
  <si>
    <t>ކައުންސިލްގެ އާމްދަނީން ކުރެވުނު ޚަރަދު</t>
  </si>
  <si>
    <t>ކައުންސިލްގެ އާމްދަނީން ކުރެވުނު ޚަރަދުގެ ޖުމުލަ</t>
  </si>
  <si>
    <t>31 ޑިސެންބަރު 2015ގެ ނިޔަލަށް</t>
  </si>
  <si>
    <t>ޕަބްލިކް ބޭންކް އެކައުންޓަށް ޓްރާންސްފަރ ކުރެވުނު ފައިސާ ( ކުރީއަހަރުގެ ބަޖެޓް ބާކީ)</t>
  </si>
  <si>
    <r>
      <t>ތިންވަނަ</t>
    </r>
    <r>
      <rPr>
        <b/>
        <sz val="9"/>
        <color rgb="FFFF0000"/>
        <rFont val="Times New Roman"/>
        <family val="1"/>
      </rPr>
      <t xml:space="preserve"> </t>
    </r>
    <r>
      <rPr>
        <b/>
        <sz val="9"/>
        <color rgb="FFFF0000"/>
        <rFont val="Faruma"/>
      </rPr>
      <t>ފަރާތަކުން ކައުންސިލަށް ލިބުނު ފައިސާ</t>
    </r>
    <r>
      <rPr>
        <b/>
        <sz val="9"/>
        <color rgb="FFFF0000"/>
        <rFont val="Times New Roman"/>
        <family val="1"/>
      </rPr>
      <t xml:space="preserve"> (</t>
    </r>
    <r>
      <rPr>
        <b/>
        <sz val="9"/>
        <color rgb="FFFF0000"/>
        <rFont val="Faruma"/>
      </rPr>
      <t>ޓްރެޜަރީ)</t>
    </r>
  </si>
  <si>
    <r>
      <t>ތިންވަނަ</t>
    </r>
    <r>
      <rPr>
        <b/>
        <sz val="9"/>
        <color rgb="FFFF0000"/>
        <rFont val="Times New Roman"/>
        <family val="1"/>
      </rPr>
      <t xml:space="preserve"> </t>
    </r>
    <r>
      <rPr>
        <b/>
        <sz val="9"/>
        <color rgb="FFFF0000"/>
        <rFont val="Faruma"/>
      </rPr>
      <t>ފަރާތަކުން ކައުންސިލަށް ލިބުނު ފައިސާ އާއި ހިނގި ޚަރަދު (އެހީ ދޭ</t>
    </r>
    <r>
      <rPr>
        <b/>
        <sz val="9"/>
        <color rgb="FFFF0000"/>
        <rFont val="Times New Roman"/>
        <family val="1"/>
      </rPr>
      <t xml:space="preserve"> </t>
    </r>
    <r>
      <rPr>
        <b/>
        <sz val="9"/>
        <color rgb="FFFF0000"/>
        <rFont val="Faruma"/>
      </rPr>
      <t>ފަރާތްތަކުން)</t>
    </r>
  </si>
  <si>
    <r>
      <t>ތިންވަނަ</t>
    </r>
    <r>
      <rPr>
        <b/>
        <sz val="9"/>
        <color rgb="FFFF0000"/>
        <rFont val="Times New Roman"/>
        <family val="1"/>
      </rPr>
      <t xml:space="preserve"> </t>
    </r>
    <r>
      <rPr>
        <b/>
        <sz val="9"/>
        <color rgb="FFFF0000"/>
        <rFont val="Faruma"/>
      </rPr>
      <t>ފަރާތަކުން ކައުންސިލަށް ލިބުނު ފައިސާ އާއި ހިނގި ޚަރަދު</t>
    </r>
    <r>
      <rPr>
        <b/>
        <sz val="9"/>
        <color rgb="FFFF0000"/>
        <rFont val="Times New Roman"/>
        <family val="1"/>
      </rPr>
      <t xml:space="preserve"> (</t>
    </r>
    <r>
      <rPr>
        <b/>
        <sz val="9"/>
        <color rgb="FFFF0000"/>
        <rFont val="Faruma"/>
      </rPr>
      <t>ޓްރެޜަރީ)</t>
    </r>
  </si>
  <si>
    <t>ލިބުނު ޖުމުލަ</t>
  </si>
  <si>
    <t>ބާކީގެ ޖުމުލަ</t>
  </si>
  <si>
    <t>މާލީ ޒިންމާތައް</t>
  </si>
  <si>
    <t>ހިލޭ އެހީގެ ގޮތުގައި ލިބުނު ފައިސާއިން ކުރެވުނު ޚަރަދު</t>
  </si>
  <si>
    <t>އެހެނިހެން ފައިސާއިން ކުރެވުނު ޚަރަދު</t>
  </si>
  <si>
    <t>މަތީގައިވާ ތާވަލުގައި ބަޔާންކުރެވިފައިވާ "ފައިސާގެ ހިލޭ އެހީ" ދިން ފަރާތްތަކުގެ ތަފްސީލު ވަކިވަކިން ނޯޓް ނަންބަރު 47 ގައި ދެއްކިފައިވާނެއެވެ.</t>
  </si>
  <si>
    <t>މަލްޓިލެޓްރަލް (ބައިނަލްއަގުއާމީ ޖަމާޢަތްތަކުން)</t>
  </si>
  <si>
    <t>ވޮލަންޓަރީ އޯގަނައިޡޭޝަންސް (އަމިއްލަ ޖަމްޢިއްޔާތަކުން)</t>
  </si>
  <si>
    <t>އަންހެނުންގެ ތަރައްޤީއަށް މަސައްކަތް ކުރާ ކޮމިޓީއަށް ލިބުނު ފައިސާއިން ކުރެވުނު ޚަރަދު</t>
  </si>
  <si>
    <t>ޓްރަސްޓް ފަންޑްތަކުން ލިބުނު ފައިސާއިން ކުރެވުނު ޚަރަދު</t>
  </si>
  <si>
    <t>ވިޔަފާރި ޚަރަކާތްތަކަށް ލިބުނު ފައިސާއިން ކުރެވުނު ޚަރަދު</t>
  </si>
  <si>
    <t>މިލްކިއްޔާތާއި މާލީ ޒިންމާތަކުގެ މަޢުލޫމާތު</t>
  </si>
  <si>
    <t>ލިބިފައިވާ ގެއްލުމެއް އަދި ލިބިދާނެ ގެއްލުމެއް ހަމަޖެއްސުމުގެ ޚަރަދު</t>
  </si>
  <si>
    <t>އަމިއްލަ ފަރާތަކަށް ލިބޭ ގެއްލުން ހަމަޖެއްސުން</t>
  </si>
  <si>
    <t>ރިވައިޒްކުރި ބަޖެޓާ ލިބުނު ފައިސާ/ހިނގި ޚަރަދުގެ ތަފާތު</t>
  </si>
  <si>
    <r>
      <t>އަހަރު ތެރޭގައި</t>
    </r>
    <r>
      <rPr>
        <b/>
        <sz val="9"/>
        <color rgb="FF000000"/>
        <rFont val="Times New Roman"/>
        <family val="1"/>
      </rPr>
      <t xml:space="preserve"> </t>
    </r>
    <r>
      <rPr>
        <b/>
        <sz val="9"/>
        <color rgb="FF000000"/>
        <rFont val="Faruma"/>
      </rPr>
      <t>ލިބުނު ފައިސާ/ހިނގި ޚަރަދު</t>
    </r>
  </si>
  <si>
    <t>2015 ވަނަ އަހަރު އެހީގެ ގޮތުގައި ލިބުނު ތަކެތި (ނޯޓް 56)</t>
  </si>
  <si>
    <t>ފާސްކުރެވުނު ބަޖެޓާއި އެ ބަޖެޓުން ހޭދަކުރެވުނު ބަޔާންގައިވާ ޖުމުލަ</t>
  </si>
  <si>
    <t>ފައިސާ ލިބުނުގޮތާއި ހޭދަކުރެވުނުގޮތުގެ ބަޔާންގައިވާ ޖުމުލަ</t>
  </si>
  <si>
    <t>3. ރިކަންސިލިއޭޝަން</t>
  </si>
  <si>
    <t>4. ކުރީ މާލީ އަހަރުގެ މާލީ ބަޔާންތަކުގައިވާ ކުށެއްގެ/ކުށްތަކެއްގެ އިސްލާޙު</t>
  </si>
  <si>
    <t>5.     އެހީގެ ގޮތުގައި ސަރުކާރުން ލިބުނު ފައިސާ އާއި ކުރެވުނު ޚަރަދު</t>
  </si>
  <si>
    <t>ތަފްޞީލް</t>
  </si>
  <si>
    <t>ބަޖެޓަށް ގެނެވުނު އުނިއިތުރު</t>
  </si>
  <si>
    <t>މިލްކިއްޔާތު</t>
  </si>
  <si>
    <r>
      <t>ކުރު މުއްދަތު ތެރޭގައި</t>
    </r>
    <r>
      <rPr>
        <sz val="10"/>
        <color rgb="FF000000"/>
        <rFont val="Times New Roman"/>
        <family val="1"/>
      </rPr>
      <t xml:space="preserve"> </t>
    </r>
    <r>
      <rPr>
        <sz val="10"/>
        <color rgb="FF000000"/>
        <rFont val="Faruma"/>
      </rPr>
      <t>އަދާކުރަންޖެހޭ ލޯނު – ރާއްޖޭގެ ފަރާތްތަކަށް</t>
    </r>
  </si>
  <si>
    <t>ތަފްސީލް</t>
  </si>
  <si>
    <t>ކައުންސިލްގެ އިދާރާ</t>
  </si>
  <si>
    <t>ޖުމްލަ</t>
  </si>
  <si>
    <t>ވިޔަފާރި ހަރަކާތްތައް</t>
  </si>
  <si>
    <t>ހަރުމުދަލުގެ ޖުމުލަ</t>
  </si>
  <si>
    <t>އަހަރު ނިމުނުއިރު ހުރި</t>
  </si>
  <si>
    <t>އަހަރުތެރޭ ޓްރާސްފަރ ކުރެވުނު</t>
  </si>
  <si>
    <t>2015 ވަނަ އަހަރު އެހީގެ ގޮތުގައި ލިބުނު</t>
  </si>
  <si>
    <t xml:space="preserve"> އަހަރުތެރޭ ބިނާކުރެވުނު</t>
  </si>
  <si>
    <t>އަހަރު ފެށުނުއިރު ހުރި</t>
  </si>
  <si>
    <t>ބިނާކޮށް ނުނިމިހުރި ހަރުމުދަލުގެ ޖުމްލަ</t>
  </si>
  <si>
    <t>ދިރާގު</t>
  </si>
  <si>
    <t>ކައުންސިލްގެ އިދާރާއަށް ލިބެންޖެހޭ ފައިސާ</t>
  </si>
  <si>
    <t>ވިޔަފާރިތަކަށް ލިބެންޖެހޭ ފައިސާ</t>
  </si>
  <si>
    <t>އަހަރު ފެށުނުއިރު ނުދެއްކި ހުރި</t>
  </si>
  <si>
    <t>އަހަރު ތެރޭ ނެގި ލޯނު</t>
  </si>
  <si>
    <t>އަހަރު ތެރޭ އަނބުރާ ދެއްކުނު</t>
  </si>
  <si>
    <t>އަހަރު ނިމުނުއިރު ނުދެއްކި ހުރި</t>
  </si>
  <si>
    <t>އަހަރު ނިމުނުއިރު ނުދެއްކި ހުރި ޖުމްލަ</t>
  </si>
  <si>
    <t>ބަޖެޓު ބާކީ</t>
  </si>
  <si>
    <t>ހޯދުނު އެހެނިހެން ޚިދުމަތްތަކަށް ދައްކަންޖެހޭ ފައިސާ</t>
  </si>
  <si>
    <t>ކައުންސިލުން ދައްކަންޖެހޭ ފައިސާ</t>
  </si>
  <si>
    <t>ދައްކަންޖެހޭ ފައިސާ</t>
  </si>
  <si>
    <t>ވިޔަފާރި ހަރަކާތްތަކުން ދައްކަންޖެހޭ ފައިސާ</t>
  </si>
  <si>
    <t>އަހަރު ނިމުނުއިރު ހުރި ޖުމްލަ</t>
  </si>
  <si>
    <t>ކައުންސިލްގެ އިދާރާގައި ބެހެއްޓިފައި ހުރި</t>
  </si>
  <si>
    <t>ވިޔަފާރި ހަރަކާތްތަކުން</t>
  </si>
  <si>
    <t>އެއްކުރަން: 2014 ވަނަ އަހަރުގެ ބަޖެޓުން 2015 ވަނަ އަހަރު ކުރެވުނު ޚަރަދު</t>
  </si>
  <si>
    <t>އުނިކުރަން: 2015 ވަނަ އަހަރުގެ ބަޖެޓުން 2016 ވަނަ އަހަރު ކުރެވުނު ޚަރަދު</t>
  </si>
  <si>
    <t>އަހަރު ތެރޭގައި އިތުރުވި / (އުނިވި ފައިސާ)</t>
  </si>
  <si>
    <t>އަހަރުތެރޭ އިތުރުވި / (އުނިވި) ފައިސާ</t>
  </si>
  <si>
    <t>ވޭސްޓް މެނޭޖްމަންޓް ސިސްޓަމް ޤާއިމް ކުރުމަށް ލިބުނު ފައިސާ</t>
  </si>
  <si>
    <t>އިއާދަކުރަނިވި ހަކަތައިގެ ޕްރޮޖެކްޓަށް ލިބުނު ފައިސާ</t>
  </si>
  <si>
    <t>މަސައްކަތު ދުވަހުގެ ފައިސާ</t>
  </si>
  <si>
    <t>މެންބަރުންގެ އެލަވަންސް</t>
  </si>
  <si>
    <t>އެހެނިހެން ޚަރަދު</t>
  </si>
  <si>
    <t>ލިބުނު</t>
  </si>
  <si>
    <t>ޔޫތް ސެންޓަރުގެ މަރާމާތަށް ލިބުނު ފައިސާ</t>
  </si>
  <si>
    <t>UNDP</t>
  </si>
  <si>
    <t>އަމިއްލަ ޖަމްއިއްޔާ</t>
  </si>
  <si>
    <t>އަހަރު ފެށުނުއިރު ހުރި ބާކީ</t>
  </si>
  <si>
    <t>އަހަރު ނިމުނުއިރު ހުރި ބާކީ</t>
  </si>
  <si>
    <t>އެހެނިހެން ގޮތްގޮތުން ލިބުނު ފައިސާގެ ޖުމްލަ</t>
  </si>
  <si>
    <t>އެހެނިހެން ގޮތްގޮތުން ލިބުނު ފައިސާއިން ކުރެވުނު ޚާރަދުގެ ޖުމްލަ</t>
  </si>
  <si>
    <t>މިސްކިތް މަރާމާތު ކުރުމުގެ ޓްރަސްޓް ފަންޑް</t>
  </si>
  <si>
    <t>ލީޒްލައިނާއި އިންޓަނެޓްގެ ޚަރަދު</t>
  </si>
  <si>
    <t>ދައުލަތުގެ މުއައްސަސާތަކަށް ރައްދުކުރަން ޖެހޭ ފައިސާ</t>
  </si>
  <si>
    <t>reconciliation</t>
  </si>
  <si>
    <t>trust fund</t>
  </si>
  <si>
    <t>state revenue</t>
  </si>
  <si>
    <t>Trust</t>
  </si>
  <si>
    <t>ޕްރޮޖެކްޓް މުވައްޒަފުންގެ މުސާރަ</t>
  </si>
  <si>
    <t>ދަތުރު ޚާރަދު</t>
  </si>
  <si>
    <t>ކުލީގެ ޚަރަދު</t>
  </si>
  <si>
    <t>މަރާމާތުކުރުމުގެ ޚަރަދު</t>
  </si>
  <si>
    <t>އިމާރާތްކުރުމުގެ ޚަރަދު</t>
  </si>
  <si>
    <t>އިމާރާތް ކުރުމުގެ ޚާރަދު</t>
  </si>
  <si>
    <t xml:space="preserve">ބޭންކް އެކައުންޓް </t>
  </si>
  <si>
    <t>އެހީގެ ގޮތުގައި ލިބުނު ލިބުނު ފައިސާ</t>
  </si>
  <si>
    <t>އިޖްތިމާއީ ހަރަކާތްތަކުން ލިބުނު ފައިސާ</t>
  </si>
  <si>
    <r>
      <t>ވިޔަފާރިތަކުގައި ކުރެވިފައިވާ</t>
    </r>
    <r>
      <rPr>
        <sz val="10"/>
        <color rgb="FF000000"/>
        <rFont val="Times New Roman"/>
        <family val="1"/>
      </rPr>
      <t xml:space="preserve"> </t>
    </r>
    <r>
      <rPr>
        <sz val="10"/>
        <color rgb="FF000000"/>
        <rFont val="Faruma"/>
      </rPr>
      <t>އިންވެސްޓްމަންޓްތައް (އިކްއިޓީ)</t>
    </r>
  </si>
  <si>
    <r>
      <t xml:space="preserve">26. </t>
    </r>
    <r>
      <rPr>
        <b/>
        <sz val="14"/>
        <color rgb="FF0000FF"/>
        <rFont val="Faruma"/>
      </rPr>
      <t>މުވައްޒަފުންނަށް ހިނގާ ޚަރަދު</t>
    </r>
  </si>
  <si>
    <t xml:space="preserve">27. ޕެންޝަނާއި، ދުވަސްވީ މުވައްޒަފުންނަށާއި އަދި އެހެނިހެން ގޮތް ގޮތުން </t>
  </si>
  <si>
    <t>28. ދަތުރުފަތުރު ކުރުމުގެ ޚަރަދު</t>
  </si>
  <si>
    <t>29. އޮފީސް ހިންގުމަށް ބޭނުންވާ ތަކެތީގެ އަގު</t>
  </si>
  <si>
    <t>30. އޮފީސް ހިންގުމަށް ބޭނުންވާ ޚިދުމަތުގެ އަގު</t>
  </si>
  <si>
    <t>31. ޚިދުމަތް ދިނުމަށް ހޯދޭ ތަކެތި</t>
  </si>
  <si>
    <t>32. ތަމްރީނު ކުރުމަށް ކުރެވޭ ޚަރަދު</t>
  </si>
  <si>
    <t>33. މަރާމާތު ކުރުމާއި ބެލެހެއްޓުމުގެ ޚަރަދު</t>
  </si>
  <si>
    <t>34. އިންޓަރެސްޓް ޚަރަދު</t>
  </si>
  <si>
    <t>35. އިޖްތިމާޢީ ކަންކަމަށް ދޭ އެހީ</t>
  </si>
  <si>
    <t>36. ލިބިފައިވާ ގެއްލުމެއް އަދި ލިބިދާނެ ގެއްލުމެއް ހަމަޖެއްސުމުގެ ޚަރަދު</t>
  </si>
  <si>
    <t xml:space="preserve">37. ތަރައްޤީގެ މަޝްރޫޢުތަކަށް ކުރެވުނު ޚަރަދު </t>
  </si>
  <si>
    <t>38. ޕަބްލިކް ސެކްޓަރ އިންވެސްޓްމަންޓް ޕްރޮގްރާމް (ޕީ.އެސް.އައި.ޕީ)</t>
  </si>
  <si>
    <t>39. ހަރުމުދާ ހޯދުމަށް ކުރެވުނު ކެޕިޓަލް ޚަރަދު</t>
  </si>
  <si>
    <t>40. އިންވެސްޓްމަންޓްތަކާއި އެހެނިހެން ކެޕިޓަލް ޚަރަދުތައް</t>
  </si>
  <si>
    <t>41. ހިލޭ އެހީގެ ގޮތުގައި ލިބުނު ފައިސާ އާއި ހިނގި ޚަރަދު</t>
  </si>
  <si>
    <t>42. ޓްރަސްޓް ފަންޑްތަކަށް ލިބުނު ފައިސާ އަދި ކުރެވުނު ޚަރަދު</t>
  </si>
  <si>
    <r>
      <t>43.</t>
    </r>
    <r>
      <rPr>
        <b/>
        <sz val="7"/>
        <color rgb="FF0000FF"/>
        <rFont val="Faruma"/>
      </rPr>
      <t xml:space="preserve">  </t>
    </r>
    <r>
      <rPr>
        <b/>
        <sz val="14"/>
        <color rgb="FF0000FF"/>
        <rFont val="Faruma"/>
      </rPr>
      <t>ވިޔަފާރި ޙަރަކާތްތަކުން ލިބުނު ފައިސާ އަދި ކުރެވުނު ޚަރަދު</t>
    </r>
  </si>
  <si>
    <t>44. އެހެނިހެން ގޮތްގޮތުން ލިބުނު ފައިސާ (އެހެނިހެން އާމްދަނީ)</t>
  </si>
  <si>
    <t>31 ޑިސެންބަރު 2014 އަށް ނިމުނު މާލީ އަހަރުގެ އޮޑިޓް ކުރެވިފައިވާ މާލީ ބަޔާންތަކުގައި ބައެއް ކުށްތައް ހުރިކަން ފާހަގަ ކުރެވިފައި ވެއެވެ. އަދި މި ކުށްތައް އިޞްލާޙު ކުރެވި، "ކޮމްޕެރެޓިވްސް'ގެ ގޮތުގައި މި އަހަރުގެ އޮޑިޓް ކުރެވިފައިވާ މާލީ ބަޔާންތަކުގައި ހިމެނިފައި ވާނެއެވެ. މި އިޞްލާޙުތައް ތިރީގައި އެވަނީއެވެ.</t>
  </si>
  <si>
    <t>ޚަރަދު ކޯޑް</t>
  </si>
  <si>
    <t>އުނި (ކްރެޑިޓް)</t>
  </si>
  <si>
    <t>އިތުރު (ޑެބިޓް)</t>
  </si>
  <si>
    <t>ބިނާކޮށް ނުނިމި ހުރި ހަރުމުދާ</t>
  </si>
  <si>
    <t>ނަތީޖާއެއްގެ ގޮތުން، 31 ޑިސެންބަރު 2012 އަށް ނިމުނު މާލީ އަހަރުގެ 'ފައިސާ ލިބުނުގޮތާއި ހޭދަކުރެވުނުގޮތުގެ ބަޔާން' ގައިވާ 'އޮފީސް ހިންގުމަށް ބޭނުންވާ ޚިދުމަތުގެ ޚަރަދު' (223000) ގައި ބަޔާން ކޮށްފައިވާ ޖުމްލަ 6,911,902 (ހަ މިލިއަން ނުވަ ލައްކަ އެގާރަ ހާސް ނުވަ ސަތޭކަ ދޭއް) ރުފިޔާގެ ބަދަލުގައި އޮންނަންވާނެ ޢަދަދަކީ 3,371,502 (ތިން މިލިއަން ތިން ލައްކަ ހަތްދިހަ އެއް ހާސް ފަސް ސަތޭކަ ދޭއް) ރުފިޔާއެވެ. އަދި މި އިޞްލާޙާ އެއްގޮތަށް 31 ޑިސެންބަރު 2012 އަށް ނިމުނު މާލީ އަހަރުގެ "ފާސްކުރެވުނު ބަޖެޓާއި އެ ބަޖެޓް ހޭދަކުރެވުނުގޮތުގެ ބަޔާން" ގައި ހިމެނިފައިވާ ބުނެވި ދިޔަ މުޢާމަލާތްތަކުގެ ބަޖެޓް ކޯޑްތައް އިޞްލާޙު ކޮށްދެއްވުމަށް އެދި މިނިސްޓްރީ އޮފް ފައިނޭންސް އެންޑް ޓްރެޜަރީއަށް އެދެވިފައި ވާނެއެވެ.</t>
  </si>
  <si>
    <t>ރައްޔިތުންގެ މަޖިލީހުން ކައުންސިލްގެ އިދާރާއަށް ފާސްކޮށްދެއްވި ބަޖެޓް</t>
  </si>
  <si>
    <r>
      <t>ލިބުނު / ހިނގި</t>
    </r>
    <r>
      <rPr>
        <b/>
        <sz val="9"/>
        <color rgb="FF000000"/>
        <rFont val="Times New Roman"/>
        <family val="1"/>
      </rPr>
      <t xml:space="preserve"> </t>
    </r>
    <r>
      <rPr>
        <b/>
        <sz val="9"/>
        <color rgb="FF000000"/>
        <rFont val="Faruma"/>
      </rPr>
      <t>ޚަރަދު</t>
    </r>
  </si>
  <si>
    <t>މާލީ ޒިންމާދާރުވެރިޔާގެ/ފައިނޭންސް އެގްޒެކެޓިވްގެ ޒިންމާގެ ބަޔާން</t>
  </si>
  <si>
    <r>
      <t xml:space="preserve">ޤާނޫނު </t>
    </r>
    <r>
      <rPr>
        <sz val="12"/>
        <color rgb="FF000000"/>
        <rFont val="Faruma"/>
      </rPr>
      <t xml:space="preserve">ނަންބަރު: 2010/7 </t>
    </r>
    <r>
      <rPr>
        <sz val="12"/>
        <color theme="1"/>
        <rFont val="Faruma"/>
      </rPr>
      <t>(</t>
    </r>
    <r>
      <rPr>
        <sz val="12"/>
        <color rgb="FF000000"/>
        <rFont val="Faruma"/>
      </rPr>
      <t xml:space="preserve">ދިވެހިރާއްޖޭގެ އިދާރީ ދާއިރާތައް ލާމަރުކަޒީ އުޞޫލުން ހިންގުމުގެ ޤާނޫނު) </t>
    </r>
    <r>
      <rPr>
        <sz val="12"/>
        <color theme="1"/>
        <rFont val="Faruma"/>
      </rPr>
      <t>އާއި ޤާނޫނު ނަންބަރު: 3/2006 (ދައުލަތުގެ މާލިއްޔަތުގެ ޤާނޫނު) ގައި ބަޔާންކޮށްފައިވާ ގޮތުން، ކައުންސިލްގެ މާލީ ބަޔާންތައް ތައްޔާރު ކުރުމަކީ، އަޅުގަނޑުގެ ޒިންމާއެކެވެ.</t>
    </r>
  </si>
  <si>
    <t xml:space="preserve">މިގޮތުން، ކައުންސިލްގެ މާލީ ބަޔާންތަކަކީ، ތެދުވެރިކަމާ އަދި ސައްޙަކަމާއެކު ތައްޔާރު ކުރެވޭ، އިތުބާރުހިފޭ މާލީ ބަޔާންތަކަކަށް ހެދުމަށްޓަކައި، ކައުންސިލަށް އެކަށީގެންވާ އިންޓަރނަލް ކޮންޓްރޯލްގެ ނިޒާމެއް ޤާއިމްކޮށް އަދި އެ ނިޒާމް ދެމެހެއްޓުމަކީ އަޅުގަނޑުގެ ޒިންމާއެއްކަމުން، އެކަން ފުރިހަމަ ކޮށްފައިވާނެ ކަމުގައި ދަންނަވަމެވެ. </t>
  </si>
  <si>
    <t>އަޅުގަނޑު ދެކޭ ގޮތުގައި، މި މާލީ ބަޔާންތަކަކީ، ކައުންސިލަށް ލިބުނު ފައިސާ އާއި، ކުރެވުނު ޚަރަދާ އަދި އަހަރު ނިމުނުއިރު ބާކީ ހުރި ފައިސާ ތެދުވެރިކަމާއެކު ދައްކުވައިދާ މާލީ ބަޔާންތަކެކެވެ.</t>
  </si>
  <si>
    <t>(ސޮއި)</t>
  </si>
  <si>
    <t>(ނަން)</t>
  </si>
  <si>
    <t>މާލީ ޒިންދާރުވެރިޔާ/ފައިނޭންސް އެގްޒެކެޓިވް</t>
  </si>
  <si>
    <r>
      <t xml:space="preserve">31 މާރިޗު </t>
    </r>
    <r>
      <rPr>
        <sz val="12"/>
        <color theme="1"/>
        <rFont val="Times New Roman"/>
        <family val="1"/>
      </rPr>
      <t>20XX</t>
    </r>
  </si>
  <si>
    <t>&lt;ކައުންސިލްގެ ނަން&gt;</t>
  </si>
  <si>
    <r>
      <t>އަހަރުތެރޭ ލިބުނު</t>
    </r>
    <r>
      <rPr>
        <b/>
        <sz val="10"/>
        <color rgb="FF000000"/>
        <rFont val="Times New Roman"/>
        <family val="1"/>
      </rPr>
      <t xml:space="preserve"> </t>
    </r>
    <r>
      <rPr>
        <b/>
        <sz val="10"/>
        <color rgb="FF000000"/>
        <rFont val="Faruma"/>
      </rPr>
      <t>ފައިސާގެ ޖުމުލަ</t>
    </r>
  </si>
  <si>
    <t>އަހަރު ތެރޭ ޕަބްލިކް ބޭންކް އެކައުންޓަށް އަނބުރާ ޖަމާކުރި ފައިސާ</t>
  </si>
  <si>
    <t>ފާސްކުރެވުނު ބަޖެޓުން މާލީ އަހަރު ތެރޭގައި ނެގި ފައިސާ</t>
  </si>
  <si>
    <t>މާލީ އަހަރު ނިމުނު ފަހުން އައި ސަރުކާރު ބަނދު ނޫން 30 ދުވަހުގެ ތެރޭގައި ފައިސާ ދެއްކިފައިވާ ޚަރަދުތައް</t>
  </si>
  <si>
    <r>
      <t>25.</t>
    </r>
    <r>
      <rPr>
        <b/>
        <sz val="7"/>
        <color rgb="FF0000FF"/>
        <rFont val="Times New Roman"/>
        <family val="1"/>
      </rPr>
      <t>  </t>
    </r>
    <r>
      <rPr>
        <b/>
        <sz val="14"/>
        <color rgb="FF0000FF"/>
        <rFont val="Faruma"/>
      </rPr>
      <t xml:space="preserve"> އެހީގެ ގޮތުގައި ދައުލަތުން ދެއްވި ބަޖެޓް</t>
    </r>
    <r>
      <rPr>
        <b/>
        <sz val="14"/>
        <color rgb="FF0000FF"/>
        <rFont val="Times New Roman"/>
        <family val="1"/>
      </rPr>
      <t>،</t>
    </r>
    <r>
      <rPr>
        <b/>
        <sz val="14"/>
        <color rgb="FF0000FF"/>
        <rFont val="Faruma"/>
      </rPr>
      <t xml:space="preserve"> ކުރެވުނު ހޭދަ އަދި ބާކީ</t>
    </r>
  </si>
  <si>
    <t>24. ފައިސާ އާއި ފައިސާގެ ގޮތުގައި ބެލެވޭ ތަކެތި</t>
  </si>
  <si>
    <t>6. ހިލޭ އެހީގެ ގޮތުގައި ލިބުނު ފައިސާ</t>
  </si>
  <si>
    <t>7. ދައުލަތުގެ އާމްދަނީގެ ގޮތުގައި ބަލައިގަތް ފައިސާ އާއި އެ ފައިސާއިން ރައްދު</t>
  </si>
  <si>
    <t>8. ސަރުކާރުގެ މުއައްސަސާތަކުން، އެހެން ފަރާތްތަކަށް ރައްދު ކުރުމަށް/ޚަރަދު ކުރުމަށް</t>
  </si>
  <si>
    <t>9. ޓްރަސްޓް ފަންޑްތަކަށް ލިބުނު ފައިސާ އަދި ކުރެވުނު ޚަރަދު</t>
  </si>
  <si>
    <r>
      <t>10.</t>
    </r>
    <r>
      <rPr>
        <b/>
        <sz val="7"/>
        <color rgb="FF0000FF"/>
        <rFont val="Faruma"/>
      </rPr>
      <t xml:space="preserve">  </t>
    </r>
    <r>
      <rPr>
        <b/>
        <sz val="14"/>
        <color rgb="FF0000FF"/>
        <rFont val="Faruma"/>
      </rPr>
      <t>ވިޔަފާރި ޙަރަކާތްތަކުން ލިބުނު ފައިސާ އަދި ކުރެވުނު ޚަރަދު</t>
    </r>
  </si>
  <si>
    <r>
      <t>11.</t>
    </r>
    <r>
      <rPr>
        <b/>
        <sz val="7"/>
        <color rgb="FF0000FF"/>
        <rFont val="Faruma"/>
      </rPr>
      <t xml:space="preserve"> </t>
    </r>
    <r>
      <rPr>
        <b/>
        <sz val="14"/>
        <color rgb="FF0000FF"/>
        <rFont val="Faruma"/>
      </rPr>
      <t xml:space="preserve">އަންހެނުންގެ ތަރައްޤީއަށް މަސައްކަތްކުރާ ކޮމިޓީއަށް ލިބުނު ފައިސާ އަދި </t>
    </r>
  </si>
  <si>
    <t>12. އެހެނިހެން ގޮތްގޮތުން ލިބުނު ފައިސާ (އެހެނިހެން އާމްދަނީ)</t>
  </si>
  <si>
    <t>13. މުވައްޒަފުންނަށް ހިނގާ ޚަރަދު</t>
  </si>
  <si>
    <t>14. ދަތުރުފަތުރު ކުރުމުގެ ޚަރަދު</t>
  </si>
  <si>
    <t>15. އޮފީސް ހިންގުމަށް ބޭނުންވާ ތަކެތީގެ އަގު</t>
  </si>
  <si>
    <t>16. އޮފީސް ހިންގުމަށް ބޭނުންވާ ޚިދުމަތުގެ އަގު</t>
  </si>
  <si>
    <t>17. ޚިދުމަށް ދިނުމަށް ހޯދޭ ތަކެތި</t>
  </si>
  <si>
    <t>18. ތަމްރީނު ކުރުމަށް ކުރެވޭ ޚަރަދު</t>
  </si>
  <si>
    <t>19. މަރާމާތު ކުރުމާއި ބެލެހެއްޓުމުގެ ޚަރަދު</t>
  </si>
  <si>
    <t>20. އިންޓަރަސްޓް ޚަރަދު</t>
  </si>
  <si>
    <t>21. އިޖްތިމާޢީ ކަންކަމަށް ދޭ އެހީ</t>
  </si>
  <si>
    <t>22. ލިބިފައިވާ ގެއްލުމެއް އަދި ލިބިދާނެ ގެއްލުމެއް ހަމަޖެއްސުމުގެ ޚަރަދު</t>
  </si>
  <si>
    <t>23. ހަރުމުދާ ހޯދުމަށް ކުރެވުނު ކެޕިޓަލް ޚަރަދު</t>
  </si>
  <si>
    <r>
      <t xml:space="preserve">20XX </t>
    </r>
    <r>
      <rPr>
        <b/>
        <sz val="12"/>
        <color theme="1"/>
        <rFont val="Faruma"/>
      </rPr>
      <t xml:space="preserve">ވަނަ އަހަރުގެ މާލީ ބަޔާންތައް </t>
    </r>
  </si>
  <si>
    <t>މިލްކިއްޔާތާއި މާލީ ޒިންމާތަކުގެ ބަޔާންތަކާ ގުޅޭ ނޯޓްތަށް</t>
  </si>
  <si>
    <r>
      <t>45.</t>
    </r>
    <r>
      <rPr>
        <b/>
        <sz val="7"/>
        <color rgb="FF0000FF"/>
        <rFont val="Faruma"/>
      </rPr>
      <t xml:space="preserve">     </t>
    </r>
    <r>
      <rPr>
        <b/>
        <sz val="14"/>
        <color rgb="FF0000FF"/>
        <rFont val="Faruma"/>
      </rPr>
      <t>މިލްކިއްޔާތާއި މާލީ ޒިންމާތަކާ ގުޅޭ ހިސާބުތައް ބެލެހެއްޓުމުގެ ސިޔާސަތުތައް</t>
    </r>
  </si>
  <si>
    <r>
      <t>މިލްކިއްޔާތު އަދި މާލީ ޒިންމާތަކުގެ މަޢުލޫމާތު، ކޭޝް ބޭސިސް އިޕްސަސްގައި ބާރުއަޅާފައިވާ ގޮތުގެ މަތިން</t>
    </r>
    <r>
      <rPr>
        <sz val="12"/>
        <color theme="1"/>
        <rFont val="Times New Roman"/>
        <family val="1"/>
      </rPr>
      <t>،</t>
    </r>
    <r>
      <rPr>
        <sz val="12"/>
        <color theme="1"/>
        <rFont val="Faruma"/>
      </rPr>
      <t xml:space="preserve"> މާލީ ބަޔާންތަކާ ގުޅޭ ނޯޓްތަކުގައި ބަޔާންކޮށްފައި ވާނެއެވެ.</t>
    </r>
  </si>
  <si>
    <r>
      <t>45.1</t>
    </r>
    <r>
      <rPr>
        <sz val="7"/>
        <color rgb="FF0000FF"/>
        <rFont val="Faruma"/>
      </rPr>
      <t xml:space="preserve">  </t>
    </r>
    <r>
      <rPr>
        <sz val="12"/>
        <color rgb="FF0000FF"/>
        <rFont val="Faruma"/>
      </rPr>
      <t xml:space="preserve"> މިލްކިއްޔާތު އަދި މާލީ ޒިންމާތަކުގެ ބަޔާން</t>
    </r>
  </si>
  <si>
    <r>
      <t>މި ބަޔާނުގައި ކައުންސިލުން ބަލައިގަންނަންޖެހޭ އެންމެހާ ފައިސާ ހިމެނިފައިވާނެއެވެ. އޭގެ ތެރޭގައި، ކައުންސިލްގެ ކޮންޓްރޯލް އޮންނަ ގޮތަށް</t>
    </r>
    <r>
      <rPr>
        <sz val="12"/>
        <color theme="1"/>
        <rFont val="Times New Roman"/>
        <family val="1"/>
      </rPr>
      <t xml:space="preserve">، </t>
    </r>
    <r>
      <rPr>
        <sz val="12"/>
        <color theme="1"/>
        <rFont val="Faruma"/>
      </rPr>
      <t>މާލީ އަހަރުގެ ނިޔަލަށް</t>
    </r>
    <r>
      <rPr>
        <sz val="12"/>
        <color theme="1"/>
        <rFont val="Times New Roman"/>
        <family val="1"/>
      </rPr>
      <t xml:space="preserve">، </t>
    </r>
    <r>
      <rPr>
        <sz val="12"/>
        <color theme="1"/>
        <rFont val="Faruma"/>
      </rPr>
      <t>ދައުލަތުގެ ފަރާތުން ބަލައިގަންނަންޖެހޭ ފައިސާ ހިމެނިފައިވާނެއެވެ. އަދި ފަރުނީޗަރު، މެޝިނަރީ އަދި އިކްއިޕްމަންޓް އާއި، ބިނާކޮށް ނުނިމި ހުރި ހަރުމުދަލާއި</t>
    </r>
    <r>
      <rPr>
        <sz val="12"/>
        <color theme="1"/>
        <rFont val="Times New Roman"/>
        <family val="1"/>
      </rPr>
      <t xml:space="preserve">، </t>
    </r>
    <r>
      <rPr>
        <sz val="12"/>
        <color theme="1"/>
        <rFont val="Faruma"/>
      </rPr>
      <t>ފައިސާ އާއި ފައިސާގެ ގޮތުގައި ބެލެވޭ ތަކެތި (ބޭންކް އެކައުންޓްތަކުގައި ހުރި ފައިސާ އާއި އަތުގައި ހުރި ނަގުދު ފައިސާ، ޕެޓީ ކޭޝް ހިމެނޭ ގޮތަށް) އެވެ. ބިނާކޮށް ނުނިމި ހުރި ހަރުމުދާ ފުރިހަމަވުމުން</t>
    </r>
    <r>
      <rPr>
        <sz val="12"/>
        <color theme="1"/>
        <rFont val="Times New Roman"/>
        <family val="1"/>
      </rPr>
      <t xml:space="preserve">، </t>
    </r>
    <r>
      <rPr>
        <sz val="12"/>
        <color theme="1"/>
        <rFont val="Faruma"/>
      </rPr>
      <t>އެ ހަރުމުދަލަށް ހިނގި ޖުމުލަ ޚަރަދު ވާނީ ފަރުނީޗަރު، މެޝިނަރީ އަދި އިކްއިޕްމަންޓްއަށް ބަދަލު ކުރެވިފައެވެ.</t>
    </r>
  </si>
  <si>
    <t xml:space="preserve">މީގެ އިތުރުން، މާލީ އަހަރުގެ ނިޔަލަށް ހުރި ކައުންސިލްގެ މާލީ ޒިންމާތައް ވެސް މި ބަޔާނުގައި ހިމަނާފައިވާނެއެވެ. އޭގެ ތެރޭގައި، ޕަބްލިކް ބޭންކް އެކައުންޓް/މިނިސްޓްރީ އޮފް ފިނޭންސް އެންޑް ޓްރެޜަރީއަށް ޖަމާކުރަންޖެހޭ ފައިސާ، ފައިސާ ނުދައްކާ ހުރި ބިލްތައް، ކުރު އަދި ދިގު މުއްދަތުގެ ލޯނުތައް، އަނބުރާ ދައްކާ ގޮތަށް ބެހެއްޓިފައި ހުރި ޑިޕޮސިޓް ފައިސާ އަދި ޓްރަސްޓް ފަންޑްތައް ހިމެނެއެވެ. </t>
  </si>
  <si>
    <r>
      <t>45.2</t>
    </r>
    <r>
      <rPr>
        <sz val="7"/>
        <color rgb="FF0000FF"/>
        <rFont val="Faruma"/>
      </rPr>
      <t xml:space="preserve">  </t>
    </r>
    <r>
      <rPr>
        <sz val="12"/>
        <color rgb="FF0000FF"/>
        <rFont val="Faruma"/>
      </rPr>
      <t xml:space="preserve"> ލިބެންޖެހޭ ފައިސާ</t>
    </r>
  </si>
  <si>
    <t>ލިބެންޖެހޭ ފައިސާ އަގު ކުރެވިފައިވާނީ، އެ މުޢާމަލާތްތައް ހިނގިއިރުގެ އަގުގެ ތެރެއިން ކައުންސިލަށް ނުލިބޭނެ ކަމަށް ކަނޑައަޅާފައިވާ ޢަދަދު އުނިކުރުމަށްފަހުއެވެ.</t>
  </si>
  <si>
    <r>
      <t>45.3</t>
    </r>
    <r>
      <rPr>
        <sz val="7"/>
        <color rgb="FF0000FF"/>
        <rFont val="Faruma"/>
      </rPr>
      <t xml:space="preserve">  </t>
    </r>
    <r>
      <rPr>
        <sz val="12"/>
        <color rgb="FF0000FF"/>
        <rFont val="Faruma"/>
      </rPr>
      <t xml:space="preserve"> ވިޔަފާރިތަކުގައި ކުރެވިފައިވާ އިންވެސްޓްމަންޓްތައް</t>
    </r>
  </si>
  <si>
    <t>އިންވެސްޓްމަންޓްތަކުގެ ތެރޭގައި މައިގަނޑުގޮތެއްގައި ހިމެނިފައިވާނީ، ކޯޕަރޭޓިވްސް، ކުންފުނިތައް އަދި އެހެނިހެން ވިޔަފާރިތަކުގައި ކުރެވިފައިވާ އިންވެސްޓްމަންޓްތަކެވެ. އިންވެސްޓްމަންޓްތައް އަގު ކުރެވިފައިވާނީ، އެ މުޢާމަލާތްތައް ހިނގިއިރުގެ އަގުގައެވެ. އެ އަގުގެ ތެރެއިން ޢަދަދެއް އުނިކޮށްފައި ނުވާނެއެވެ.</t>
  </si>
  <si>
    <r>
      <t>45.4</t>
    </r>
    <r>
      <rPr>
        <sz val="7"/>
        <color rgb="FF0000FF"/>
        <rFont val="Faruma"/>
      </rPr>
      <t xml:space="preserve">  </t>
    </r>
    <r>
      <rPr>
        <sz val="12"/>
        <color rgb="FF0000FF"/>
        <rFont val="Faruma"/>
      </rPr>
      <t xml:space="preserve"> ފަރުނީޗަރު، މެޝިނަރީ އަދި އިކްއިޕްމަންޓް</t>
    </r>
  </si>
  <si>
    <r>
      <t>ފަރުނީޗަރު، މެޝިނަރީ އަދި އިކްއިޕްމަންޓް</t>
    </r>
    <r>
      <rPr>
        <sz val="12"/>
        <color theme="1"/>
        <rFont val="Times New Roman"/>
        <family val="1"/>
      </rPr>
      <t>،</t>
    </r>
    <r>
      <rPr>
        <sz val="12"/>
        <color theme="1"/>
        <rFont val="Faruma"/>
      </rPr>
      <t xml:space="preserve"> އަގު ކޮށްފައިވާނީ އެ ތަކެތި ހޯދުނުއިރުގެ އަގުން ބަލަށް ކެނޑުމަށްފަހު އަދި ޒަމާނާ ޙާލަތަށް އަންނަ ބަދަލެއްގެ ސަބަބުން ހަރުމުދަލުގެ އަގު ވެއްޓުނުނަމަ އެކަމަށް ވެސް ރިޢާޔަތްކޮށް ހަރުމުދަލުގެ އަގުން އުނި ކުރުމަށްފަހުއެވެ. ފަރުނީޗަރު، މެޝިނަރީ އަދި އިކްއިޕްމަންޓް އަދި ބިނާކޮށް ނުނިމި ހުރި ހަރުމުދަލަށް ކުރެވުނު ޚަރަދު ވާނީ ކެޕިޓަލް ޚަރަދުގެ ގޮތުގައި، ފައިސާ ލިބުނުގޮތާއި ހޭދަކުރެވުނުގޮތުގެ ބަޔާންގައި ހިމަނާފައެވެ. ބިނާކޮށް ނުނިމި ހުރި ހަރުމުދާ ފުރިހަމަވުމުން</t>
    </r>
    <r>
      <rPr>
        <sz val="12"/>
        <color theme="1"/>
        <rFont val="Times New Roman"/>
        <family val="1"/>
      </rPr>
      <t xml:space="preserve">، </t>
    </r>
    <r>
      <rPr>
        <sz val="12"/>
        <color theme="1"/>
        <rFont val="Faruma"/>
      </rPr>
      <t>އެ ހަރުމުދަލަށް ހިނގި ޖުމުލަ ޚަރަދު ވާނީ ފަރުނީޗަރު، މެޝިނަރީ އަދި އިކްއިޕްމަންޓްއަށް ބަދަލު ކުރެވިފައެވެ.</t>
    </r>
  </si>
  <si>
    <r>
      <t>45.5</t>
    </r>
    <r>
      <rPr>
        <sz val="7"/>
        <color rgb="FF0000FF"/>
        <rFont val="Faruma"/>
      </rPr>
      <t xml:space="preserve">  </t>
    </r>
    <r>
      <rPr>
        <sz val="12"/>
        <color rgb="FF0000FF"/>
        <rFont val="Faruma"/>
      </rPr>
      <t xml:space="preserve"> ދައްކަންޖެހޭ ފައިސާ</t>
    </r>
  </si>
  <si>
    <r>
      <t>31 ޑިސެންބަރު 20XX ދުވަހު ނުވަތަ އެ ތާރީޚުގެ ކުރިން ހޯދާފައިވާ ޚިދުމަތާއި ތަކެއްޗާ ގުޅޭ ބިލްތަކަށް މި މާލީ އަހަރުގެ ބަޖެޓުން ފައިސާ ދެއްކުމަށް</t>
    </r>
    <r>
      <rPr>
        <sz val="12"/>
        <color theme="1"/>
        <rFont val="Times New Roman"/>
        <family val="1"/>
      </rPr>
      <t>،</t>
    </r>
    <r>
      <rPr>
        <sz val="12"/>
        <color theme="1"/>
        <rFont val="Faruma"/>
      </rPr>
      <t xml:space="preserve"> 31 ޑިސެންބަރު 20XX ދުވަހުގެ ފަހުން އަންނަ ސަރުކާރު ބަންދު ނޫން ފުރަތަމަ 30 ދުވަހުގެ ތެރޭގައި އެ ބިލްތަކަށް ފައިސާ ދެއްކުމަށް، މިނިސްޓްރީ އޮފް ފިނޭންސް އެންޑް ޓްރެޜަރީއަށް ހުށަހެޅުމުގެ ނުވަތަ އެ ބިލްތަކަށް ކައުންސިލުން ފައިސާ ދެއްކުމުގެ ހުއްދަ ކައުންސިލަށް ލިބިގެންވެއެވެ. 31 ޑިސެންބަރު 20XX ދުވަހުގެ ފަހުން ފައިސާ ދައްކާފައިވާ ބިލްތައް ހިމަނާފައިވާނީ، ދައްކަންޖެހޭ ފައިސާގެ ގޮތުގައެވެ. ދަންކަންޖެހޭ ފައިސާގެ ތެރޭގައި މިނިސްޓްރީ އޮފް ފިނޭންސް އެންޑް ޓްރެޜަރީއަށް ދައްކަންޖެހޭ ފައިސާ ވެސް ހިމެނެއެވެ. ދައްކަންޖެހޭ ފައިސާ އަގު ކޮށްފައިވާނީ، އެ މުޢާމަލާތްތައް ހިނގިއިރުގެ އަގުގައެވެ.</t>
    </r>
  </si>
  <si>
    <t>މާލީ ބަޔާންތަކާ ގުޅޭ ނޯޓުތައް</t>
  </si>
  <si>
    <r>
      <t>1.</t>
    </r>
    <r>
      <rPr>
        <b/>
        <sz val="7"/>
        <color rgb="FF0000FF"/>
        <rFont val="Faruma"/>
      </rPr>
      <t xml:space="preserve">     </t>
    </r>
    <r>
      <rPr>
        <b/>
        <sz val="14"/>
        <color rgb="FF0000FF"/>
        <rFont val="Faruma"/>
      </rPr>
      <t>ތަޢާރަފު</t>
    </r>
  </si>
  <si>
    <r>
      <t>މާލީ ބަޔާންތައް ނިސްބަތްވާ ކައުންސިލްގެ ކުރު ތަޢާރަފެއް، މަދުވަގެން ތިރީގައިވާ ނުކުތާތައް ހިމެނޭ ގޮތަށް</t>
    </r>
    <r>
      <rPr>
        <sz val="12"/>
        <color theme="1"/>
        <rFont val="Times New Roman"/>
        <family val="1"/>
      </rPr>
      <t>،</t>
    </r>
    <r>
      <rPr>
        <sz val="12"/>
        <color theme="1"/>
        <rFont val="Faruma"/>
      </rPr>
      <t xml:space="preserve"> މި ބައިގައި ގެންނާށެވެ.</t>
    </r>
  </si>
  <si>
    <r>
      <t>·</t>
    </r>
    <r>
      <rPr>
        <sz val="7"/>
        <color theme="1"/>
        <rFont val="Times New Roman"/>
        <family val="1"/>
      </rPr>
      <t xml:space="preserve">         </t>
    </r>
    <r>
      <rPr>
        <sz val="12"/>
        <color theme="1"/>
        <rFont val="Faruma"/>
      </rPr>
      <t>މުއައްސަސާ އުފެދުނު ތާރީޚު</t>
    </r>
  </si>
  <si>
    <r>
      <t>·</t>
    </r>
    <r>
      <rPr>
        <sz val="7"/>
        <color theme="1"/>
        <rFont val="Times New Roman"/>
        <family val="1"/>
      </rPr>
      <t xml:space="preserve">         </t>
    </r>
    <r>
      <rPr>
        <sz val="12"/>
        <color theme="1"/>
        <rFont val="Faruma"/>
      </rPr>
      <t>މުއައްސަސާ އުފެދިފައިވަނީ ކޮން ޤާނޫނެއްގެ ދަށުންކަން</t>
    </r>
  </si>
  <si>
    <r>
      <t>·</t>
    </r>
    <r>
      <rPr>
        <sz val="7"/>
        <color theme="1"/>
        <rFont val="Times New Roman"/>
        <family val="1"/>
      </rPr>
      <t xml:space="preserve">         </t>
    </r>
    <r>
      <rPr>
        <sz val="12"/>
        <color theme="1"/>
        <rFont val="Faruma"/>
      </rPr>
      <t>މުއައްސަސާގެ މަޤުޞަދު(ތައް)</t>
    </r>
  </si>
  <si>
    <r>
      <t>2.</t>
    </r>
    <r>
      <rPr>
        <b/>
        <sz val="7"/>
        <color rgb="FF0000FF"/>
        <rFont val="Faruma"/>
      </rPr>
      <t xml:space="preserve">     </t>
    </r>
    <r>
      <rPr>
        <b/>
        <sz val="14"/>
        <color rgb="FF0000FF"/>
        <rFont val="Faruma"/>
      </rPr>
      <t>ހިސާބުތައް ބަލަހައްޓާ އެކުލަވާލުމުގެ މައިގަނޑު ސިޔާސަތުތައް</t>
    </r>
  </si>
  <si>
    <t>މާލީ ބަޔާންތައް ތައްޔާރުކޮށްފައިވާނީ،  ޤާނޫނު ނަންބަރު: 2010/7 )ދިވެހިރާއްޖޭގެ އިދާރީ ދާއިރާތައް ލާމަރުކަޒީ އުޞޫލުން ހިންގުމުގެ ޤާނޫނު( އާއި ޤާނޫނު ނަންބަރު: 3/2006 (ދައުލަތުގެ މާލިއްޔަތުގެ ޤާނޫނު(  އަދި ދައުލަތުގެ މާލިއްޔަތުގެ ގަވާއިދުގައި ބަޔާންކޮށްފައިވާ ގޮތުގެ މަތިންނެވެ.</t>
  </si>
  <si>
    <r>
      <t>މި މާލީ ބަޔާންތައް ތައްޔާރުކޮށްފައިވާނީ</t>
    </r>
    <r>
      <rPr>
        <sz val="12"/>
        <color theme="1"/>
        <rFont val="Times New Roman"/>
        <family val="1"/>
      </rPr>
      <t>،</t>
    </r>
    <r>
      <rPr>
        <sz val="12"/>
        <color theme="1"/>
        <rFont val="Faruma"/>
      </rPr>
      <t xml:space="preserve"> "އިންޓަރނޭޝަނަލް ޕަބްލިކް ސެކްޓަރ އެކައުންޓިންގ ސްޓޭންޑަޑް: ފައިނޭންޝަލް ރިޕޯރޓިންގ އަންޑަރ ދަ ކޭޝް ބޭސިސް އޮފް އެކައުންޓިންގ" (ކޭޝް-ބޭސިސް އިޕްސަސް)، މި ސްޓޭންޑަޑްއާ އެއްގޮތަށެވެ.</t>
    </r>
  </si>
  <si>
    <t>ނުވަތަ،</t>
  </si>
  <si>
    <r>
      <t>ސްޓޭންޑަޑްގައި ބުނާ ތިރީގައިވާ ކަންކަން ޙާޞިލްވެފައި ނުވުމުގެ ސަބަބުން، މި މާލީ ބަޔާންތައް ތައްޔާރުކޮށްފައިވާނީ</t>
    </r>
    <r>
      <rPr>
        <sz val="12"/>
        <color theme="1"/>
        <rFont val="Times New Roman"/>
        <family val="1"/>
      </rPr>
      <t>،</t>
    </r>
    <r>
      <rPr>
        <sz val="12"/>
        <color theme="1"/>
        <rFont val="Faruma"/>
      </rPr>
      <t xml:space="preserve"> މައިގަނޑުގޮތެއްގައި، "އިންޓަރނޭޝަނަލް ޕަބްލިކް ސެކްޓަރ އެކައުންޓިންގ ސްޓޭންޑަޑް: ފައިނޭންޝަލް ރިޕޯރޓިންގ އަންޑަރ ދަ ކޭޝް ބޭސިސް އޮފް އެކައުންޓިންގ" (ކޭޝް-ބޭސިސް އިޕްސަސް)އާ އެއްގޮތަކަށް ނޫނެވެ.</t>
    </r>
  </si>
  <si>
    <r>
      <t xml:space="preserve">ހ) </t>
    </r>
    <r>
      <rPr>
        <sz val="12"/>
        <color theme="1"/>
        <rFont val="Calibri"/>
        <family val="2"/>
      </rPr>
      <t>[</t>
    </r>
    <r>
      <rPr>
        <sz val="12"/>
        <color theme="1"/>
        <rFont val="Faruma"/>
      </rPr>
      <t>ސަބަބު ބަޔާންކުރުމަށް</t>
    </r>
    <r>
      <rPr>
        <sz val="12"/>
        <color theme="1"/>
        <rFont val="Calibri"/>
        <family val="2"/>
      </rPr>
      <t>]</t>
    </r>
  </si>
  <si>
    <r>
      <t xml:space="preserve">ށ) </t>
    </r>
    <r>
      <rPr>
        <sz val="12"/>
        <color theme="1"/>
        <rFont val="Calibri"/>
        <family val="2"/>
      </rPr>
      <t>[</t>
    </r>
    <r>
      <rPr>
        <sz val="12"/>
        <color theme="1"/>
        <rFont val="Faruma"/>
      </rPr>
      <t>ސަބަބު ބަޔާންކުރުމަށް</t>
    </r>
    <r>
      <rPr>
        <sz val="12"/>
        <color theme="1"/>
        <rFont val="Calibri"/>
        <family val="2"/>
      </rPr>
      <t>]</t>
    </r>
  </si>
  <si>
    <t>މާލީ ބަޔާންތަކާ ގުޅޭ ނޯޓުތަކަކީ. މި މާލީ ބަޔާންތަކުގެ ބައެކެވެ. އަދި މާލީ ބަޔާންތައް ފުރިހަމަ ވާނީ މި ނޯޓްތަކާއެކު ކިޔުމުންނެވެ.</t>
  </si>
  <si>
    <r>
      <t>2.1</t>
    </r>
    <r>
      <rPr>
        <b/>
        <sz val="7"/>
        <color rgb="FF0000FF"/>
        <rFont val="Faruma"/>
      </rPr>
      <t xml:space="preserve">  </t>
    </r>
    <r>
      <rPr>
        <b/>
        <sz val="12"/>
        <color rgb="FF0000FF"/>
        <rFont val="Faruma"/>
      </rPr>
      <t>މާލީ ބާޔަންތައް ނިސްބަތްވާ ކައުންސިލްގެ އިދާރާ</t>
    </r>
  </si>
  <si>
    <r>
      <t xml:space="preserve">މިއީ، </t>
    </r>
    <r>
      <rPr>
        <sz val="12"/>
        <color theme="1"/>
        <rFont val="Calibri"/>
        <family val="2"/>
        <scheme val="minor"/>
      </rPr>
      <t>[</t>
    </r>
    <r>
      <rPr>
        <sz val="12"/>
        <color theme="1"/>
        <rFont val="Faruma"/>
      </rPr>
      <t>ކައުންސިލްގެ އިދާރާގެ ނަން</t>
    </r>
    <r>
      <rPr>
        <sz val="12"/>
        <color theme="1"/>
        <rFont val="Calibri"/>
        <family val="2"/>
        <scheme val="minor"/>
      </rPr>
      <t>]</t>
    </r>
    <r>
      <rPr>
        <sz val="12"/>
        <color theme="1"/>
        <rFont val="Faruma"/>
      </rPr>
      <t>ގެ މާލީ ބަޔާންތަކެވެ.</t>
    </r>
  </si>
  <si>
    <r>
      <t>2.2</t>
    </r>
    <r>
      <rPr>
        <b/>
        <sz val="7"/>
        <color rgb="FF0000FF"/>
        <rFont val="Faruma"/>
      </rPr>
      <t xml:space="preserve">  </t>
    </r>
    <r>
      <rPr>
        <b/>
        <sz val="12"/>
        <color rgb="FF0000FF"/>
        <rFont val="Faruma"/>
      </rPr>
      <t>މާލީ ބަޔާންތައް</t>
    </r>
  </si>
  <si>
    <t>ކައުންސިލްގެ މާލީ ބަޔާންތަކުގެ ތެރޭގައި ހިމެނެނީ، "އިންޓަރނޭޝަނަލް ޕަބްލިކް ސެކްޓަރ އެކައުންޓިންގ ސްޓޭންޑަޑް: ފައިނޭންޝަލް ރިޕޯރޓިންގ އަންޑަރ ދަ ކޭޝް ބޭސިސް އޮފް އެކައުންޓިންގ"ގެ ދަށުން ތައްޔާރުކުރެވޭ؛</t>
  </si>
  <si>
    <r>
      <t>1.</t>
    </r>
    <r>
      <rPr>
        <sz val="7"/>
        <color theme="1"/>
        <rFont val="Times New Roman"/>
        <family val="1"/>
      </rPr>
      <t xml:space="preserve">      </t>
    </r>
    <r>
      <rPr>
        <sz val="12"/>
        <color theme="1"/>
        <rFont val="Faruma"/>
      </rPr>
      <t>ފައިސާ ލިބުނުގޮތާއި ހޭދަކުރެވުނުގޮތުގެ ބަޔާން</t>
    </r>
    <r>
      <rPr>
        <sz val="12"/>
        <color theme="1"/>
        <rFont val="Times New Roman"/>
        <family val="1"/>
      </rPr>
      <t>؛</t>
    </r>
  </si>
  <si>
    <r>
      <t>2.</t>
    </r>
    <r>
      <rPr>
        <sz val="7"/>
        <color theme="1"/>
        <rFont val="Times New Roman"/>
        <family val="1"/>
      </rPr>
      <t xml:space="preserve">      </t>
    </r>
    <r>
      <rPr>
        <sz val="12"/>
        <color theme="1"/>
        <rFont val="Faruma"/>
      </rPr>
      <t>ފާސްކުރެވުނު ބަޖެޓާއި އެ ބަޖެޓުން ހޭދަކުރެވުނުގޮތުގެ ބަޔާން؛ އަދި</t>
    </r>
  </si>
  <si>
    <t xml:space="preserve">މާލީ ބަޔާންތަކާ ގުޅޭ ނޯޓްތަކެވެ. </t>
  </si>
  <si>
    <r>
      <t>މަތީގައި ދެންނެވުނު މާލީ ބަޔާންތަކުގެ އިތުރުން، ޤާނޫނު ނަންބަރު: 2006/3 (ދައުލަތުގެ މާލިއްޔަތުގެ ޤާނޫނު)ގެ ދަށުން ތައްޔާރުކުރެވޭ "މިލްކިއްޔާތުގެ ބަޔާން" އާއި "މާލީ ޒިންމާތަކުގެ ބަޔާން"</t>
    </r>
    <r>
      <rPr>
        <sz val="12"/>
        <color theme="1"/>
        <rFont val="Times New Roman"/>
        <family val="1"/>
      </rPr>
      <t xml:space="preserve">، </t>
    </r>
    <r>
      <rPr>
        <sz val="12"/>
        <color theme="1"/>
        <rFont val="Faruma"/>
      </rPr>
      <t>އިތުރު މަޢުލޫމާތުގެ ގޮތުގައި ހިމެނިފައިވާނެއެވެ. މި ބަޔާންތަކަކީ "އިޕްސަސް ކޭޝް ބޭސިސް"ގެ ދަށުން ތައްޔާރުކުރެވޭ މާލީ ބަޔާންތަކުގެ ތެރޭގައި ހިމެނޭ މަޢުލޫމާތެއް ނޫނެވެ.</t>
    </r>
  </si>
  <si>
    <r>
      <t>2.3</t>
    </r>
    <r>
      <rPr>
        <b/>
        <sz val="7"/>
        <color rgb="FF0000FF"/>
        <rFont val="Faruma"/>
      </rPr>
      <t xml:space="preserve">  </t>
    </r>
    <r>
      <rPr>
        <b/>
        <sz val="12"/>
        <color rgb="FF0000FF"/>
        <rFont val="Faruma"/>
      </rPr>
      <t>ފައިސާ ލިބުނުގޮތާއި ހޭދަކުރެވުނުގޮތުގެ ބަޔާން</t>
    </r>
  </si>
  <si>
    <r>
      <t>ފައިސާ ލިބުނުގޮތާއި ހޭދަކުރެވުނުގޮތުގެ ބަޔާނުގައި</t>
    </r>
    <r>
      <rPr>
        <sz val="12"/>
        <color theme="1"/>
        <rFont val="Times New Roman"/>
        <family val="1"/>
      </rPr>
      <t xml:space="preserve">، </t>
    </r>
    <r>
      <rPr>
        <sz val="12"/>
        <color theme="1"/>
        <rFont val="Faruma"/>
      </rPr>
      <t>ކައުންސިލަށް ލިބުނު ފައިސާ އާއި</t>
    </r>
    <r>
      <rPr>
        <sz val="12"/>
        <color theme="1"/>
        <rFont val="Times New Roman"/>
        <family val="1"/>
      </rPr>
      <t>،</t>
    </r>
    <r>
      <rPr>
        <sz val="12"/>
        <color theme="1"/>
        <rFont val="Faruma"/>
      </rPr>
      <t xml:space="preserve"> ކައުންސިލް އަދި ކައުންސިލްގެ ފަރާތުން ހޭދަކުރެވުނު ފައިސާ ތިރީގައިވާ ފަދައިން ތިން ކޮލަމްއެއްގައި ދައްކާފައިވާނެއެވެ.</t>
    </r>
  </si>
  <si>
    <r>
      <t>ފައިސާ ލިބުނުގޮތާއި ހޭދަކުރެވުނުގޮތުގެ ބަޔާނުގައިވާ "ކައުންސިލަށް ލިބޭ ފައިސާ އާއި ހިނގި ޚަރަދު (ކައުންސިލުގެ ކޮންޓްރޯލް އޮންނަ)" ކޮލަމްގައި ހިމަނާފައިވާނީ</t>
    </r>
    <r>
      <rPr>
        <sz val="12"/>
        <color theme="1"/>
        <rFont val="Times New Roman"/>
        <family val="1"/>
      </rPr>
      <t>،</t>
    </r>
    <r>
      <rPr>
        <sz val="12"/>
        <color theme="1"/>
        <rFont val="Faruma"/>
      </rPr>
      <t xml:space="preserve"> ކައުންސިލްގެ ކޮންޓްރޯލްގެ ދަށުން، ކައުންސިލަށް ލިބުނު ފައިސާ އާއި ސީދާ ކައުންސިލުން ޚަރަދުކުރި ފައިސާއެވެ. ކައުންސިލްގެ ކޮންޓްރޯލް އޮތް ކަމުގައި ބެލެވޭނީ، އެ ފައިސާއިން ކައުންސިލްގެ މަޤުޞަދުތައް ޙާޞިލް ކުރުމަށްޓަކައި ކައުންސިލުން އެ ފައިސާ ބޭނުން ކުރެވޭ ކަމުގައި ވާނަމަ، ނުވަތަ އެ ފައިސާއިން މަންފާއެއް ހޯދުމަށްޓަކައި ބޭނުން ކުރެވޭ ކަމުގައި ވާނަމަ، ނުވަތަ އެ ފައިސާއިން އެހެން ފަރާތަކުން މަންފާއެއް ހޯދުން ހުއްޓުވޭ ކަމުގައި ވާނަމަ ނަމައެވެ. މި ބަޔާނުގައި ހިމެނިފައިވާނީ</t>
    </r>
    <r>
      <rPr>
        <sz val="12"/>
        <color theme="1"/>
        <rFont val="Times New Roman"/>
        <family val="1"/>
      </rPr>
      <t>،</t>
    </r>
    <r>
      <rPr>
        <sz val="12"/>
        <color theme="1"/>
        <rFont val="Faruma"/>
      </rPr>
      <t xml:space="preserve"> 1 ޖަނަވަރީ 20XX އިން 31 ޑިސެންބަރު 20XX އަށް ލިބުނު ފައިސާ އާއި ހިނގި ޚަރަދެވެ.</t>
    </r>
  </si>
  <si>
    <r>
      <t>ފައިސާ ލިބުނުގޮތާއި ހޭދަކުރެވުނުގޮތުގެ ބަޔާނުގައިވާ، "ތިންވަނަ ފަރާތަކުން</t>
    </r>
    <r>
      <rPr>
        <sz val="12"/>
        <color theme="1"/>
        <rFont val="Times New Roman"/>
        <family val="1"/>
      </rPr>
      <t xml:space="preserve"> </t>
    </r>
    <r>
      <rPr>
        <sz val="12"/>
        <color theme="1"/>
        <rFont val="Faruma"/>
      </rPr>
      <t>ކައުންސިލުގެ މަންފާއަށް ދޭ ފައިސާ އާއި ހިނގި ޚަރަދު</t>
    </r>
    <r>
      <rPr>
        <sz val="12"/>
        <color theme="1"/>
        <rFont val="Times New Roman"/>
        <family val="1"/>
      </rPr>
      <t xml:space="preserve">  (</t>
    </r>
    <r>
      <rPr>
        <sz val="12"/>
        <color theme="1"/>
        <rFont val="Faruma"/>
      </rPr>
      <t xml:space="preserve">ޓްރެޜަރީ)" ކޮލަމްގައި ހިމަނާފައިވާނީ، ކައުންސިލުގެ ލާބައާއި މަންފާއަށްޓަކައި މިނިސްޓްރީ އޮފް ފިނޭންސް އެންޑް ޓްރެޜަރީން  ފޚަރަދުކުރި ފައިސާއެވެ. </t>
    </r>
  </si>
  <si>
    <r>
      <t xml:space="preserve">ފައިސާ ލިބުނުގޮތާއި ހޭދަކުރެވުނުގޮތުގެ ބަޔާނުގައިވާ، "ތިންވަނަ ފަރާތަކުން ކައުންސިލުގެ މަންފާއަށް ދޭ ފައިސާ އާއި ހިނގި ޚަރަދު (އެހީ ދޭ ފަރާތްތަކުން)" ކޮލަމްގައި ހިމަނާފައިވާނީ، ކައުންސިލުގެ މަންފާއަށްޓަކައި ހޯދާފައިވާ ޚިދުމަތެއް ނުވަތަ މުދަލަކަށް </t>
    </r>
    <r>
      <rPr>
        <sz val="12"/>
        <color rgb="FF000000"/>
        <rFont val="Faruma"/>
      </rPr>
      <t>ބައިނަލްއަގުއާމީ ޖަމާޢަތްތަކުނާއި</t>
    </r>
    <r>
      <rPr>
        <sz val="12"/>
        <color theme="1"/>
        <rFont val="Faruma"/>
      </rPr>
      <t xml:space="preserve"> އެންޖީއޯތަކުން ނުވަތަ އަމިއްލަ ފަރުދަކު ސީދާ  ތިންވަނަ ފަރާތަކަށް، ފައިސާ އާއި ފައިސާގެ ގޮތުގައި ބެލެވޭ ތަކެތި ދައްކާފައި ވާނަމައެވެ. މިފަދަ މުޢާމަލާތްތަކުގެ  ލިބުނު ފައިސާ  ތަފްސީލު މާލީ ބަޔާންތަކާ ގުޅޭ ނޯޓުތަކުގައި ދެއްކިފައިވާނެއެވެ. އެކި ފަރާތްތަކުން ހިލޭ އެހީގެ ގޮތުގައި ކައުންސިލަށް ލިބޭ ފައިސާ ޖަމާކޮށްފައިވާނީ ކައުންސިލްގެ ބޭންކް އެކައުންޓަށެވެ.</t>
    </r>
  </si>
  <si>
    <r>
      <t>2.4</t>
    </r>
    <r>
      <rPr>
        <b/>
        <sz val="7"/>
        <color rgb="FF0000FF"/>
        <rFont val="Faruma"/>
      </rPr>
      <t xml:space="preserve">  </t>
    </r>
    <r>
      <rPr>
        <b/>
        <sz val="12"/>
        <color rgb="FF0000FF"/>
        <rFont val="Faruma"/>
      </rPr>
      <t>ފާސްކުރެވުނު ބަޖެޓާއި އެ ބަޖެޓުން ހޭދަކުރެވުނުގޮތުގެ ބަޔާން</t>
    </r>
  </si>
  <si>
    <r>
      <t>ފާސްކުރެވުނު ބަޖެޓާ އެ ބަޖެޓުން ހޭދަކުރެވުނު ގޮތުގެ ބަޔާނުގައި ހިމެނިފައިވާނީ، ކައުންސިލުން ފާސްކުރި ބަޖެޓާއި، ރިވައިސްޑް ބަޖެޓް އަދި އަހަރު ތެރޭގައި ލިބުނު ފައިސާ/ކައުންސިލްގެ ބަޖެޓުން ހޭދަކުރެވުނު ފައިސާއެވެ. މީގެ އިތުރުން، ކައުންސިލުން ފާސްކުރި ބަޖެޓާއި ހިނގި ޚަރަދުގެ ތަފާތު، މި ބަޔާނުގައި ހިމަނާފައި ވާނެއެވެ. 1 ޖަނަވަރީ 20XX އިން 31 ޑިސެންބަރު 20XX އަށް ހިނގާފައިވާ ޚަރަދު ތަކުގެ  އިތުރުން،  މާލީ އަހަރު ނިމުނު ފަހުން އަންނަ ސަރުކާރު ބަންދުނޫން ފުރަތަމަ 30 ދުވަހުގެ ތެރޭގައި</t>
    </r>
    <r>
      <rPr>
        <sz val="12"/>
        <color theme="1"/>
        <rFont val="Times New Roman"/>
        <family val="1"/>
      </rPr>
      <t xml:space="preserve">، </t>
    </r>
    <r>
      <rPr>
        <sz val="12"/>
        <color theme="1"/>
        <rFont val="Faruma"/>
      </rPr>
      <t xml:space="preserve"> ހިނގާފައިވާ ޚަރަދުތަކުގެ ތެރެއިން 20XX ގެ ބަޖެޓުން ކޮށްފައިވާ ޚަރަދުތައް ވެސް "ހިނގި ޚަރަދު" ކޮލަމްގައި ހިމެނިފައިވާނެއެވެ.</t>
    </r>
  </si>
  <si>
    <r>
      <t>2.5</t>
    </r>
    <r>
      <rPr>
        <b/>
        <sz val="7"/>
        <color rgb="FF0000FF"/>
        <rFont val="Faruma"/>
      </rPr>
      <t xml:space="preserve">  </t>
    </r>
    <r>
      <rPr>
        <b/>
        <sz val="12"/>
        <color rgb="FF0000FF"/>
        <rFont val="Faruma"/>
      </rPr>
      <t>މާލީ ބަޔާންތަކުގެ މުއްދަތު</t>
    </r>
  </si>
  <si>
    <r>
      <t>ފައިސާ ލިބުނުގޮތާއި ހޭދަކުރެވުނުގޮތުގެ ބަޔާންގައި ހިމެނިފައިވާނީ</t>
    </r>
    <r>
      <rPr>
        <sz val="12"/>
        <color theme="1"/>
        <rFont val="Times New Roman"/>
        <family val="1"/>
      </rPr>
      <t>،</t>
    </r>
    <r>
      <rPr>
        <sz val="12"/>
        <color theme="1"/>
        <rFont val="Faruma"/>
      </rPr>
      <t xml:space="preserve">  1 ޖަނަވަރީ 20XX އިން 31 ޑިސެންބަރު 20XX އަށް ލިބުނު ފައިސާ އާއި ހިނގި ޚަރަދެވެ. އެހެންނަމަވެސް، ފާސްކުރެވުނު ބަޖެޓާއި އެ ބަޖެޓުން ހޭދަކުރެވުނު ގޮތުގެ ބަޔާނުގައި</t>
    </r>
    <r>
      <rPr>
        <sz val="12"/>
        <color theme="1"/>
        <rFont val="Times New Roman"/>
        <family val="1"/>
      </rPr>
      <t>،</t>
    </r>
    <r>
      <rPr>
        <sz val="12"/>
        <color theme="1"/>
        <rFont val="Faruma"/>
      </rPr>
      <t xml:space="preserve"> އެ މުއްދަތުގެ އިތުރުން</t>
    </r>
    <r>
      <rPr>
        <sz val="12"/>
        <color theme="1"/>
        <rFont val="Times New Roman"/>
        <family val="1"/>
      </rPr>
      <t>،</t>
    </r>
    <r>
      <rPr>
        <sz val="12"/>
        <color theme="1"/>
        <rFont val="Faruma"/>
      </rPr>
      <t xml:space="preserve"> މި މާލީ އަހަރު ތެރޭގައި ހޯދާފައިވާ ޚިދުމަތާއި ތަކެތީގެ ބިލްތަކަށް އަހަރު ނިމުނު ފަހުން އަންނަ ސަރުކާރު ބަންދުނޫން ފުރަތަމަ 30 ދުވަހުގެ ތެރޭގައި ފައިސާ ދައްކާފައިވާނަމަ، ނުވަތަ ފައިސާ ދެއްކުމަށް މިނިސްޓްރީ އޮފް ފިނޭންސް އެންޑް ޓްރެޜަރީއަށް ހުށަހަޅާފައިވާ ނަމަވެސް ހިމެނިފައިވާނެއެވެ.</t>
    </r>
  </si>
  <si>
    <r>
      <t>2.6</t>
    </r>
    <r>
      <rPr>
        <b/>
        <sz val="7"/>
        <color rgb="FF0000FF"/>
        <rFont val="Faruma"/>
      </rPr>
      <t xml:space="preserve">  </t>
    </r>
    <r>
      <rPr>
        <b/>
        <sz val="12"/>
        <color rgb="FF0000FF"/>
        <rFont val="Faruma"/>
      </rPr>
      <t>މާލީ ބަޔާންތަކުގައި ސޮއި ކުރެވުނު ތާރީޚު</t>
    </r>
  </si>
  <si>
    <r>
      <t xml:space="preserve">31 ޑިސެންބަރު 20XX އަށް ނިމުނު މާލީ އަހަރުގެ މާލީ ބަޔާންތަކުގައި </t>
    </r>
    <r>
      <rPr>
        <sz val="12"/>
        <color theme="1"/>
        <rFont val="Times New Roman"/>
        <family val="1"/>
      </rPr>
      <t xml:space="preserve">، </t>
    </r>
    <r>
      <rPr>
        <sz val="12"/>
        <color theme="1"/>
        <rFont val="Faruma"/>
      </rPr>
      <t xml:space="preserve">ކައުންސިލްގެ އިދާރާގެ ފައިނޭންސް އެގްޒެކެޓިވް ސޮއި ކޮށްފައިވަނީ </t>
    </r>
    <r>
      <rPr>
        <sz val="12"/>
        <color theme="1"/>
        <rFont val="Calibri"/>
        <family val="2"/>
      </rPr>
      <t>[</t>
    </r>
    <r>
      <rPr>
        <sz val="12"/>
        <color theme="1"/>
        <rFont val="Faruma"/>
      </rPr>
      <t>ތާރީޚު</t>
    </r>
    <r>
      <rPr>
        <sz val="12"/>
        <color theme="1"/>
        <rFont val="Calibri"/>
        <family val="2"/>
      </rPr>
      <t xml:space="preserve">] </t>
    </r>
    <r>
      <rPr>
        <sz val="12"/>
        <color theme="1"/>
        <rFont val="Faruma"/>
      </rPr>
      <t>ދުވަހުއެވެ.</t>
    </r>
  </si>
  <si>
    <r>
      <t>2.7</t>
    </r>
    <r>
      <rPr>
        <b/>
        <sz val="7"/>
        <color rgb="FF0000FF"/>
        <rFont val="Faruma"/>
      </rPr>
      <t xml:space="preserve">  </t>
    </r>
    <r>
      <rPr>
        <b/>
        <sz val="12"/>
        <color rgb="FF0000FF"/>
        <rFont val="Faruma"/>
      </rPr>
      <t>މާލީ ބަޔާންތައް ހުށަހެޅުމުގައި ބޭނުން ކުރެވިފައިވާ އަސާސް</t>
    </r>
  </si>
  <si>
    <t>ފައިސާ ލިބުނުގޮތާއި ހޭދަކުރެވުނުގޮތުގެ ބަޔާން ތައްޔާރުކޮށްފައިވާނީ، ކޭޝް ބޭސިސް އޮފް އެކައުންޓިންގއާ އެއްގޮތަށް، އެންމެހާ މުޢާމަލާތްތައް ވެސް ފައިސާ ލިބުމުން ނުވަތަ ފައިސާ ޚަރަދު ކުރުމުންނެވެ.</t>
  </si>
  <si>
    <t>ފާސްކުރެވުނު ބަޖެޓާއި އެ ބަޖެޓުން ހޭދަކުރެވުނު ގޮތުގެ ބަޔާން ތައްޔާރުކޮށްފައިވާނީ، ބަޖެޓަރީ ބޭސިސްއާ އެއްގޮތަށެވެ. ނޯޓް ނަންބަރު 2.11 ގައި ބަޖެޓަރީ ބޭސިސް ތަފްސީލު ކޮށްދެވިފައިވާނެއެވެ.</t>
  </si>
  <si>
    <t>މާލީ ބަޔާންތަކާ ގުޅޭ ނޯޓުތަކުގައި ހާމަކޮށްފައިވާ، މިލްކިއްޔާތު އަދި މާލީ ޒިންމާތަކުގެ މަޢުލޫމާތު ތައްޔާރުކޮށްފައިވާނީ، އެކްރޫއަލް އެކައުންޓިންގގެ އުޞޫލުތަކާ އެއްގޮތަށެވެ. ނޯޓް ނަންބަރު 2.12 ގައި އެކްރޫއަލް އެކައުންޓިންގގެ އުޞޫލުތައް ތަފްސީލު ކޮށްދެވިފައިވާނެއެވެ.</t>
  </si>
  <si>
    <r>
      <t>2.8</t>
    </r>
    <r>
      <rPr>
        <b/>
        <sz val="7"/>
        <color rgb="FF0000FF"/>
        <rFont val="Faruma"/>
      </rPr>
      <t xml:space="preserve">  </t>
    </r>
    <r>
      <rPr>
        <b/>
        <sz val="12"/>
        <color rgb="FF0000FF"/>
        <rFont val="Faruma"/>
      </rPr>
      <t>މާލީ ބަޔާންތައް ހުށަހަޅާފައިވާ ފައިސާ</t>
    </r>
  </si>
  <si>
    <t xml:space="preserve">މާލީ ބަޔާންތައް ހުށަހަޅާފައިވާނީ، ދިވެހި ރުފިޔާއިންނެވެ. </t>
  </si>
  <si>
    <r>
      <t>2.9</t>
    </r>
    <r>
      <rPr>
        <b/>
        <sz val="7"/>
        <color rgb="FF0000FF"/>
        <rFont val="Faruma"/>
      </rPr>
      <t xml:space="preserve">  </t>
    </r>
    <r>
      <rPr>
        <b/>
        <sz val="12"/>
        <color rgb="FF0000FF"/>
        <rFont val="Faruma"/>
      </rPr>
      <t>ކުރީ އަހަރުގެ މަޢުލޫމާތު ހުށަހެޅުން</t>
    </r>
  </si>
  <si>
    <t>މި އަހަރުގެ މާލީ ބަޔާންތަކާއެކު ކުރީ އަހަރުގެ މަޢުލޫމާތު ވެސް ހުށަހަޅާފައިވާނެއެވެ. މެނޭޖްމަންޓުން ސޮއިކޮށް، ޕަބްލިޝް ކުރެވިފައިވާ ކުރީ އަހަރެއްގެ މާލީ ބަޔާންތަކުގައިވާ ކުށެއް އިސްލާޙުކޮށްފައިވާނަމަ، މި އަހަރުގެ މާލީ ބަޔާންތަކާއެކު ހުށަހަޅާފައިވާ ކުރީ އަހަރުގެ މަޢުލޫމާތު ވެސް އިސްލާޙުކުރެވިފައިވާނެއެވެ. މިފަދައިން ގެނެވިފައިވާ އިސްލާޙުތައް ނޯޓް ނަންބަރު 5 ގައި ދެއްކިފައިވާނެއެވެ.</t>
  </si>
  <si>
    <r>
      <t>2.10</t>
    </r>
    <r>
      <rPr>
        <b/>
        <sz val="7"/>
        <color rgb="FF0000FF"/>
        <rFont val="Faruma"/>
      </rPr>
      <t xml:space="preserve">  </t>
    </r>
    <r>
      <rPr>
        <b/>
        <sz val="12"/>
        <color rgb="FF0000FF"/>
        <rFont val="Faruma"/>
      </rPr>
      <t>ބޭރުގެ އެހީ</t>
    </r>
  </si>
  <si>
    <t>ބޭރުގެ އެހީގެ ގޮތުގައި ދައްކާފައި އެ ވަނީ އެހީގެ ގޮތުގައި ރާއްޖެ އާއި ރާއްޖެއިން ބޭރުގެ އެހީދޭ ފަރާތްތަކުން އަދި މަދަނީ ޖަމިއްޔާ ޖަމާޢަތްތަކުން އެއްބަސްވުންތަކުގެ ދަށުން، އެހީގެ ފައިސާ ބޭނުންކުރަން ޖެހޭނެގޮތް ބަޔާންކޮށް ކައުންސިލަށް ދީފައިވާ އެހީއެވެ.</t>
  </si>
  <si>
    <r>
      <t>2.10.1</t>
    </r>
    <r>
      <rPr>
        <b/>
        <sz val="7"/>
        <color rgb="FF0000FF"/>
        <rFont val="Faruma"/>
      </rPr>
      <t xml:space="preserve">        </t>
    </r>
    <r>
      <rPr>
        <b/>
        <sz val="12"/>
        <color rgb="FF0000FF"/>
        <rFont val="Faruma"/>
      </rPr>
      <t>ތިންވަނަ ފަރާތަކުން ކައުންސިލުގެ މަންފާއަށް ހޭދަކުރާ ފައިސާ</t>
    </r>
  </si>
  <si>
    <t>ތިންވަނަ ފަރާތަކުން ކައުންސިލުގެ މަންފާއަށް ހޭދަކުރި ފައިސާގެ ގޮތުގައި މާލީ ބަޔާންތަކުގައި ހިމަނާފައިވާނީ، ތިންވަނަ ފަރާތަކުން، މާލީ އަހަރު ތެރޭގައި ކައުންސިލްގެ މަންފާއަށްޓަކައި ދައްކާފައިވާ ފައިސާއަކާ ގުޅިގެން ކައުންސިލަށް ލިބޭ ޚިދުމަތާއި ތަކެތީގެ އަގެވެ. މި ފައިސާ ލިބުނު ކަމަށް ރެކޯޑްކޮށްފައިވާނީ، އެހީ ދޭ ފަރާތުން އެ ފައިސާ ޖަމާކުރި ކަމުގެ ލިޔުމެއް ކައުންސިލަށް ލިބުމުންނެވެ.</t>
  </si>
  <si>
    <r>
      <t>2.10.2</t>
    </r>
    <r>
      <rPr>
        <b/>
        <sz val="7"/>
        <color rgb="FF0000FF"/>
        <rFont val="Faruma"/>
      </rPr>
      <t xml:space="preserve">        </t>
    </r>
    <r>
      <rPr>
        <b/>
        <sz val="12"/>
        <color rgb="FF0000FF"/>
        <rFont val="Faruma"/>
      </rPr>
      <t xml:space="preserve">ތަކެތީގެ ގޮތުގައި ލިބޭ އެހީ </t>
    </r>
  </si>
  <si>
    <t>ރާއްޖެ އާއި ރާއްޖެއިން ބޭރުގެ  ފަރާތަކުން ކައުންސިލުގެ މަންފާއަށް ހޯދޭ ތަކެތި. މާލީ ބަޔާންތަކާ ގުޅޭ ނޯޓުތަކުގައި ހާމަކޮށްފައިވާނީ އެ ޚިދުމަތެއް ނުވަތަ މުދަލެއް ކައުންސިލަށް ލިބުނު ތާރީޚުގެ އަގުގައެވެ.</t>
  </si>
  <si>
    <r>
      <t>2.11</t>
    </r>
    <r>
      <rPr>
        <b/>
        <sz val="7"/>
        <color rgb="FF0000FF"/>
        <rFont val="Faruma"/>
      </rPr>
      <t xml:space="preserve">     </t>
    </r>
    <r>
      <rPr>
        <b/>
        <sz val="12"/>
        <color rgb="FF0000FF"/>
        <rFont val="Faruma"/>
      </rPr>
      <t xml:space="preserve"> ބޭރު ފައިސާއިން ހިންގޭ މުޢާމަލާތްތައް</t>
    </r>
  </si>
  <si>
    <r>
      <t>ބޭރު ފައިސާގެ މުޢާމަލާތުތައް (ލިބޭފައިސާ އާއި ޚަރަދު) ބަޔާންކޮށްފައިވާނީ، އެ މުޢާމަލާތެއް ހިނގި ތާރީޚުގައި ހުރި އެކްސްޗޭންޖް ރޭޓުން ޖެހޭ ދިވެހި ރުފިޔާއިންނެވެ. އަދި މާލީ އަހަރު (31 ޑިސެންބަރު 20XX)ގެ ނިޔަލަށް ހުރި ފައިސާ އާއި ފައިސާގެ ގޮތުގައި ބެލެވޭ ތަކެތި ބަޔާންކޮށްފައިވާނީ</t>
    </r>
    <r>
      <rPr>
        <sz val="12"/>
        <color theme="1"/>
        <rFont val="Times New Roman"/>
        <family val="1"/>
      </rPr>
      <t>،</t>
    </r>
    <r>
      <rPr>
        <sz val="12"/>
        <color theme="1"/>
        <rFont val="Faruma"/>
      </rPr>
      <t xml:space="preserve"> މާލީ އަހަރު ނިމޭ ތާރީޚުގެ އެކްސްޗޭންޖް ރޭޓުން ޖެހޭ ދިވެހި ރުފިޔާއިންނެވެ.</t>
    </r>
  </si>
  <si>
    <r>
      <t>2.12</t>
    </r>
    <r>
      <rPr>
        <b/>
        <sz val="7"/>
        <color rgb="FF0000FF"/>
        <rFont val="Faruma"/>
      </rPr>
      <t xml:space="preserve">         </t>
    </r>
    <r>
      <rPr>
        <b/>
        <sz val="12"/>
        <color rgb="FF0000FF"/>
        <rFont val="Faruma"/>
      </rPr>
      <t>ބަޖެޓް އަދި ފާސްކުރެވުނު ބަޖެޓާއި އެ ބަޖެޓުން ހޭދަކުރެވުނުގޮތް</t>
    </r>
  </si>
  <si>
    <t>ބަޖެޓް ފާސްކުރުން</t>
  </si>
  <si>
    <r>
      <t xml:space="preserve">މި މާލީ އަހަރުގެ ބަޖެޓް ފުރަތަމަ ކައުންސިލުން ފާސްކޮށްފައިވަނީ </t>
    </r>
    <r>
      <rPr>
        <sz val="12"/>
        <color theme="1"/>
        <rFont val="Calibri"/>
        <family val="2"/>
      </rPr>
      <t>[</t>
    </r>
    <r>
      <rPr>
        <sz val="12"/>
        <color theme="1"/>
        <rFont val="Faruma"/>
      </rPr>
      <t>ތާރީޚު</t>
    </r>
    <r>
      <rPr>
        <sz val="12"/>
        <color theme="1"/>
        <rFont val="Calibri"/>
        <family val="2"/>
      </rPr>
      <t xml:space="preserve">] </t>
    </r>
    <r>
      <rPr>
        <sz val="12"/>
        <color theme="1"/>
        <rFont val="Faruma"/>
      </rPr>
      <t>ދުވަހުއެވެ.</t>
    </r>
  </si>
  <si>
    <t>ބަޖެޓުގެ މުއްދަތު</t>
  </si>
  <si>
    <t>ފާސްކުރެވުނު ބަޖެޓް ތައްޔާރުކޮށްފައިވާނީ، 31 ޑިސެންބަރު 20XX އަށް ނިމުނު މުޅި މާލީ އަހަރަށެވެ. މާލީ އަހަރު ނިމުނު ފަހުން އައި ސަރުކާރު ބަންދުނޫން ފުރަތަމަ 30 ދުވަހުގެ ތެރޭގައި ފައިސާ ދައްކާފައިވާ ނުވަތަ ފައިސާ ދެއްކުމަށްޓަކައި މިނިސްޓްރީ އޮފް ފިނޭންސް އެންޑް ޓްރެޜަރީއަށް ހުށަހަޅާފައިވާ ބިލްތައް ވެސް ފާސްކުރެވުނު ބަޖެޓާއި އެ ބަޖެޓުން ހޭދަކުރެވުނުގޮތުގެ ބަޔާންގައިވާ "އަހަރު ތެރޭގައި ލިބުނު ފައިސާ އާއި ހިނގި ޚަރަދު" ކޮލަމްގައި ހިމެނިފައިވާނެއެވެ.</t>
  </si>
  <si>
    <t>ބަޖެޓަރީ ބޭސިސް</t>
  </si>
  <si>
    <r>
      <t>ބަޖެޓަރީ ބޭސިސްއަކީ މޮޑިފައިޑް  ކޭޝް ބޭސިސް އެކެވެ. ބަޖެޓަރީ ބޭސިސް އާއި ކޭޝް ބޭސިސް އެކައުންޓިންގ އެއްގޮތް ނުވާ ކަންތައްތަކުގެ ތެރޭގައި</t>
    </r>
    <r>
      <rPr>
        <sz val="12"/>
        <color theme="1"/>
        <rFont val="Times New Roman"/>
        <family val="1"/>
      </rPr>
      <t>؛</t>
    </r>
    <r>
      <rPr>
        <sz val="12"/>
        <color theme="1"/>
        <rFont val="Faruma"/>
      </rPr>
      <t xml:space="preserve"> މާލީ އަހަރު ނިމުނު ފަހުން އައި ސަރުކާރު ބަންދުނޫން ފުރަތަމަ 30 ދުވަހުގެ ތެރޭގައި ފައިސާ ދައްކާފައިވާ ނުވަތަ ފައިސާ ދެއްކުމަށްޓަކައި މިނިސްޓްރީ އޮފް ފިނޭންސް އެންޑް ޓްރެޜަރީއަށް ހުށަހަޅާފައިވާ ބިލްތަކާއި އަދި އަނބުރާ ލިބޭ ގޮތަށް ބެހެއްޓިފައިވާ ޑިޕޮސިޓްތަކާއި އެހެނިހެން ވަގުތީ ޑިޕޮސިޓްފަދަ، ބަޖެޓު ކުރެވިފައި ނުވާ ކަންކަމަށް  ލިބޭ ފައިސާ އާއި ޚަރަދުތައް ހިމެނެއެވެ.</t>
    </r>
  </si>
  <si>
    <t>ފާސްކުރެވުނު ބަޖެޓާއި ރިވައިސްކުރި ބަޖެޓުގެ ތަފާތުތައް ދޭހަ ކޮށްދިނުން</t>
  </si>
  <si>
    <r>
      <t xml:space="preserve">ފާސް ކުރެވުނު ބަޖެޓަށް ބަދަލު ނާންނާނެހެން އެއް ކޯޑުން އަނެއް ކޯޑަށް ބަދަލު ކުރެވިފައިވުމުންނާއި އަދި ފާސްކުރެވުނު ބަޖެޓަށް ގެނެވޭ އުނިއިތުރުގެ ސަބަބުން، ރިވައިސް ކުރެވިފައިވާ ބަޖެޓާއި ފާސްކުރެވުނު ބަޖެޓު ތަފާތުވާނެއެވެ. </t>
    </r>
    <r>
      <rPr>
        <sz val="12"/>
        <color theme="1"/>
        <rFont val="Calibri"/>
        <family val="2"/>
        <scheme val="minor"/>
      </rPr>
      <t>[</t>
    </r>
    <r>
      <rPr>
        <sz val="12"/>
        <color theme="1"/>
        <rFont val="Faruma"/>
      </rPr>
      <t>ނުވަތަ: މި މާލީ އަހަރަށް ފާސްކުރެވުނު ބަޖެޓަށް އެއްވެސް އުނިއިތުރެއް ގެނެސްފައި ނުވާނެއެވެ.</t>
    </r>
    <r>
      <rPr>
        <sz val="12"/>
        <color theme="1"/>
        <rFont val="Calibri"/>
        <family val="2"/>
        <scheme val="minor"/>
      </rPr>
      <t>] [</t>
    </r>
    <r>
      <rPr>
        <sz val="12"/>
        <color theme="1"/>
        <rFont val="Faruma"/>
      </rPr>
      <t>ކައުންސިލަށް މިބައި ނިސްބަތްވާނަމަ: ބަޖެޓު ތައްޔާރު ކުރެވުނުއިރު އަންދާޒާ ކުރެވިފައި ނުވާ، ވަގުތުން ފައިސާ ދައްކަންޖެހޭފަދަ ޚަރަދުތަކަށް ބޭނުންވާ ފައިސާގެ ގޮތުގައި ކޮންޓިންޖެންސީ ޢަދަދެއް ފާސްކުރެވުނު ބަޖެޓުގައި ހިމެނިވާނެއެވެ.</t>
    </r>
    <r>
      <rPr>
        <sz val="12"/>
        <color theme="1"/>
        <rFont val="Calibri"/>
        <family val="2"/>
        <scheme val="minor"/>
      </rPr>
      <t>]</t>
    </r>
  </si>
  <si>
    <t>ފާސްކުރެވުނު ބަޖެޓާއި ހިނގި ޚަރަދުގެ ތަފާތުތައް ދޭހަ ކޮށްދިނުން</t>
  </si>
  <si>
    <t>މި ތަފްސީލު، ފާސްކުރެވުނު ބަޖެޓާ އެ ބަޖެޓުން ހޭދަކުރެވުނު ގޮތުގެ ބަޔާނާ ގުޅޭ ނޯޓްތަކުގައި ދެއްކިފައި ވާނެއެވެ.</t>
  </si>
  <si>
    <r>
      <t>2.13</t>
    </r>
    <r>
      <rPr>
        <b/>
        <sz val="7"/>
        <color rgb="FF0000FF"/>
        <rFont val="Faruma"/>
      </rPr>
      <t xml:space="preserve">  </t>
    </r>
    <r>
      <rPr>
        <b/>
        <sz val="12"/>
        <color rgb="FF0000FF"/>
        <rFont val="Faruma"/>
      </rPr>
      <t>ގަނެފައި ބަހައްޓައިގެން ބޭނުންކުރުމަށް ހޯދުނު ތަކެތި</t>
    </r>
  </si>
  <si>
    <r>
      <t>ގަނެފައި ބަހައްޓައިގެން ބޭނުންކުރުމަށް ހޯދުނު ތަކެތި ވާނީ</t>
    </r>
    <r>
      <rPr>
        <sz val="12"/>
        <color theme="1"/>
        <rFont val="Times New Roman"/>
        <family val="1"/>
      </rPr>
      <t>،</t>
    </r>
    <r>
      <rPr>
        <sz val="12"/>
        <color theme="1"/>
        <rFont val="Faruma"/>
      </rPr>
      <t xml:space="preserve"> ކެޕިޓަލައިޒް ނުކޮށް ޚަރަދުގެ ގޮތުގައި ހިމަނާފައެވެ.</t>
    </r>
  </si>
  <si>
    <r>
      <t>2.14</t>
    </r>
    <r>
      <rPr>
        <b/>
        <sz val="7"/>
        <color rgb="FF0000FF"/>
        <rFont val="Faruma"/>
      </rPr>
      <t xml:space="preserve">  </t>
    </r>
    <r>
      <rPr>
        <b/>
        <sz val="12"/>
        <color rgb="FF0000FF"/>
        <rFont val="Faruma"/>
      </rPr>
      <t xml:space="preserve">ޓްރަސްޓް ފަންޑްތައް </t>
    </r>
  </si>
  <si>
    <r>
      <t>މި ބައިގައި</t>
    </r>
    <r>
      <rPr>
        <sz val="12"/>
        <color theme="1"/>
        <rFont val="Times New Roman"/>
        <family val="1"/>
      </rPr>
      <t xml:space="preserve">، </t>
    </r>
    <r>
      <rPr>
        <sz val="12"/>
        <color theme="1"/>
        <rFont val="Faruma"/>
      </rPr>
      <t>ލިބުނު ފައިސާ އާއި ކުރެވުނު ޚަރަދުތަކުގެ އިތުރުން، ކޮންމެ ޓްރަސްޓް ފަންޑަކަށް ވަކިން މިލްކިއްޔާތު އަދި މާލީ ޒިންމާތަކުގެ ބަޔާން ހިމެނިފައިވާނެއެވެ.</t>
    </r>
  </si>
  <si>
    <r>
      <t>2.15</t>
    </r>
    <r>
      <rPr>
        <b/>
        <sz val="7"/>
        <color rgb="FF0000FF"/>
        <rFont val="Faruma"/>
      </rPr>
      <t xml:space="preserve">  </t>
    </r>
    <r>
      <rPr>
        <b/>
        <sz val="12"/>
        <color rgb="FF0000FF"/>
        <rFont val="Faruma"/>
      </rPr>
      <t>ކައުންސިލްގެ ދަށުން ހިނގާ ވިޔަފާރިތައް</t>
    </r>
  </si>
  <si>
    <t>މި ބައިގައި، ލިބުނު ފައިސާ އާއި ކުރެވުނު ޚަރަދުތަކުގެ އިތުރުން، ކޮންމެ ވިޔަފާރިއަކަށް ވަކިން މިލްކިއްޔާތު އަދި މާލީ ޒިންމާތަކުގެ ބަޔާން ހިމެނިފައިވާނެއެވެ.</t>
  </si>
  <si>
    <r>
      <t>2.16</t>
    </r>
    <r>
      <rPr>
        <b/>
        <sz val="7"/>
        <color rgb="FF0000FF"/>
        <rFont val="Faruma"/>
      </rPr>
      <t xml:space="preserve">  </t>
    </r>
    <r>
      <rPr>
        <b/>
        <sz val="12"/>
        <color rgb="FF0000FF"/>
        <rFont val="Faruma"/>
      </rPr>
      <t>އަންހެނުންގެ ތަރައްޤީއަށް މަސައްކަތްކުރާ ކޮމިޓީ</t>
    </r>
  </si>
  <si>
    <t>މި ބައިގައި، ލިބުނު ފައިސާ އާއި ކުރެވުނު ޚަރަދުތަކުގެ އިތުރުން، އަންހެނުންގެ ތަރައްޤީއަށް މަސައްކަތްކުރާ ކޮމިޓީގެ މިލްކިއްޔާތު އަދި މާލީ ޒިންމާތަކުގެ ބަޔާން ހިމެނިފައިވާނެއެވެ.</t>
  </si>
  <si>
    <r>
      <t>2.17</t>
    </r>
    <r>
      <rPr>
        <b/>
        <sz val="7"/>
        <color rgb="FF0000FF"/>
        <rFont val="Faruma"/>
      </rPr>
      <t xml:space="preserve">  </t>
    </r>
    <r>
      <rPr>
        <b/>
        <sz val="12"/>
        <color rgb="FF0000FF"/>
        <rFont val="Faruma"/>
      </rPr>
      <t>ދައުލަތުގެ ފަރާތުން، ކައުންސިލުން ބަލައިގަތް ފައިސާ</t>
    </r>
  </si>
  <si>
    <t>ނަގުދު ފައިސާއިން ބަލައިގަންނަ ދައުލަތުގެ އާމްދަނީ ދެއްކިފައިވާނީ، "ކައުންސިލަށް ލިބޭ ފައިސާ އާއި ހިނގި ޚަރަދު (ކައުންސިލުގެ ކޮންޓްރޯލް އޮންނަ)" ކޮލަމްގައެވެ. މީގެ ތެރޭގައި ހިމެނިފައިވާނީ، ބިން، ޢިމާރާތް، ދުއްވާ ތަކެތި އަދި އެހެނިހެން ފަރުނީޗަރު، މެޝިނަރީ އަދި އިކްއިޕްމަންޓްފަދަ ދައުލަތުގެ ހަރުމުދާ ވިއްކައިގެން ލިބޭ ފައިސާ (ކެޕިޓަލް ރިސީޕްޓް) އާއި، ދައުލަތުގެ ފަރާތުން ބަލައިގަން ޓެކްސް ފައިސާއެވެ.</t>
  </si>
  <si>
    <r>
      <t>2.18</t>
    </r>
    <r>
      <rPr>
        <b/>
        <sz val="7"/>
        <color rgb="FF0000FF"/>
        <rFont val="Faruma"/>
      </rPr>
      <t xml:space="preserve">  </t>
    </r>
    <r>
      <rPr>
        <b/>
        <sz val="12"/>
        <color rgb="FF0000FF"/>
        <rFont val="Faruma"/>
      </rPr>
      <t>ހިލޭ އެހީ</t>
    </r>
  </si>
  <si>
    <r>
      <t>ރާއްޖެ އާއި ރާއްޖެއިން ބޭރުގެ ފަރާތްތަކުން އަދި އަދި މަދަނީ ޖަމިއްޔާ ޖަމާއަތްތަކުން ކައުންސިލަށް ހިލޭ އެހީގެ ގޮތުގައި ލިބިފައިވާ ފައިސާ އާއި ފައިސާގެ ގޮތުގައި ބެލެވޭ ތަކެތި، "ލިބުނު އެހީ"ގެ ގޮތުގައި</t>
    </r>
    <r>
      <rPr>
        <sz val="12"/>
        <color theme="1"/>
        <rFont val="Times New Roman"/>
        <family val="1"/>
      </rPr>
      <t>،</t>
    </r>
    <r>
      <rPr>
        <sz val="12"/>
        <color theme="1"/>
        <rFont val="Faruma"/>
      </rPr>
      <t xml:space="preserve"> ފައިސާ ލިބުނުގޮތާއި ހޭދަކުރެވުނު ގޮތުގެ ބަޔާނުގައި ދެއްކިފައިވާނެއެވެ. ހިލޭ އެހީގެ ގޮތުގައި ލިބުނު ފައިސާއިން ކުރެވުނު ޚަރަދުތަކުގެ ތަފްސީލު</t>
    </r>
    <r>
      <rPr>
        <sz val="12"/>
        <color theme="1"/>
        <rFont val="Times New Roman"/>
        <family val="1"/>
      </rPr>
      <t xml:space="preserve">، </t>
    </r>
    <r>
      <rPr>
        <sz val="12"/>
        <color theme="1"/>
        <rFont val="Faruma"/>
      </rPr>
      <t>މާލީ ބަޔާންތަކާ ގުޅޭ ނޯޓުތަކުގައި ހިމެނިފައިވާނެއެވެ. އަދި ހިލޭ އެހީ ދޭ ފަރާތްތަކުން، ކައުންސިލުގެ މަންފާއަށްޓަކައި ސީދާ ތިންވަނަ ފަރާތަކަށް ދައްކާފައިވާ އެންމެހާ ފައިސާ، "ފައިސާ ލިބުނުގޮތާއި ހޭކުރެވުނުގޮތުގެ ބަޔާން" ގައިވާ "ތިންވަނަ ފަރާތަކުން ކައުންސިލުގެ މަންފާއަށް ހޭދަކުރި ފައިސާ"ގެ ކޮލަމްގައި ހިމެނިފައިވާނެއެވެ.</t>
    </r>
  </si>
  <si>
    <r>
      <t>2.19</t>
    </r>
    <r>
      <rPr>
        <b/>
        <sz val="7"/>
        <color rgb="FF0000FF"/>
        <rFont val="Faruma"/>
      </rPr>
      <t xml:space="preserve">  </t>
    </r>
    <r>
      <rPr>
        <b/>
        <sz val="12"/>
        <color rgb="FF0000FF"/>
        <rFont val="Faruma"/>
      </rPr>
      <t>ދައުލަތުގެ އެހެން މުއައްސަސާތަކުން ލިބިފައިވާ ފައިސާ</t>
    </r>
  </si>
  <si>
    <r>
      <t>މިއީ</t>
    </r>
    <r>
      <rPr>
        <sz val="12"/>
        <color theme="1"/>
        <rFont val="Times New Roman"/>
        <family val="1"/>
      </rPr>
      <t xml:space="preserve">، </t>
    </r>
    <r>
      <rPr>
        <sz val="12"/>
        <color theme="1"/>
        <rFont val="Faruma"/>
      </rPr>
      <t>ކަނޑައެޅިފައިވާ ކަމަކަށް ނުވަތަ ކަންތައްތަކަކަށް ވަކި ފަރާތަކަށް ނުވަތަ ފަރާތްތަކަކަށް ރައްދުކުރުމަށްޓަކައި ދައުލަތުގެ އެހެން މުއައްސަސާތަކުން މި ކައުންސިލްގެ އިދާރާއަށް ލިބިފައިވާ ފައިސާއެވެ.</t>
    </r>
  </si>
  <si>
    <t>ޓްރެޜަރީން</t>
  </si>
  <si>
    <t>ކައުންސިލްގެ ބޭންކް އެކައުންޓް</t>
  </si>
  <si>
    <t>46. މިލްކިއްޔާތާއި މާލީ ޒިންމާތަކުގެ ބަޔާން 31 ޑިސެންބަރު 2015 ގެ ނިޔަލަށް</t>
  </si>
  <si>
    <t>46.1 ހަރުމުދާ</t>
  </si>
  <si>
    <t>46.2 ބިނާކޮށް ނުނިމިހުރި ހަރުމުދާ</t>
  </si>
  <si>
    <t>46.3 ވިޔަފާރިތަކުގައި ކުރެވިފައިވާ އިންވެސްޓްމަންޓްތައް (އިކުއިޓީ)</t>
  </si>
  <si>
    <t>46.4 ވިޔަފާރި މުދާ</t>
  </si>
  <si>
    <t>46.5 ލިބެންޖެހޭ ފައިސާ</t>
  </si>
  <si>
    <t>46.6 އެހެނިހެން ކަރަންޓް އެސެޓްސް</t>
  </si>
  <si>
    <t>46.7 ދިގު މުއްދަތުގެ ތެރޭގައި އަދާކުރަންޖެހޭ ލޯނު –ރާއްޖޭގެ ފަރާތްތަކަށް</t>
  </si>
  <si>
    <t>46.8 ދިގު މުއްދަތުން އަދާކުރަންޖެހޭ ލޯނު – ބޭރުގެ ފަރާތްތަކަށް</t>
  </si>
  <si>
    <t>46.9 މިނިސްޓްރީ އޮފް ފިނޭންސް އެންޑް ޓްރެޜަރީއަށް ދައްކަންޖެހޭ ފައިސާ</t>
  </si>
  <si>
    <t>46.10 އެހެނިހެން މުއައްސަސާ އަދި ޚިދުމަތް/މުދާ ހޯދާ ފަރާތްތަކަށް ދައްކަންޖެހޭ</t>
  </si>
  <si>
    <t>46.11 ކުރު މުއްދަތު ތެރޭގައި އަދާކުރަންޖެހޭ ލޯނު – ރާއްޖޭގެ ފަރާތްތަކަށް</t>
  </si>
  <si>
    <t>46.12 ވަގުތީ ގޮތުން ބެހެއްޓޭ ފައިސާ (ޓެމްޕޮރަރީ ޑިޕޮސިޓްސް)</t>
  </si>
  <si>
    <t>47. ކައުންސިލްގެ އިދާރާ</t>
  </si>
  <si>
    <t>48. ވިޔަފާރި ޙަރަކާތްތައް</t>
  </si>
  <si>
    <t>49. އަންހެނުންގެ ތަރައްޤީއަށް މަސައްކަތް ކުރާ ކޮމިޓީ</t>
  </si>
  <si>
    <t>50. ޓްރަސްޓް ފަންޑުތައް</t>
  </si>
  <si>
    <t>51. ފައިސާގެ ހިލޭ އެހީ</t>
  </si>
  <si>
    <r>
      <rPr>
        <b/>
        <sz val="16"/>
        <color rgb="FF0000FF"/>
        <rFont val="Times New Roman"/>
        <family val="1"/>
      </rPr>
      <t xml:space="preserve">52. </t>
    </r>
    <r>
      <rPr>
        <b/>
        <sz val="16"/>
        <color rgb="FF0000FF"/>
        <rFont val="Faruma"/>
      </rPr>
      <t>ލިބިދާނެ ގެއްލުމެއް ހަމަޖެއްސުމަށް ހިނގާނެ ކަމަށް ބެލެވޭ ޚަރަދު (ކޮންޓިންޖެންޓް ލައިބިލިޓީސް)</t>
    </r>
  </si>
  <si>
    <t>53. ތަކެތީގެ ގޮތުގައި ލިބޭ އެހީ</t>
  </si>
  <si>
    <r>
      <t>މަތީގައިވާ ތާވަލުގައި ބަޔާންކުރެވިފައިވާ "ފައިސާގެ ހިލޭ އެހީ" ދިން ފަރާތްތަކުގެ ތަފްސީލު ވަކިވަކިން ނޯޓް ނަންބަ</t>
    </r>
    <r>
      <rPr>
        <sz val="12"/>
        <rFont val="Faruma"/>
      </rPr>
      <t>ރު 51</t>
    </r>
    <r>
      <rPr>
        <sz val="12"/>
        <color theme="1"/>
        <rFont val="Faruma"/>
      </rPr>
      <t xml:space="preserve"> ގައި ދެއްކިފައިވާނެއެވެ.</t>
    </r>
  </si>
  <si>
    <r>
      <t>·</t>
    </r>
    <r>
      <rPr>
        <sz val="7"/>
        <color theme="1"/>
        <rFont val="Faruma"/>
      </rPr>
      <t xml:space="preserve">         </t>
    </r>
    <r>
      <rPr>
        <sz val="10"/>
        <color theme="1"/>
        <rFont val="Faruma"/>
      </rPr>
      <t>އީ-ކަނެކްޓެވިޓީ ޕްރޮޖެކްޓްގެ ކެޕިޓަލް ޚަރަދު (ބިނާކޮށް ނުނިމި ހުރި ހަރުމުދާ)ގެ ގޮތުގައި ހޭދަކުރި 3,540,400 (ތިން މިލިއަން ފަސް ލައްކަ ސާޅީސް ހާސް ހަތަރު ސަތޭކަ) ރުފިޔާ، ރިކަރަންޓް ޚަރަދު (ލީޒްލައިނާއި އިންޓަނެޓްގެ ޚަރަދު)ގެ ގޮތުގައި ބަޔާން ކުރެވިފައިވާތީ، އެ ކުށް ތިރީގައިވާ ފަދައިން 2012 ވަނަ އަހަރުގެ މާލީ ބަޔާންތަކުގައި (ކޮމްޕެރެޓިވްސް) އިސްލާޙު ކުރެވިފައި ވާނެއެވެ.</t>
    </r>
  </si>
  <si>
    <t>ވިޔަފާރި ހަރަކާތްތައް 1</t>
  </si>
  <si>
    <t>ވިޔަފާރި ހަރަކާތްތައް 2</t>
  </si>
  <si>
    <t>ޓްރަސްޓް ފަންޑް 1</t>
  </si>
  <si>
    <t>ޓްރަސްޓް ފަންޑް 2</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</si>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</sst>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 #,##0.00_-;_-* &quot;-&quot;??_-;_-@_-"/>
    <numFmt numFmtId="165" formatCode="_-* #,##0_-;\-* #,##0_-;_-* &quot;-&quot;??_-;_-@_-"/>
    <numFmt numFmtId="166" formatCode="_(* #,##0_);_(* \(#,##0\);_(* &quot;-&quot;??_);_(@_)"/>
  </numFmts>
  <fonts count="68">
    <font>
      <sz val="11"/>
      <color theme="1"/>
      <name val="Calibri"/>
      <family val="2"/>
      <scheme val="minor"/>
    </font>
    <font>
      <b/>
      <sz val="9"/>
      <color rgb="FF000000"/>
      <name val="Faruma"/>
    </font>
    <font>
      <sz val="9"/>
      <color rgb="FF000000"/>
      <name val="Faruma"/>
    </font>
    <font>
      <sz val="11"/>
      <color theme="1"/>
      <name val="Faruma"/>
    </font>
    <font>
      <sz val="9"/>
      <color theme="1"/>
      <name val="Faruma"/>
    </font>
    <font>
      <b/>
      <sz val="10"/>
      <color theme="1"/>
      <name val="Faruma"/>
    </font>
    <font>
      <b/>
      <sz val="12"/>
      <color theme="1"/>
      <name val="Faruma"/>
    </font>
    <font>
      <sz val="10"/>
      <color theme="1"/>
      <name val="Faruma"/>
    </font>
    <font>
      <b/>
      <sz val="9"/>
      <color theme="1"/>
      <name val="Faruma"/>
    </font>
    <font>
      <sz val="12"/>
      <color theme="1"/>
      <name val="Times New Roman"/>
      <family val="1"/>
    </font>
    <font>
      <b/>
      <sz val="9"/>
      <color theme="1"/>
      <name val="Times New Roman"/>
      <family val="1"/>
    </font>
    <font>
      <b/>
      <sz val="9"/>
      <color rgb="FF000000"/>
      <name val="Times New Roman"/>
      <family val="1"/>
    </font>
    <font>
      <sz val="9"/>
      <color rgb="FFFF0000"/>
      <name val="Times New Roman"/>
      <family val="1"/>
    </font>
    <font>
      <sz val="9"/>
      <color rgb="FF000000"/>
      <name val="Times New Roman"/>
      <family val="1"/>
    </font>
    <font>
      <b/>
      <sz val="9"/>
      <color rgb="FFFF0000"/>
      <name val="Times New Roman"/>
      <family val="1"/>
    </font>
    <font>
      <sz val="9"/>
      <color theme="1"/>
      <name val="Times New Roman"/>
      <family val="1"/>
    </font>
    <font>
      <b/>
      <sz val="14"/>
      <color rgb="FF0000FF"/>
      <name val="Faruma"/>
    </font>
    <font>
      <b/>
      <sz val="16"/>
      <color rgb="FF0000FF"/>
      <name val="Faruma"/>
    </font>
    <font>
      <b/>
      <sz val="10"/>
      <color rgb="FF0000FF"/>
      <name val="Faruma"/>
    </font>
    <font>
      <b/>
      <sz val="9"/>
      <color rgb="FF0000FF"/>
      <name val="Times New Roman"/>
      <family val="1"/>
    </font>
    <font>
      <sz val="10"/>
      <color rgb="FF000000"/>
      <name val="Faruma"/>
    </font>
    <font>
      <sz val="12"/>
      <color theme="1"/>
      <name val="Faruma"/>
    </font>
    <font>
      <sz val="12"/>
      <color rgb="FF000000"/>
      <name val="Faruma"/>
    </font>
    <font>
      <b/>
      <sz val="16"/>
      <color rgb="FF0000FF"/>
      <name val="A_Faruma"/>
      <charset val="1"/>
    </font>
    <font>
      <b/>
      <sz val="14"/>
      <color rgb="FF0000FF"/>
      <name val="Times New Roman"/>
      <family val="1"/>
    </font>
    <font>
      <b/>
      <sz val="16"/>
      <color rgb="FF0000FF"/>
      <name val="Times New Roman"/>
      <family val="1"/>
    </font>
    <font>
      <b/>
      <sz val="10"/>
      <color rgb="FF000000"/>
      <name val="Faruma"/>
    </font>
    <font>
      <b/>
      <sz val="10"/>
      <color rgb="FF000000"/>
      <name val="Times New Roman"/>
      <family val="1"/>
    </font>
    <font>
      <sz val="10"/>
      <color rgb="FF000000"/>
      <name val="Times New Roman"/>
      <family val="1"/>
    </font>
    <font>
      <b/>
      <sz val="7"/>
      <color rgb="FF0000FF"/>
      <name val="Faruma"/>
    </font>
    <font>
      <b/>
      <sz val="9"/>
      <color rgb="FF00B050"/>
      <name val="Times New Roman"/>
      <family val="1"/>
    </font>
    <font>
      <sz val="10"/>
      <color theme="1"/>
      <name val="Times New Roman"/>
      <family val="1"/>
    </font>
    <font>
      <sz val="12"/>
      <color rgb="FF000000"/>
      <name val="Times New Roman"/>
      <family val="1"/>
    </font>
    <font>
      <b/>
      <sz val="10"/>
      <color rgb="FF00B050"/>
      <name val="Times New Roman"/>
      <family val="1"/>
    </font>
    <font>
      <sz val="10"/>
      <color rgb="FF000000"/>
      <name val="Cambria"/>
      <family val="1"/>
    </font>
    <font>
      <sz val="11"/>
      <color rgb="FF000000"/>
      <name val="Calibri"/>
      <family val="2"/>
    </font>
    <font>
      <b/>
      <sz val="11"/>
      <color rgb="FF000000"/>
      <name val="Times New Roman"/>
      <family val="1"/>
    </font>
    <font>
      <sz val="11"/>
      <color theme="1"/>
      <name val="Calibri"/>
      <family val="2"/>
      <scheme val="minor"/>
    </font>
    <font>
      <sz val="9"/>
      <name val="Times New Roman"/>
      <family val="1"/>
    </font>
    <font>
      <b/>
      <sz val="9"/>
      <name val="Times New Roman"/>
      <family val="1"/>
    </font>
    <font>
      <sz val="9"/>
      <color indexed="81"/>
      <name val="Tahoma"/>
      <family val="2"/>
    </font>
    <font>
      <b/>
      <sz val="9"/>
      <color indexed="81"/>
      <name val="Tahoma"/>
      <family val="2"/>
    </font>
    <font>
      <i/>
      <sz val="10"/>
      <color rgb="FF000000"/>
      <name val="Faruma"/>
    </font>
    <font>
      <sz val="12"/>
      <color rgb="FF00B050"/>
      <name val="Faruma"/>
    </font>
    <font>
      <sz val="11"/>
      <color rgb="FFFF0000"/>
      <name val="Calibri"/>
      <family val="2"/>
      <scheme val="minor"/>
    </font>
    <font>
      <b/>
      <sz val="9"/>
      <color rgb="FFFF0000"/>
      <name val="Faruma"/>
    </font>
    <font>
      <sz val="11"/>
      <name val="Calibri"/>
      <family val="2"/>
      <scheme val="minor"/>
    </font>
    <font>
      <sz val="11"/>
      <color rgb="FF00B050"/>
      <name val="Calibri"/>
      <family val="2"/>
      <scheme val="minor"/>
    </font>
    <font>
      <sz val="12"/>
      <name val="Faruma"/>
    </font>
    <font>
      <b/>
      <sz val="7"/>
      <color rgb="FF0000FF"/>
      <name val="Times New Roman"/>
      <family val="1"/>
    </font>
    <font>
      <b/>
      <sz val="11"/>
      <color theme="1"/>
      <name val="Calibri"/>
      <family val="2"/>
      <scheme val="minor"/>
    </font>
    <font>
      <b/>
      <sz val="11"/>
      <color rgb="FF000000"/>
      <name val="Faruma"/>
    </font>
    <font>
      <sz val="11"/>
      <color rgb="FF000000"/>
      <name val="Faruma"/>
    </font>
    <font>
      <sz val="10"/>
      <name val="Arial"/>
      <family val="2"/>
    </font>
    <font>
      <sz val="12"/>
      <name val="Calibri"/>
      <family val="2"/>
      <scheme val="minor"/>
    </font>
    <font>
      <b/>
      <sz val="12"/>
      <name val="Calibri"/>
      <family val="2"/>
      <scheme val="minor"/>
    </font>
    <font>
      <b/>
      <sz val="11"/>
      <color theme="1"/>
      <name val="Faruma"/>
    </font>
    <font>
      <sz val="11"/>
      <color theme="1"/>
      <name val="Times New Roman"/>
      <family val="1"/>
    </font>
    <font>
      <b/>
      <sz val="9"/>
      <name val="Faruma"/>
    </font>
    <font>
      <sz val="7"/>
      <color theme="1"/>
      <name val="Times New Roman"/>
      <family val="1"/>
    </font>
    <font>
      <b/>
      <sz val="12"/>
      <color theme="1"/>
      <name val="Times New Roman"/>
      <family val="1"/>
    </font>
    <font>
      <sz val="12"/>
      <color rgb="FF0000FF"/>
      <name val="Faruma"/>
    </font>
    <font>
      <sz val="7"/>
      <color rgb="FF0000FF"/>
      <name val="Faruma"/>
    </font>
    <font>
      <sz val="12"/>
      <color theme="1"/>
      <name val="Symbol"/>
      <family val="1"/>
      <charset val="2"/>
    </font>
    <font>
      <sz val="12"/>
      <color theme="1"/>
      <name val="Calibri"/>
      <family val="2"/>
    </font>
    <font>
      <b/>
      <sz val="12"/>
      <color rgb="FF0000FF"/>
      <name val="Faruma"/>
    </font>
    <font>
      <sz val="12"/>
      <color theme="1"/>
      <name val="Calibri"/>
      <family val="2"/>
      <scheme val="minor"/>
    </font>
    <font>
      <sz val="7"/>
      <color theme="1"/>
      <name val="Faruma"/>
    </font>
  </fonts>
  <fills count="2">
    <fill>
      <patternFill patternType="none"/>
    </fill>
    <fill>
      <patternFill patternType="gray125"/>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1"/>
      </top>
      <bottom style="thin">
        <color theme="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1"/>
      </top>
      <bottom style="thin">
        <color indexed="64"/>
      </bottom>
      <diagonal/>
    </border>
    <border>
      <left style="thin">
        <color theme="0" tint="-0.14993743705557422"/>
      </left>
      <right style="thin">
        <color theme="0" tint="-0.14993743705557422"/>
      </right>
      <top style="thin">
        <color theme="0" tint="-0.14993743705557422"/>
      </top>
      <bottom/>
      <diagonal/>
    </border>
  </borders>
  <cellStyleXfs count="5">
    <xf numFmtId="0" fontId="0" fillId="0" borderId="0"/>
    <xf numFmtId="164" fontId="37" fillId="0" borderId="0" applyFont="0" applyFill="0" applyBorder="0" applyAlignment="0" applyProtection="0"/>
    <xf numFmtId="0" fontId="53" fillId="0" borderId="0"/>
    <xf numFmtId="43" fontId="53" fillId="0" borderId="0" applyFont="0" applyFill="0" applyBorder="0" applyAlignment="0" applyProtection="0"/>
    <xf numFmtId="43" fontId="37" fillId="0" borderId="0" applyFont="0" applyFill="0" applyBorder="0" applyAlignment="0" applyProtection="0"/>
  </cellStyleXfs>
  <cellXfs count="442">
    <xf numFmtId="0" fontId="0" fillId="0" borderId="0" xfId="0"/>
    <xf numFmtId="0" fontId="0" fillId="0" borderId="0" xfId="0"/>
    <xf numFmtId="0" fontId="0" fillId="0" borderId="0" xfId="0" applyAlignment="1">
      <alignment vertical="center" wrapText="1"/>
    </xf>
    <xf numFmtId="0" fontId="18" fillId="0" borderId="0" xfId="0" applyFont="1" applyAlignment="1">
      <alignment horizontal="center" vertical="center" readingOrder="2"/>
    </xf>
    <xf numFmtId="0" fontId="0" fillId="0" borderId="0" xfId="0" applyAlignment="1">
      <alignment wrapText="1"/>
    </xf>
    <xf numFmtId="0" fontId="16" fillId="0" borderId="0" xfId="0" applyFont="1" applyAlignment="1">
      <alignment horizontal="right" vertical="center" readingOrder="2"/>
    </xf>
    <xf numFmtId="0" fontId="16" fillId="0" borderId="0" xfId="0" applyFont="1" applyAlignment="1">
      <alignment horizontal="right" vertical="center" wrapText="1" readingOrder="2"/>
    </xf>
    <xf numFmtId="0" fontId="23" fillId="0" borderId="0" xfId="0" applyFont="1" applyAlignment="1">
      <alignment horizontal="center" vertical="center" readingOrder="2"/>
    </xf>
    <xf numFmtId="0" fontId="17" fillId="0" borderId="0" xfId="0" applyFont="1" applyAlignment="1">
      <alignment vertical="center" readingOrder="2"/>
    </xf>
    <xf numFmtId="0" fontId="0" fillId="0" borderId="0" xfId="0" applyFont="1"/>
    <xf numFmtId="0" fontId="26" fillId="0" borderId="0" xfId="0" applyFont="1" applyBorder="1" applyAlignment="1">
      <alignment horizontal="right" vertical="center" wrapText="1" readingOrder="2"/>
    </xf>
    <xf numFmtId="165" fontId="0" fillId="0" borderId="0" xfId="0" applyNumberFormat="1"/>
    <xf numFmtId="0" fontId="0" fillId="0" borderId="0" xfId="0" applyBorder="1"/>
    <xf numFmtId="0" fontId="42" fillId="0" borderId="0" xfId="0" applyFont="1" applyFill="1" applyBorder="1" applyAlignment="1">
      <alignment horizontal="left" vertical="center" wrapText="1" readingOrder="2"/>
    </xf>
    <xf numFmtId="165" fontId="30" fillId="0" borderId="0" xfId="0" applyNumberFormat="1" applyFont="1" applyBorder="1" applyAlignment="1">
      <alignment horizontal="right" vertical="center" wrapText="1" readingOrder="2"/>
    </xf>
    <xf numFmtId="165" fontId="38" fillId="0" borderId="0" xfId="1" applyNumberFormat="1" applyFont="1" applyFill="1" applyBorder="1" applyAlignment="1">
      <alignment horizontal="right" vertical="center" readingOrder="2"/>
    </xf>
    <xf numFmtId="165" fontId="38" fillId="0" borderId="0" xfId="1" applyNumberFormat="1" applyFont="1" applyFill="1" applyBorder="1" applyAlignment="1">
      <alignment horizontal="left" vertical="center" readingOrder="2"/>
    </xf>
    <xf numFmtId="0" fontId="44" fillId="0" borderId="0" xfId="0" applyFont="1"/>
    <xf numFmtId="0" fontId="46" fillId="0" borderId="0" xfId="0" applyFont="1"/>
    <xf numFmtId="0" fontId="47" fillId="0" borderId="0" xfId="0" applyFont="1"/>
    <xf numFmtId="0" fontId="0" fillId="0" borderId="0" xfId="0" applyFill="1" applyBorder="1"/>
    <xf numFmtId="0" fontId="0" fillId="0" borderId="0" xfId="0" applyFill="1"/>
    <xf numFmtId="0" fontId="44" fillId="0" borderId="0" xfId="0" applyFont="1" applyFill="1"/>
    <xf numFmtId="0" fontId="13" fillId="0" borderId="0" xfId="0" applyFont="1" applyBorder="1" applyAlignment="1">
      <alignment horizontal="center" vertical="center" wrapText="1" readingOrder="2"/>
    </xf>
    <xf numFmtId="0" fontId="17" fillId="0" borderId="0" xfId="0" applyFont="1" applyAlignment="1">
      <alignment horizontal="right" vertical="center" readingOrder="2"/>
    </xf>
    <xf numFmtId="0" fontId="21" fillId="0" borderId="0" xfId="0" applyFont="1" applyAlignment="1">
      <alignment horizontal="right" wrapText="1"/>
    </xf>
    <xf numFmtId="0" fontId="23" fillId="0" borderId="0" xfId="0" applyFont="1" applyFill="1" applyAlignment="1">
      <alignment horizontal="center" vertical="center" readingOrder="2"/>
    </xf>
    <xf numFmtId="0" fontId="17" fillId="0" borderId="0" xfId="0" applyFont="1" applyAlignment="1">
      <alignment horizontal="right" vertical="center" readingOrder="2"/>
    </xf>
    <xf numFmtId="0" fontId="48" fillId="0" borderId="0" xfId="0" applyFont="1" applyAlignment="1">
      <alignment horizontal="right" wrapText="1"/>
    </xf>
    <xf numFmtId="0" fontId="50" fillId="0" borderId="0" xfId="0" applyFont="1"/>
    <xf numFmtId="0" fontId="0" fillId="0" borderId="0" xfId="0" applyAlignment="1">
      <alignment horizontal="right"/>
    </xf>
    <xf numFmtId="164" fontId="0" fillId="0" borderId="0" xfId="1" applyFont="1"/>
    <xf numFmtId="165" fontId="0" fillId="0" borderId="0" xfId="1" applyNumberFormat="1" applyFont="1" applyAlignment="1">
      <alignment vertical="center" wrapText="1"/>
    </xf>
    <xf numFmtId="165" fontId="0" fillId="0" borderId="0" xfId="1" applyNumberFormat="1" applyFont="1"/>
    <xf numFmtId="165" fontId="50" fillId="0" borderId="0" xfId="1" applyNumberFormat="1" applyFont="1"/>
    <xf numFmtId="165" fontId="0" fillId="0" borderId="0" xfId="0" applyNumberFormat="1" applyAlignment="1">
      <alignment vertical="center" wrapText="1"/>
    </xf>
    <xf numFmtId="0" fontId="46" fillId="0" borderId="0" xfId="0" applyFont="1" applyFill="1"/>
    <xf numFmtId="0" fontId="35" fillId="0" borderId="0" xfId="0" applyFont="1" applyBorder="1" applyAlignment="1">
      <alignment vertical="center"/>
    </xf>
    <xf numFmtId="164" fontId="52" fillId="0" borderId="0" xfId="1" applyFont="1" applyBorder="1" applyAlignment="1">
      <alignment vertical="center"/>
    </xf>
    <xf numFmtId="0" fontId="54" fillId="0" borderId="0" xfId="2" applyFont="1" applyAlignment="1">
      <alignment horizontal="center" vertical="center"/>
    </xf>
    <xf numFmtId="0" fontId="55" fillId="0" borderId="0" xfId="2" applyFont="1" applyAlignment="1">
      <alignment horizontal="center" vertical="center"/>
    </xf>
    <xf numFmtId="0" fontId="54" fillId="0" borderId="0" xfId="0" applyFont="1" applyAlignment="1">
      <alignment horizontal="center" vertical="center"/>
    </xf>
    <xf numFmtId="41" fontId="0" fillId="0" borderId="0" xfId="0" applyNumberFormat="1" applyFill="1"/>
    <xf numFmtId="41" fontId="0" fillId="0" borderId="0" xfId="0" applyNumberFormat="1"/>
    <xf numFmtId="166" fontId="0" fillId="0" borderId="0" xfId="0" applyNumberFormat="1"/>
    <xf numFmtId="0" fontId="1" fillId="0" borderId="1" xfId="0" applyFont="1" applyBorder="1" applyAlignment="1">
      <alignment horizontal="center" vertical="center" wrapText="1" readingOrder="2"/>
    </xf>
    <xf numFmtId="41" fontId="38" fillId="0" borderId="1" xfId="1" applyNumberFormat="1" applyFont="1" applyBorder="1" applyAlignment="1">
      <alignment horizontal="right" vertical="center" readingOrder="2"/>
    </xf>
    <xf numFmtId="0" fontId="11" fillId="0" borderId="1" xfId="0" applyFont="1" applyBorder="1" applyAlignment="1">
      <alignment horizontal="center" vertical="center" wrapText="1" readingOrder="2"/>
    </xf>
    <xf numFmtId="0" fontId="1" fillId="0" borderId="1" xfId="0" applyFont="1" applyBorder="1" applyAlignment="1">
      <alignment horizontal="right" vertical="center" wrapText="1" readingOrder="2"/>
    </xf>
    <xf numFmtId="41" fontId="38" fillId="0" borderId="1" xfId="1" applyNumberFormat="1" applyFont="1" applyFill="1" applyBorder="1" applyAlignment="1">
      <alignment horizontal="right" vertical="center" readingOrder="2"/>
    </xf>
    <xf numFmtId="0" fontId="2" fillId="0" borderId="1" xfId="0" applyFont="1" applyBorder="1" applyAlignment="1">
      <alignment horizontal="right" vertical="center" wrapText="1" readingOrder="2"/>
    </xf>
    <xf numFmtId="41" fontId="39" fillId="0" borderId="1" xfId="1" applyNumberFormat="1" applyFont="1" applyBorder="1" applyAlignment="1">
      <alignment horizontal="right" vertical="center" readingOrder="2"/>
    </xf>
    <xf numFmtId="0" fontId="14" fillId="0" borderId="1" xfId="0" applyFont="1" applyBorder="1" applyAlignment="1">
      <alignment horizontal="center" vertical="center" wrapText="1" readingOrder="2"/>
    </xf>
    <xf numFmtId="0" fontId="2" fillId="0" borderId="1" xfId="0" applyFont="1" applyFill="1" applyBorder="1" applyAlignment="1">
      <alignment horizontal="right" vertical="center" wrapText="1" readingOrder="2"/>
    </xf>
    <xf numFmtId="0" fontId="13" fillId="0" borderId="1" xfId="0" applyFont="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wrapText="1" readingOrder="2"/>
    </xf>
    <xf numFmtId="166" fontId="38" fillId="0" borderId="1" xfId="1" applyNumberFormat="1" applyFont="1" applyBorder="1" applyAlignment="1">
      <alignment horizontal="right" vertical="center" readingOrder="2"/>
    </xf>
    <xf numFmtId="166" fontId="38" fillId="0" borderId="1" xfId="1" applyNumberFormat="1" applyFont="1" applyFill="1" applyBorder="1" applyAlignment="1">
      <alignment horizontal="right" vertical="center" readingOrder="2"/>
    </xf>
    <xf numFmtId="166" fontId="39" fillId="0" borderId="1" xfId="1" applyNumberFormat="1" applyFont="1" applyBorder="1" applyAlignment="1">
      <alignment horizontal="right" vertical="center" readingOrder="2"/>
    </xf>
    <xf numFmtId="0" fontId="4" fillId="0" borderId="1" xfId="0" applyFont="1" applyBorder="1" applyAlignment="1">
      <alignment horizontal="right" vertical="center" wrapText="1" readingOrder="2"/>
    </xf>
    <xf numFmtId="0" fontId="1" fillId="0" borderId="1" xfId="0" applyFont="1" applyFill="1" applyBorder="1" applyAlignment="1">
      <alignment horizontal="right" vertical="center" wrapText="1" readingOrder="2"/>
    </xf>
    <xf numFmtId="0" fontId="0" fillId="0" borderId="2" xfId="0" applyBorder="1"/>
    <xf numFmtId="0" fontId="17" fillId="0" borderId="0" xfId="0" applyFont="1" applyAlignment="1">
      <alignment horizontal="right" vertical="center" readingOrder="2"/>
    </xf>
    <xf numFmtId="0" fontId="21" fillId="0" borderId="0" xfId="0" applyFont="1" applyAlignment="1">
      <alignment horizontal="right" wrapText="1"/>
    </xf>
    <xf numFmtId="0" fontId="3" fillId="0" borderId="0" xfId="0" applyFont="1" applyAlignment="1">
      <alignment horizontal="right" wrapText="1"/>
    </xf>
    <xf numFmtId="0" fontId="17" fillId="0" borderId="0" xfId="0" applyFont="1" applyFill="1" applyAlignment="1">
      <alignment horizontal="right" vertical="center" readingOrder="2"/>
    </xf>
    <xf numFmtId="0" fontId="27" fillId="0" borderId="0" xfId="0" applyFont="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5" fillId="0" borderId="0" xfId="0" applyFont="1" applyBorder="1" applyAlignment="1">
      <alignment horizontal="right" vertical="center" wrapText="1" readingOrder="2"/>
    </xf>
    <xf numFmtId="0" fontId="20" fillId="0" borderId="0"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26" fillId="0" borderId="0" xfId="0" applyFont="1" applyBorder="1" applyAlignment="1">
      <alignment horizontal="center" vertical="center" wrapText="1" readingOrder="2"/>
    </xf>
    <xf numFmtId="0" fontId="27" fillId="0" borderId="0" xfId="0" applyFont="1" applyFill="1" applyBorder="1" applyAlignment="1">
      <alignment horizontal="right" vertical="center" wrapText="1" readingOrder="2"/>
    </xf>
    <xf numFmtId="0" fontId="26" fillId="0" borderId="0" xfId="0" applyFont="1" applyFill="1" applyBorder="1" applyAlignment="1">
      <alignment horizontal="right" vertical="center" wrapText="1" readingOrder="2"/>
    </xf>
    <xf numFmtId="0" fontId="34" fillId="0" borderId="0" xfId="0" applyFont="1" applyBorder="1" applyAlignment="1">
      <alignment horizontal="right" vertical="center" wrapText="1" readingOrder="2"/>
    </xf>
    <xf numFmtId="0" fontId="28" fillId="0" borderId="0" xfId="0" applyFont="1" applyBorder="1" applyAlignment="1">
      <alignment horizontal="right" vertical="center" wrapText="1" readingOrder="2"/>
    </xf>
    <xf numFmtId="0" fontId="0" fillId="0" borderId="0" xfId="0" applyBorder="1" applyAlignment="1">
      <alignment vertical="center" wrapText="1"/>
    </xf>
    <xf numFmtId="0" fontId="50" fillId="0" borderId="0" xfId="0" applyFont="1" applyBorder="1" applyAlignment="1">
      <alignment vertical="center" wrapText="1"/>
    </xf>
    <xf numFmtId="0" fontId="26" fillId="0" borderId="0" xfId="0" applyFont="1" applyBorder="1" applyAlignment="1">
      <alignment vertical="center" wrapText="1" readingOrder="2"/>
    </xf>
    <xf numFmtId="0" fontId="26" fillId="0" borderId="1" xfId="0" applyFont="1" applyBorder="1" applyAlignment="1">
      <alignment horizontal="right" vertical="center" wrapText="1" readingOrder="2"/>
    </xf>
    <xf numFmtId="41" fontId="38" fillId="0" borderId="9" xfId="1" applyNumberFormat="1" applyFont="1" applyBorder="1" applyAlignment="1">
      <alignment horizontal="right" vertical="center" readingOrder="2"/>
    </xf>
    <xf numFmtId="41" fontId="38" fillId="0" borderId="10" xfId="1" applyNumberFormat="1" applyFont="1" applyFill="1" applyBorder="1" applyAlignment="1">
      <alignment horizontal="right" vertical="center" readingOrder="2"/>
    </xf>
    <xf numFmtId="0" fontId="20" fillId="0" borderId="1" xfId="0" applyFont="1" applyBorder="1" applyAlignment="1">
      <alignment horizontal="right" vertical="center" wrapText="1" readingOrder="2"/>
    </xf>
    <xf numFmtId="165" fontId="38" fillId="0" borderId="1" xfId="1" applyNumberFormat="1" applyFont="1" applyBorder="1" applyAlignment="1">
      <alignment horizontal="right" vertical="center" readingOrder="2"/>
    </xf>
    <xf numFmtId="0" fontId="3" fillId="0" borderId="0" xfId="0" applyFont="1"/>
    <xf numFmtId="0" fontId="1"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41" fontId="38" fillId="0" borderId="9" xfId="1" applyNumberFormat="1" applyFont="1" applyFill="1" applyBorder="1" applyAlignment="1">
      <alignment horizontal="right" vertical="center" readingOrder="2"/>
    </xf>
    <xf numFmtId="41" fontId="38" fillId="0" borderId="10" xfId="1" applyNumberFormat="1" applyFont="1" applyBorder="1" applyAlignment="1">
      <alignment horizontal="right" vertical="center" readingOrder="2"/>
    </xf>
    <xf numFmtId="41" fontId="39" fillId="0" borderId="8" xfId="1" applyNumberFormat="1" applyFont="1" applyBorder="1" applyAlignment="1">
      <alignment horizontal="right" vertical="center" readingOrder="2"/>
    </xf>
    <xf numFmtId="41" fontId="39" fillId="0" borderId="8" xfId="1" applyNumberFormat="1" applyFont="1" applyFill="1" applyBorder="1" applyAlignment="1">
      <alignment horizontal="right" vertical="center" readingOrder="2"/>
    </xf>
    <xf numFmtId="166" fontId="38" fillId="0" borderId="10" xfId="1" applyNumberFormat="1" applyFont="1" applyBorder="1" applyAlignment="1">
      <alignment horizontal="right" vertical="center" readingOrder="2"/>
    </xf>
    <xf numFmtId="166" fontId="38" fillId="0" borderId="9" xfId="1" applyNumberFormat="1" applyFont="1" applyFill="1" applyBorder="1" applyAlignment="1">
      <alignment horizontal="right" vertical="center" readingOrder="2"/>
    </xf>
    <xf numFmtId="166" fontId="39" fillId="0" borderId="8" xfId="1" applyNumberFormat="1" applyFont="1" applyBorder="1" applyAlignment="1">
      <alignment horizontal="right" vertical="center" readingOrder="2"/>
    </xf>
    <xf numFmtId="0" fontId="1" fillId="0" borderId="2" xfId="0" applyFont="1" applyBorder="1" applyAlignment="1">
      <alignment horizontal="center" vertical="center" wrapText="1" readingOrder="2"/>
    </xf>
    <xf numFmtId="0" fontId="45" fillId="0" borderId="2" xfId="0" applyFont="1" applyFill="1" applyBorder="1" applyAlignment="1">
      <alignment horizontal="center" vertical="center" wrapText="1" readingOrder="2"/>
    </xf>
    <xf numFmtId="0" fontId="0" fillId="0" borderId="2" xfId="0" applyBorder="1" applyAlignment="1">
      <alignment vertical="center" wrapText="1"/>
    </xf>
    <xf numFmtId="0" fontId="12" fillId="0" borderId="2" xfId="0" applyFont="1" applyBorder="1" applyAlignment="1">
      <alignment horizontal="right" vertical="center" wrapText="1" readingOrder="2"/>
    </xf>
    <xf numFmtId="41" fontId="15" fillId="0" borderId="2" xfId="1" applyNumberFormat="1" applyFont="1" applyBorder="1" applyAlignment="1">
      <alignment horizontal="right" vertical="center" wrapText="1" readingOrder="1"/>
    </xf>
    <xf numFmtId="0" fontId="26"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41" fontId="10" fillId="0" borderId="2" xfId="1" applyNumberFormat="1" applyFont="1" applyBorder="1" applyAlignment="1">
      <alignment horizontal="right" vertical="center" wrapText="1" readingOrder="1"/>
    </xf>
    <xf numFmtId="0" fontId="12" fillId="0" borderId="4" xfId="0" applyFont="1" applyBorder="1" applyAlignment="1">
      <alignment horizontal="right" vertical="center" wrapText="1" readingOrder="2"/>
    </xf>
    <xf numFmtId="41" fontId="15" fillId="0" borderId="4" xfId="1" applyNumberFormat="1" applyFont="1" applyBorder="1" applyAlignment="1">
      <alignment horizontal="right" vertical="center" wrapText="1" readingOrder="1"/>
    </xf>
    <xf numFmtId="0" fontId="12" fillId="0" borderId="5" xfId="0" applyFont="1" applyBorder="1" applyAlignment="1">
      <alignment horizontal="right" vertical="center" wrapText="1" readingOrder="2"/>
    </xf>
    <xf numFmtId="41" fontId="15" fillId="0" borderId="5" xfId="1" applyNumberFormat="1" applyFont="1" applyBorder="1" applyAlignment="1">
      <alignment horizontal="right" vertical="center" wrapText="1" readingOrder="1"/>
    </xf>
    <xf numFmtId="0" fontId="12" fillId="0" borderId="12" xfId="0" applyFont="1" applyBorder="1" applyAlignment="1">
      <alignment horizontal="right" vertical="center" wrapText="1" readingOrder="2"/>
    </xf>
    <xf numFmtId="41" fontId="15" fillId="0" borderId="12" xfId="1" applyNumberFormat="1" applyFont="1" applyBorder="1" applyAlignment="1">
      <alignment horizontal="right" vertical="center" wrapText="1" readingOrder="1"/>
    </xf>
    <xf numFmtId="41" fontId="39" fillId="0" borderId="2" xfId="1" applyNumberFormat="1" applyFont="1" applyBorder="1" applyAlignment="1">
      <alignment horizontal="right" vertical="center" wrapText="1" readingOrder="1"/>
    </xf>
    <xf numFmtId="0" fontId="5" fillId="0" borderId="2" xfId="0" applyFont="1" applyBorder="1" applyAlignment="1">
      <alignment horizontal="right" vertical="center" wrapText="1" readingOrder="2"/>
    </xf>
    <xf numFmtId="0" fontId="7" fillId="0" borderId="2" xfId="0" applyFont="1" applyBorder="1" applyAlignment="1">
      <alignment horizontal="right" vertical="center" wrapText="1" readingOrder="2"/>
    </xf>
    <xf numFmtId="41" fontId="10" fillId="0" borderId="4" xfId="1" applyNumberFormat="1" applyFont="1" applyBorder="1" applyAlignment="1">
      <alignment horizontal="right" vertical="center" wrapText="1" readingOrder="1"/>
    </xf>
    <xf numFmtId="41" fontId="10" fillId="0" borderId="12" xfId="1" applyNumberFormat="1" applyFont="1" applyBorder="1" applyAlignment="1">
      <alignment horizontal="right" vertical="center" wrapText="1" readingOrder="1"/>
    </xf>
    <xf numFmtId="0" fontId="45" fillId="0" borderId="1" xfId="0" applyFont="1" applyFill="1" applyBorder="1" applyAlignment="1">
      <alignment horizontal="center" vertical="center" wrapText="1" readingOrder="2"/>
    </xf>
    <xf numFmtId="0" fontId="45" fillId="0" borderId="1" xfId="0" applyFont="1" applyBorder="1" applyAlignment="1">
      <alignment horizontal="center" vertical="center" wrapText="1" readingOrder="2"/>
    </xf>
    <xf numFmtId="41" fontId="15" fillId="0" borderId="1" xfId="1" applyNumberFormat="1" applyFont="1" applyBorder="1" applyAlignment="1">
      <alignment horizontal="right" vertical="center" wrapText="1" readingOrder="1"/>
    </xf>
    <xf numFmtId="41" fontId="15" fillId="0" borderId="9" xfId="1" applyNumberFormat="1" applyFont="1" applyBorder="1" applyAlignment="1">
      <alignment horizontal="right" vertical="center" wrapText="1" readingOrder="1"/>
    </xf>
    <xf numFmtId="41" fontId="10" fillId="0" borderId="10" xfId="1" applyNumberFormat="1" applyFont="1" applyBorder="1" applyAlignment="1">
      <alignment horizontal="right" vertical="center" wrapText="1" readingOrder="1"/>
    </xf>
    <xf numFmtId="41" fontId="10" fillId="0" borderId="8" xfId="1" applyNumberFormat="1" applyFont="1" applyBorder="1" applyAlignment="1">
      <alignment horizontal="right" vertical="center" wrapText="1" readingOrder="1"/>
    </xf>
    <xf numFmtId="165" fontId="38" fillId="0" borderId="9" xfId="1" applyNumberFormat="1" applyFont="1" applyBorder="1" applyAlignment="1">
      <alignment horizontal="right" vertical="center" readingOrder="2"/>
    </xf>
    <xf numFmtId="165" fontId="38" fillId="0" borderId="10" xfId="1" applyNumberFormat="1" applyFont="1" applyBorder="1" applyAlignment="1">
      <alignment horizontal="right" vertical="center" readingOrder="2"/>
    </xf>
    <xf numFmtId="165" fontId="39" fillId="0" borderId="8" xfId="1" applyNumberFormat="1" applyFont="1" applyBorder="1" applyAlignment="1">
      <alignment horizontal="right" vertical="center" readingOrder="2"/>
    </xf>
    <xf numFmtId="41" fontId="15" fillId="0" borderId="8" xfId="1" applyNumberFormat="1" applyFont="1" applyBorder="1" applyAlignment="1">
      <alignment horizontal="right" vertical="center" wrapText="1" readingOrder="1"/>
    </xf>
    <xf numFmtId="0" fontId="12" fillId="0" borderId="1" xfId="0" applyFont="1" applyBorder="1" applyAlignment="1">
      <alignment horizontal="right" vertical="center" wrapText="1" readingOrder="2"/>
    </xf>
    <xf numFmtId="0" fontId="15" fillId="0" borderId="1" xfId="0" applyFont="1" applyBorder="1" applyAlignment="1">
      <alignment horizontal="right" vertical="center" wrapText="1" readingOrder="2"/>
    </xf>
    <xf numFmtId="0" fontId="28" fillId="0" borderId="1" xfId="0" applyFont="1" applyBorder="1" applyAlignment="1">
      <alignment horizontal="right" vertical="center" wrapText="1" readingOrder="2"/>
    </xf>
    <xf numFmtId="0" fontId="12" fillId="0" borderId="9" xfId="0" applyFont="1" applyBorder="1" applyAlignment="1">
      <alignment horizontal="right" vertical="center" wrapText="1" readingOrder="2"/>
    </xf>
    <xf numFmtId="0" fontId="12" fillId="0" borderId="10" xfId="0" applyFont="1" applyBorder="1" applyAlignment="1">
      <alignment horizontal="right" vertical="center" wrapText="1" readingOrder="2"/>
    </xf>
    <xf numFmtId="41" fontId="39" fillId="0" borderId="10" xfId="1" applyNumberFormat="1" applyFont="1" applyBorder="1" applyAlignment="1">
      <alignment horizontal="right" vertical="center" readingOrder="2"/>
    </xf>
    <xf numFmtId="0" fontId="12" fillId="0" borderId="8" xfId="0" applyFont="1" applyBorder="1" applyAlignment="1">
      <alignment horizontal="right" vertical="center" wrapText="1" readingOrder="2"/>
    </xf>
    <xf numFmtId="41" fontId="38" fillId="0" borderId="8" xfId="1" applyNumberFormat="1" applyFont="1" applyBorder="1" applyAlignment="1">
      <alignment horizontal="right" vertical="center" readingOrder="2"/>
    </xf>
    <xf numFmtId="166" fontId="38" fillId="0" borderId="2" xfId="1" applyNumberFormat="1" applyFont="1" applyBorder="1" applyAlignment="1">
      <alignment horizontal="right" vertical="center" readingOrder="2"/>
    </xf>
    <xf numFmtId="166" fontId="38" fillId="0" borderId="4" xfId="1" applyNumberFormat="1" applyFont="1" applyBorder="1" applyAlignment="1">
      <alignment horizontal="right" vertical="center" readingOrder="2"/>
    </xf>
    <xf numFmtId="166" fontId="38" fillId="0" borderId="3" xfId="1" applyNumberFormat="1" applyFont="1" applyBorder="1" applyAlignment="1">
      <alignment horizontal="right" vertical="center" readingOrder="2"/>
    </xf>
    <xf numFmtId="166" fontId="39" fillId="0" borderId="12" xfId="1" applyNumberFormat="1" applyFont="1" applyBorder="1" applyAlignment="1">
      <alignment horizontal="right" vertical="center" readingOrder="2"/>
    </xf>
    <xf numFmtId="166" fontId="39" fillId="0" borderId="13" xfId="1" applyNumberFormat="1" applyFont="1" applyBorder="1" applyAlignment="1">
      <alignment horizontal="right" vertical="center" readingOrder="2"/>
    </xf>
    <xf numFmtId="166" fontId="38" fillId="0" borderId="5" xfId="1" applyNumberFormat="1" applyFont="1" applyBorder="1" applyAlignment="1">
      <alignment horizontal="right" vertical="center" readingOrder="2"/>
    </xf>
    <xf numFmtId="41" fontId="39" fillId="0" borderId="14" xfId="1" applyNumberFormat="1" applyFont="1" applyBorder="1" applyAlignment="1">
      <alignment horizontal="right" vertical="center" readingOrder="2"/>
    </xf>
    <xf numFmtId="165" fontId="39" fillId="0" borderId="14" xfId="1" applyNumberFormat="1" applyFont="1" applyBorder="1" applyAlignment="1">
      <alignment horizontal="right" vertical="center" readingOrder="2"/>
    </xf>
    <xf numFmtId="41" fontId="10" fillId="0" borderId="14" xfId="1" applyNumberFormat="1" applyFont="1" applyBorder="1" applyAlignment="1">
      <alignment horizontal="right" vertical="center" wrapText="1" readingOrder="1"/>
    </xf>
    <xf numFmtId="41" fontId="10" fillId="0" borderId="13" xfId="1" applyNumberFormat="1" applyFont="1" applyBorder="1" applyAlignment="1">
      <alignment horizontal="right" vertical="center" wrapText="1" readingOrder="1"/>
    </xf>
    <xf numFmtId="0" fontId="12" fillId="0" borderId="13" xfId="0" applyFont="1" applyBorder="1" applyAlignment="1">
      <alignment horizontal="right" vertical="center" wrapText="1" readingOrder="2"/>
    </xf>
    <xf numFmtId="41" fontId="15" fillId="0" borderId="13" xfId="1" applyNumberFormat="1" applyFont="1" applyBorder="1" applyAlignment="1">
      <alignment horizontal="right" vertical="center" wrapText="1" readingOrder="1"/>
    </xf>
    <xf numFmtId="165" fontId="13" fillId="0" borderId="2" xfId="1" applyNumberFormat="1" applyFont="1" applyBorder="1" applyAlignment="1">
      <alignment horizontal="center" vertical="center" wrapText="1" readingOrder="1"/>
    </xf>
    <xf numFmtId="165" fontId="38" fillId="0" borderId="2" xfId="1" applyNumberFormat="1" applyFont="1" applyBorder="1" applyAlignment="1">
      <alignment horizontal="right" vertical="center" readingOrder="1"/>
    </xf>
    <xf numFmtId="0" fontId="7" fillId="0" borderId="2" xfId="0" applyFont="1" applyFill="1" applyBorder="1" applyAlignment="1">
      <alignment horizontal="right" vertical="center" wrapText="1" readingOrder="2"/>
    </xf>
    <xf numFmtId="165" fontId="38" fillId="0" borderId="2" xfId="1" applyNumberFormat="1" applyFont="1" applyBorder="1" applyAlignment="1">
      <alignment horizontal="right" vertical="center" readingOrder="2"/>
    </xf>
    <xf numFmtId="165" fontId="13" fillId="0" borderId="4" xfId="1" applyNumberFormat="1" applyFont="1" applyBorder="1" applyAlignment="1">
      <alignment horizontal="center" vertical="center" wrapText="1" readingOrder="1"/>
    </xf>
    <xf numFmtId="165" fontId="38" fillId="0" borderId="4" xfId="1" applyNumberFormat="1" applyFont="1" applyBorder="1" applyAlignment="1">
      <alignment horizontal="right" vertical="center" readingOrder="2"/>
    </xf>
    <xf numFmtId="165" fontId="11" fillId="0" borderId="13" xfId="1" applyNumberFormat="1" applyFont="1" applyBorder="1" applyAlignment="1">
      <alignment horizontal="center" vertical="center" wrapText="1" readingOrder="1"/>
    </xf>
    <xf numFmtId="165" fontId="39" fillId="0" borderId="2" xfId="1" applyNumberFormat="1" applyFont="1" applyBorder="1" applyAlignment="1">
      <alignment horizontal="right" vertical="center" readingOrder="2"/>
    </xf>
    <xf numFmtId="165" fontId="39" fillId="0" borderId="13" xfId="1" applyNumberFormat="1" applyFont="1" applyBorder="1" applyAlignment="1">
      <alignment horizontal="right" vertical="center" readingOrder="2"/>
    </xf>
    <xf numFmtId="0" fontId="30" fillId="0" borderId="2" xfId="0" applyFont="1" applyBorder="1" applyAlignment="1">
      <alignment horizontal="center" vertical="center" wrapText="1" readingOrder="2"/>
    </xf>
    <xf numFmtId="165" fontId="13" fillId="0" borderId="2" xfId="1" applyNumberFormat="1" applyFont="1" applyFill="1" applyBorder="1" applyAlignment="1">
      <alignment horizontal="center" vertical="center" wrapText="1" readingOrder="1"/>
    </xf>
    <xf numFmtId="0" fontId="30" fillId="0" borderId="2" xfId="0" applyFont="1" applyBorder="1" applyAlignment="1">
      <alignment horizontal="right" vertical="center" wrapText="1" readingOrder="2"/>
    </xf>
    <xf numFmtId="0" fontId="11" fillId="0" borderId="2" xfId="0" applyFont="1" applyBorder="1" applyAlignment="1">
      <alignment horizontal="center" vertical="center" wrapText="1" readingOrder="2"/>
    </xf>
    <xf numFmtId="165" fontId="13" fillId="0" borderId="4" xfId="1" applyNumberFormat="1" applyFont="1" applyFill="1" applyBorder="1" applyAlignment="1">
      <alignment horizontal="center" vertical="center" wrapText="1" readingOrder="1"/>
    </xf>
    <xf numFmtId="0" fontId="30" fillId="0" borderId="4" xfId="0" applyFont="1" applyBorder="1" applyAlignment="1">
      <alignment horizontal="center" vertical="center" wrapText="1" readingOrder="2"/>
    </xf>
    <xf numFmtId="0" fontId="30" fillId="0" borderId="4" xfId="0" applyFont="1" applyBorder="1" applyAlignment="1">
      <alignment horizontal="right" vertical="center" wrapText="1" readingOrder="2"/>
    </xf>
    <xf numFmtId="0" fontId="11" fillId="0" borderId="4" xfId="0" applyFont="1" applyBorder="1" applyAlignment="1">
      <alignment horizontal="center" vertical="center" wrapText="1" readingOrder="2"/>
    </xf>
    <xf numFmtId="164" fontId="13" fillId="0" borderId="2" xfId="1" applyFont="1" applyBorder="1" applyAlignment="1">
      <alignment horizontal="center" vertical="center" wrapText="1" readingOrder="1"/>
    </xf>
    <xf numFmtId="0" fontId="28" fillId="0" borderId="2" xfId="0" applyFont="1" applyBorder="1" applyAlignment="1">
      <alignment horizontal="right" vertical="center" wrapText="1" readingOrder="2"/>
    </xf>
    <xf numFmtId="0" fontId="34" fillId="0" borderId="2" xfId="0" applyFont="1" applyBorder="1" applyAlignment="1">
      <alignment horizontal="right" vertical="center" wrapText="1" readingOrder="2"/>
    </xf>
    <xf numFmtId="165" fontId="39" fillId="0" borderId="2" xfId="1" applyNumberFormat="1" applyFont="1" applyFill="1" applyBorder="1" applyAlignment="1">
      <alignment horizontal="right" vertical="center" readingOrder="2"/>
    </xf>
    <xf numFmtId="0" fontId="27" fillId="0" borderId="2" xfId="0" applyFont="1" applyBorder="1" applyAlignment="1">
      <alignment horizontal="right" vertical="center" wrapText="1" readingOrder="2"/>
    </xf>
    <xf numFmtId="165" fontId="38" fillId="0" borderId="2" xfId="1" applyNumberFormat="1" applyFont="1" applyFill="1" applyBorder="1" applyAlignment="1">
      <alignment horizontal="right" vertical="center" readingOrder="2"/>
    </xf>
    <xf numFmtId="0" fontId="5" fillId="0" borderId="2" xfId="0" applyFont="1" applyBorder="1" applyAlignment="1">
      <alignment horizontal="right" vertical="center" readingOrder="2"/>
    </xf>
    <xf numFmtId="165" fontId="39" fillId="0" borderId="4" xfId="1" applyNumberFormat="1" applyFont="1" applyFill="1" applyBorder="1" applyAlignment="1">
      <alignment horizontal="right" vertical="center" readingOrder="2"/>
    </xf>
    <xf numFmtId="164" fontId="13" fillId="0" borderId="4" xfId="1" applyFont="1" applyBorder="1" applyAlignment="1">
      <alignment horizontal="center" vertical="center" wrapText="1" readingOrder="1"/>
    </xf>
    <xf numFmtId="165" fontId="13" fillId="0" borderId="13" xfId="1" applyNumberFormat="1" applyFont="1" applyBorder="1" applyAlignment="1">
      <alignment horizontal="center" vertical="center" wrapText="1" readingOrder="1"/>
    </xf>
    <xf numFmtId="165" fontId="38" fillId="0" borderId="13" xfId="1" applyNumberFormat="1" applyFont="1" applyFill="1" applyBorder="1" applyAlignment="1">
      <alignment horizontal="right" vertical="center" readingOrder="2"/>
    </xf>
    <xf numFmtId="165" fontId="38" fillId="0" borderId="13" xfId="1" applyNumberFormat="1" applyFont="1" applyBorder="1" applyAlignment="1">
      <alignment horizontal="right" vertical="center" readingOrder="2"/>
    </xf>
    <xf numFmtId="0" fontId="33" fillId="0" borderId="2" xfId="0" applyFont="1" applyBorder="1" applyAlignment="1">
      <alignment horizontal="right" vertical="center" wrapText="1" readingOrder="2"/>
    </xf>
    <xf numFmtId="0" fontId="26" fillId="0" borderId="2" xfId="0" applyFont="1" applyFill="1" applyBorder="1" applyAlignment="1">
      <alignment horizontal="right" vertical="center" wrapText="1" readingOrder="2"/>
    </xf>
    <xf numFmtId="166" fontId="39" fillId="0" borderId="13" xfId="1" applyNumberFormat="1" applyFont="1" applyFill="1" applyBorder="1" applyAlignment="1">
      <alignment horizontal="right" vertical="center" readingOrder="2"/>
    </xf>
    <xf numFmtId="0" fontId="11" fillId="0" borderId="2" xfId="0" applyFont="1" applyBorder="1" applyAlignment="1">
      <alignment horizontal="center" vertical="center" readingOrder="2"/>
    </xf>
    <xf numFmtId="0" fontId="26" fillId="0" borderId="2" xfId="0" applyFont="1" applyBorder="1" applyAlignment="1">
      <alignment horizontal="right" vertical="center" readingOrder="2"/>
    </xf>
    <xf numFmtId="3" fontId="13" fillId="0" borderId="2" xfId="0" applyNumberFormat="1" applyFont="1" applyBorder="1" applyAlignment="1">
      <alignment horizontal="right" vertical="center" readingOrder="2"/>
    </xf>
    <xf numFmtId="0" fontId="20" fillId="0" borderId="2" xfId="0" applyFont="1" applyBorder="1" applyAlignment="1">
      <alignment horizontal="right" vertical="center" readingOrder="2"/>
    </xf>
    <xf numFmtId="3" fontId="13" fillId="0" borderId="4" xfId="0" applyNumberFormat="1" applyFont="1" applyBorder="1" applyAlignment="1">
      <alignment horizontal="right" vertical="center" readingOrder="2"/>
    </xf>
    <xf numFmtId="3" fontId="11" fillId="0" borderId="12" xfId="0" applyNumberFormat="1" applyFont="1" applyBorder="1" applyAlignment="1">
      <alignment horizontal="right" vertical="center" readingOrder="2"/>
    </xf>
    <xf numFmtId="3" fontId="11" fillId="0" borderId="13" xfId="0" applyNumberFormat="1" applyFont="1" applyBorder="1" applyAlignment="1">
      <alignment horizontal="right" vertical="center" readingOrder="2"/>
    </xf>
    <xf numFmtId="0" fontId="1" fillId="0" borderId="2" xfId="0" applyFont="1" applyFill="1" applyBorder="1" applyAlignment="1">
      <alignment horizontal="center" vertical="center" wrapText="1" readingOrder="2"/>
    </xf>
    <xf numFmtId="41" fontId="39" fillId="0" borderId="2" xfId="1" applyNumberFormat="1" applyFont="1" applyFill="1" applyBorder="1" applyAlignment="1">
      <alignment horizontal="right" vertical="center" readingOrder="2"/>
    </xf>
    <xf numFmtId="41" fontId="38" fillId="0" borderId="2" xfId="1" applyNumberFormat="1" applyFont="1" applyBorder="1" applyAlignment="1">
      <alignment horizontal="right" vertical="center" readingOrder="2"/>
    </xf>
    <xf numFmtId="0" fontId="26" fillId="0" borderId="2" xfId="0" applyFont="1" applyBorder="1" applyAlignment="1">
      <alignment horizontal="center" vertical="center" wrapText="1" readingOrder="2"/>
    </xf>
    <xf numFmtId="0" fontId="27" fillId="0" borderId="2" xfId="0" applyFont="1" applyFill="1" applyBorder="1" applyAlignment="1">
      <alignment horizontal="right" vertical="center" wrapText="1" readingOrder="2"/>
    </xf>
    <xf numFmtId="43" fontId="58" fillId="0" borderId="2" xfId="0" applyNumberFormat="1" applyFont="1" applyFill="1" applyBorder="1" applyAlignment="1">
      <alignment horizontal="center" vertical="center" wrapText="1" readingOrder="1"/>
    </xf>
    <xf numFmtId="43" fontId="58" fillId="0" borderId="2" xfId="0" applyNumberFormat="1" applyFont="1" applyBorder="1" applyAlignment="1">
      <alignment horizontal="center" vertical="center" wrapText="1" readingOrder="1"/>
    </xf>
    <xf numFmtId="0" fontId="26" fillId="0" borderId="2" xfId="0" applyFont="1" applyBorder="1" applyAlignment="1">
      <alignment vertical="center" wrapText="1" readingOrder="2"/>
    </xf>
    <xf numFmtId="41" fontId="39" fillId="0" borderId="4" xfId="1" applyNumberFormat="1" applyFont="1" applyFill="1" applyBorder="1" applyAlignment="1">
      <alignment horizontal="right" vertical="center" readingOrder="2"/>
    </xf>
    <xf numFmtId="41" fontId="38" fillId="0" borderId="4" xfId="1" applyNumberFormat="1" applyFont="1" applyBorder="1" applyAlignment="1">
      <alignment horizontal="right" vertical="center" readingOrder="2"/>
    </xf>
    <xf numFmtId="41" fontId="39" fillId="0" borderId="13" xfId="1" applyNumberFormat="1" applyFont="1" applyFill="1" applyBorder="1" applyAlignment="1">
      <alignment horizontal="right" vertical="center" readingOrder="2"/>
    </xf>
    <xf numFmtId="41" fontId="39" fillId="0" borderId="13" xfId="1" applyNumberFormat="1" applyFont="1" applyBorder="1" applyAlignment="1">
      <alignment horizontal="right" vertical="center" readingOrder="1"/>
    </xf>
    <xf numFmtId="165" fontId="38" fillId="0" borderId="4" xfId="1" applyNumberFormat="1" applyFont="1" applyFill="1" applyBorder="1" applyAlignment="1">
      <alignment horizontal="right" vertical="center" readingOrder="2"/>
    </xf>
    <xf numFmtId="165" fontId="39" fillId="0" borderId="13" xfId="1" applyNumberFormat="1" applyFont="1" applyFill="1" applyBorder="1" applyAlignment="1">
      <alignment horizontal="right" vertical="center" readingOrder="2"/>
    </xf>
    <xf numFmtId="41" fontId="39" fillId="0" borderId="13" xfId="1" applyNumberFormat="1" applyFont="1" applyBorder="1" applyAlignment="1">
      <alignment horizontal="right" vertical="center" readingOrder="2"/>
    </xf>
    <xf numFmtId="41" fontId="13" fillId="0" borderId="2" xfId="1" applyNumberFormat="1" applyFont="1" applyBorder="1" applyAlignment="1">
      <alignment horizontal="right" vertical="center" readingOrder="2"/>
    </xf>
    <xf numFmtId="41" fontId="13" fillId="0" borderId="4" xfId="1" applyNumberFormat="1" applyFont="1" applyBorder="1" applyAlignment="1">
      <alignment horizontal="right" vertical="center" readingOrder="2"/>
    </xf>
    <xf numFmtId="0" fontId="1" fillId="0" borderId="2" xfId="0" applyFont="1" applyBorder="1" applyAlignment="1">
      <alignment vertical="center" wrapText="1" readingOrder="2"/>
    </xf>
    <xf numFmtId="166" fontId="38" fillId="0" borderId="2" xfId="1" applyNumberFormat="1" applyFont="1" applyBorder="1" applyAlignment="1">
      <alignment horizontal="right" vertical="center" readingOrder="1"/>
    </xf>
    <xf numFmtId="0" fontId="4" fillId="0" borderId="2" xfId="0" applyFont="1" applyBorder="1" applyAlignment="1">
      <alignment horizontal="right" vertical="center" readingOrder="2"/>
    </xf>
    <xf numFmtId="0" fontId="2" fillId="0" borderId="2" xfId="0" applyFont="1" applyBorder="1" applyAlignment="1">
      <alignment horizontal="right" vertical="center" readingOrder="2"/>
    </xf>
    <xf numFmtId="166" fontId="26" fillId="0" borderId="2" xfId="0" applyNumberFormat="1" applyFont="1" applyBorder="1" applyAlignment="1">
      <alignment vertical="center" wrapText="1" readingOrder="2"/>
    </xf>
    <xf numFmtId="0" fontId="8" fillId="0" borderId="2" xfId="0" applyFont="1" applyBorder="1" applyAlignment="1">
      <alignment horizontal="right" vertical="center" readingOrder="2"/>
    </xf>
    <xf numFmtId="166" fontId="38" fillId="0" borderId="4" xfId="1" applyNumberFormat="1" applyFont="1" applyBorder="1" applyAlignment="1">
      <alignment horizontal="right" vertical="center" readingOrder="1"/>
    </xf>
    <xf numFmtId="166" fontId="26" fillId="0" borderId="5" xfId="0" applyNumberFormat="1" applyFont="1" applyBorder="1" applyAlignment="1">
      <alignment vertical="center" wrapText="1" readingOrder="2"/>
    </xf>
    <xf numFmtId="0" fontId="1" fillId="0" borderId="2" xfId="0" applyFont="1" applyBorder="1" applyAlignment="1">
      <alignment horizontal="right" vertical="center" wrapText="1" readingOrder="2"/>
    </xf>
    <xf numFmtId="41" fontId="39" fillId="0" borderId="4" xfId="1" applyNumberFormat="1" applyFont="1" applyBorder="1" applyAlignment="1">
      <alignment horizontal="right" vertical="center" readingOrder="2"/>
    </xf>
    <xf numFmtId="41" fontId="39" fillId="0" borderId="5" xfId="1" applyNumberFormat="1" applyFont="1" applyBorder="1" applyAlignment="1">
      <alignment horizontal="right" vertical="center" readingOrder="2"/>
    </xf>
    <xf numFmtId="41" fontId="39" fillId="0" borderId="12" xfId="1" applyNumberFormat="1" applyFont="1" applyBorder="1" applyAlignment="1">
      <alignment horizontal="right" vertical="center" readingOrder="2"/>
    </xf>
    <xf numFmtId="0" fontId="8" fillId="0" borderId="2" xfId="0" applyFont="1" applyBorder="1" applyAlignment="1">
      <alignment horizontal="center" vertical="center" wrapText="1" readingOrder="2"/>
    </xf>
    <xf numFmtId="165" fontId="1" fillId="0" borderId="2" xfId="1" applyNumberFormat="1" applyFont="1" applyBorder="1" applyAlignment="1">
      <alignment horizontal="center" vertical="center" wrapText="1" readingOrder="1"/>
    </xf>
    <xf numFmtId="165" fontId="38" fillId="0" borderId="4" xfId="1" applyNumberFormat="1" applyFont="1" applyBorder="1" applyAlignment="1">
      <alignment horizontal="right" vertical="center" readingOrder="1"/>
    </xf>
    <xf numFmtId="165" fontId="39" fillId="0" borderId="4" xfId="1" applyNumberFormat="1" applyFont="1" applyBorder="1" applyAlignment="1">
      <alignment horizontal="right" vertical="center" readingOrder="1"/>
    </xf>
    <xf numFmtId="165" fontId="38" fillId="0" borderId="5" xfId="1" applyNumberFormat="1" applyFont="1" applyBorder="1" applyAlignment="1">
      <alignment horizontal="right" vertical="center" readingOrder="1"/>
    </xf>
    <xf numFmtId="165" fontId="39" fillId="0" borderId="12" xfId="1" applyNumberFormat="1" applyFont="1" applyBorder="1" applyAlignment="1">
      <alignment horizontal="right" vertical="center" readingOrder="2"/>
    </xf>
    <xf numFmtId="165" fontId="39" fillId="0" borderId="13" xfId="1" applyNumberFormat="1" applyFont="1" applyBorder="1" applyAlignment="1">
      <alignment horizontal="right" vertical="center" readingOrder="1"/>
    </xf>
    <xf numFmtId="41" fontId="38" fillId="0" borderId="16" xfId="1" applyNumberFormat="1" applyFont="1" applyBorder="1" applyAlignment="1">
      <alignment horizontal="right" vertical="center" readingOrder="2"/>
    </xf>
    <xf numFmtId="41" fontId="38" fillId="0" borderId="6" xfId="1" applyNumberFormat="1" applyFont="1" applyBorder="1" applyAlignment="1">
      <alignment horizontal="right" vertical="center" readingOrder="2"/>
    </xf>
    <xf numFmtId="0" fontId="4" fillId="0" borderId="7" xfId="0" applyFont="1" applyBorder="1" applyAlignment="1">
      <alignment horizontal="right" vertical="center" readingOrder="2"/>
    </xf>
    <xf numFmtId="41" fontId="39" fillId="0" borderId="16" xfId="1" applyNumberFormat="1" applyFont="1" applyBorder="1" applyAlignment="1">
      <alignment horizontal="right" vertical="center" readingOrder="2"/>
    </xf>
    <xf numFmtId="41" fontId="39" fillId="0" borderId="6" xfId="1" applyNumberFormat="1" applyFont="1" applyBorder="1" applyAlignment="1">
      <alignment horizontal="right" vertical="center"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6" fillId="0" borderId="7" xfId="0" applyFont="1" applyBorder="1" applyAlignment="1">
      <alignment horizontal="right" vertical="center" wrapText="1" readingOrder="2"/>
    </xf>
    <xf numFmtId="0" fontId="4" fillId="0" borderId="16" xfId="0" applyFont="1" applyBorder="1" applyAlignment="1">
      <alignment vertical="center" readingOrder="2"/>
    </xf>
    <xf numFmtId="0" fontId="4" fillId="0" borderId="6" xfId="0" applyFont="1" applyBorder="1" applyAlignment="1">
      <alignment vertical="center" readingOrder="2"/>
    </xf>
    <xf numFmtId="0" fontId="4" fillId="0" borderId="7" xfId="0" applyFont="1" applyBorder="1" applyAlignment="1">
      <alignmen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8" fillId="0" borderId="7" xfId="0" applyFont="1" applyBorder="1" applyAlignment="1">
      <alignment horizontal="right" vertical="center" readingOrder="2"/>
    </xf>
    <xf numFmtId="0" fontId="2" fillId="0" borderId="16" xfId="0" applyFont="1" applyBorder="1" applyAlignment="1">
      <alignment horizontal="right" vertical="center" wrapText="1" readingOrder="2"/>
    </xf>
    <xf numFmtId="0" fontId="2" fillId="0" borderId="6" xfId="0" applyFont="1" applyBorder="1" applyAlignment="1">
      <alignment horizontal="right" vertical="center" wrapText="1" readingOrder="2"/>
    </xf>
    <xf numFmtId="0" fontId="2" fillId="0" borderId="7" xfId="0" applyFont="1" applyBorder="1" applyAlignment="1">
      <alignment horizontal="right" vertical="center" wrapText="1" readingOrder="2"/>
    </xf>
    <xf numFmtId="0" fontId="51" fillId="0" borderId="2" xfId="0" applyFont="1" applyBorder="1" applyAlignment="1">
      <alignment horizontal="right" vertical="center" wrapText="1" readingOrder="2"/>
    </xf>
    <xf numFmtId="0" fontId="20" fillId="0" borderId="2" xfId="0" applyFont="1" applyFill="1" applyBorder="1" applyAlignment="1">
      <alignment horizontal="right" vertical="center" wrapText="1" readingOrder="2"/>
    </xf>
    <xf numFmtId="41" fontId="1" fillId="0" borderId="2" xfId="0" applyNumberFormat="1" applyFont="1" applyBorder="1" applyAlignment="1">
      <alignment horizontal="center" vertical="center" wrapText="1" readingOrder="2"/>
    </xf>
    <xf numFmtId="164" fontId="13" fillId="0" borderId="2" xfId="1" applyFont="1" applyBorder="1" applyAlignment="1">
      <alignment horizontal="right" vertical="center" wrapText="1" readingOrder="1"/>
    </xf>
    <xf numFmtId="164" fontId="11" fillId="0" borderId="2" xfId="1" applyFont="1" applyBorder="1" applyAlignment="1">
      <alignment horizontal="right" vertical="center" wrapText="1" readingOrder="1"/>
    </xf>
    <xf numFmtId="43" fontId="11" fillId="0" borderId="2" xfId="0" applyNumberFormat="1" applyFont="1" applyBorder="1" applyAlignment="1">
      <alignment horizontal="center" vertical="center" wrapText="1" readingOrder="1"/>
    </xf>
    <xf numFmtId="43" fontId="13" fillId="0" borderId="4" xfId="0" applyNumberFormat="1" applyFont="1" applyBorder="1" applyAlignment="1">
      <alignment horizontal="center" vertical="center" wrapText="1" readingOrder="1"/>
    </xf>
    <xf numFmtId="164" fontId="13" fillId="0" borderId="4" xfId="1" applyFont="1" applyBorder="1" applyAlignment="1">
      <alignment horizontal="right" vertical="center" wrapText="1" readingOrder="1"/>
    </xf>
    <xf numFmtId="43" fontId="13" fillId="0" borderId="5" xfId="0" applyNumberFormat="1" applyFont="1" applyBorder="1" applyAlignment="1">
      <alignment horizontal="center" vertical="center" wrapText="1" readingOrder="1"/>
    </xf>
    <xf numFmtId="164" fontId="13" fillId="0" borderId="5" xfId="1" applyFont="1" applyBorder="1" applyAlignment="1">
      <alignment horizontal="right" vertical="center" wrapText="1" readingOrder="1"/>
    </xf>
    <xf numFmtId="165" fontId="38" fillId="0" borderId="5" xfId="1" applyNumberFormat="1" applyFont="1" applyBorder="1" applyAlignment="1">
      <alignment horizontal="right" vertical="center" readingOrder="2"/>
    </xf>
    <xf numFmtId="0" fontId="30" fillId="0" borderId="5" xfId="0" applyFont="1" applyBorder="1" applyAlignment="1">
      <alignment horizontal="center" vertical="center" wrapText="1" readingOrder="2"/>
    </xf>
    <xf numFmtId="0" fontId="30" fillId="0" borderId="5" xfId="0" applyFont="1" applyBorder="1" applyAlignment="1">
      <alignment horizontal="right" vertical="center" wrapText="1" readingOrder="2"/>
    </xf>
    <xf numFmtId="43" fontId="13" fillId="0" borderId="12" xfId="0" applyNumberFormat="1" applyFont="1" applyBorder="1" applyAlignment="1">
      <alignment horizontal="center" vertical="center" wrapText="1" readingOrder="1"/>
    </xf>
    <xf numFmtId="164" fontId="11" fillId="0" borderId="12" xfId="1" applyFont="1" applyBorder="1" applyAlignment="1">
      <alignment horizontal="right" vertical="center" wrapText="1" readingOrder="1"/>
    </xf>
    <xf numFmtId="0" fontId="30" fillId="0" borderId="12" xfId="0" applyFont="1" applyBorder="1" applyAlignment="1">
      <alignment horizontal="center" vertical="center" wrapText="1" readingOrder="2"/>
    </xf>
    <xf numFmtId="0" fontId="30" fillId="0" borderId="12" xfId="0" applyFont="1" applyBorder="1" applyAlignment="1">
      <alignment horizontal="right" vertical="center" wrapText="1" readingOrder="2"/>
    </xf>
    <xf numFmtId="41" fontId="38" fillId="0" borderId="5" xfId="1" applyNumberFormat="1" applyFont="1" applyBorder="1" applyAlignment="1">
      <alignment horizontal="right" vertical="center" readingOrder="2"/>
    </xf>
    <xf numFmtId="41" fontId="38" fillId="0" borderId="12" xfId="1" applyNumberFormat="1" applyFont="1" applyBorder="1" applyAlignment="1">
      <alignment horizontal="right" vertical="center" readingOrder="2"/>
    </xf>
    <xf numFmtId="41" fontId="38" fillId="0" borderId="4" xfId="1" applyNumberFormat="1" applyFont="1" applyFill="1" applyBorder="1" applyAlignment="1">
      <alignment horizontal="right" vertical="center" readingOrder="2"/>
    </xf>
    <xf numFmtId="165" fontId="38" fillId="0" borderId="15" xfId="1" applyNumberFormat="1" applyFont="1" applyBorder="1" applyAlignment="1">
      <alignment horizontal="right" vertical="center" readingOrder="2"/>
    </xf>
    <xf numFmtId="41" fontId="38" fillId="0" borderId="15" xfId="1" applyNumberFormat="1" applyFont="1" applyBorder="1" applyAlignment="1">
      <alignment horizontal="right" vertical="center" readingOrder="2"/>
    </xf>
    <xf numFmtId="41" fontId="39" fillId="0" borderId="15" xfId="1" applyNumberFormat="1" applyFont="1" applyBorder="1" applyAlignment="1">
      <alignment horizontal="right" vertical="center" readingOrder="2"/>
    </xf>
    <xf numFmtId="164" fontId="13" fillId="0" borderId="15" xfId="1" applyFont="1" applyBorder="1" applyAlignment="1">
      <alignment horizontal="right" vertical="center" wrapText="1" readingOrder="1"/>
    </xf>
    <xf numFmtId="43" fontId="13" fillId="0" borderId="15" xfId="0" applyNumberFormat="1" applyFont="1" applyBorder="1" applyAlignment="1">
      <alignment horizontal="center" vertical="center" wrapText="1" readingOrder="1"/>
    </xf>
    <xf numFmtId="41" fontId="38" fillId="0" borderId="13" xfId="1" applyNumberFormat="1" applyFont="1" applyBorder="1" applyAlignment="1">
      <alignment horizontal="right" vertical="center" readingOrder="2"/>
    </xf>
    <xf numFmtId="0" fontId="30" fillId="0" borderId="13" xfId="0" applyFont="1" applyBorder="1" applyAlignment="1">
      <alignment horizontal="center" vertical="center" wrapText="1" readingOrder="2"/>
    </xf>
    <xf numFmtId="0" fontId="30" fillId="0" borderId="13" xfId="0" applyFont="1" applyBorder="1" applyAlignment="1">
      <alignment horizontal="right" vertical="center" wrapText="1" readingOrder="2"/>
    </xf>
    <xf numFmtId="164" fontId="13" fillId="0" borderId="13" xfId="1" applyFont="1" applyBorder="1" applyAlignment="1">
      <alignment horizontal="right" vertical="center" wrapText="1" readingOrder="1"/>
    </xf>
    <xf numFmtId="43" fontId="13" fillId="0" borderId="13" xfId="0" applyNumberFormat="1" applyFont="1" applyBorder="1" applyAlignment="1">
      <alignment horizontal="center" vertical="center" wrapText="1" readingOrder="1"/>
    </xf>
    <xf numFmtId="165" fontId="39" fillId="0" borderId="0" xfId="1" applyNumberFormat="1" applyFont="1" applyBorder="1" applyAlignment="1">
      <alignment horizontal="right" vertical="center" readingOrder="2"/>
    </xf>
    <xf numFmtId="0" fontId="52" fillId="0" borderId="2" xfId="0" applyFont="1" applyBorder="1" applyAlignment="1">
      <alignment horizontal="right" vertical="center" wrapText="1" readingOrder="2"/>
    </xf>
    <xf numFmtId="166" fontId="0" fillId="0" borderId="0" xfId="0" applyNumberFormat="1" applyBorder="1"/>
    <xf numFmtId="41" fontId="39" fillId="0" borderId="1" xfId="1" applyNumberFormat="1" applyFont="1" applyBorder="1" applyAlignment="1">
      <alignment horizontal="right" vertical="center" readingOrder="1"/>
    </xf>
    <xf numFmtId="41" fontId="38" fillId="0" borderId="1" xfId="1" applyNumberFormat="1" applyFont="1" applyBorder="1" applyAlignment="1">
      <alignment horizontal="right" vertical="center" readingOrder="1"/>
    </xf>
    <xf numFmtId="41" fontId="38" fillId="0" borderId="9" xfId="1" applyNumberFormat="1" applyFont="1" applyBorder="1" applyAlignment="1">
      <alignment horizontal="right" vertical="center" readingOrder="1"/>
    </xf>
    <xf numFmtId="41" fontId="39" fillId="0" borderId="11" xfId="1" applyNumberFormat="1" applyFont="1" applyBorder="1" applyAlignment="1">
      <alignment horizontal="right" vertical="center" readingOrder="1"/>
    </xf>
    <xf numFmtId="43" fontId="0" fillId="0" borderId="0" xfId="0" applyNumberFormat="1"/>
    <xf numFmtId="0" fontId="20"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0" fontId="17" fillId="0" borderId="0" xfId="0" applyFont="1" applyAlignment="1">
      <alignment horizontal="right" vertical="center" readingOrder="2"/>
    </xf>
    <xf numFmtId="0" fontId="26" fillId="0" borderId="7" xfId="0" applyFont="1" applyBorder="1" applyAlignment="1">
      <alignment horizontal="right" vertical="center" wrapText="1" readingOrder="2"/>
    </xf>
    <xf numFmtId="0" fontId="20" fillId="0" borderId="0" xfId="0" applyFont="1" applyAlignment="1">
      <alignment horizontal="justify" vertical="center" readingOrder="2"/>
    </xf>
    <xf numFmtId="3" fontId="20" fillId="0" borderId="0" xfId="0" applyNumberFormat="1" applyFont="1" applyAlignment="1">
      <alignment horizontal="justify" vertical="center" readingOrder="2"/>
    </xf>
    <xf numFmtId="0" fontId="16" fillId="0" borderId="0" xfId="0" applyFont="1" applyFill="1" applyAlignment="1">
      <alignment horizontal="right" vertical="center" readingOrder="2"/>
    </xf>
    <xf numFmtId="0" fontId="1" fillId="0" borderId="1" xfId="0" applyFont="1" applyBorder="1" applyAlignment="1">
      <alignment horizontal="center" vertical="center" wrapText="1" readingOrder="2"/>
    </xf>
    <xf numFmtId="0" fontId="0" fillId="0" borderId="1" xfId="0" applyBorder="1" applyAlignment="1">
      <alignment vertical="center" wrapText="1"/>
    </xf>
    <xf numFmtId="0" fontId="21" fillId="0" borderId="0" xfId="0" applyFont="1" applyAlignment="1">
      <alignment horizontal="right" vertical="center" wrapText="1" readingOrder="2"/>
    </xf>
    <xf numFmtId="0" fontId="17" fillId="0" borderId="0" xfId="0" applyFont="1" applyAlignment="1">
      <alignment horizontal="right" vertical="center" readingOrder="2"/>
    </xf>
    <xf numFmtId="0" fontId="20" fillId="0" borderId="0" xfId="0" applyFont="1" applyAlignment="1">
      <alignment horizontal="right" vertical="center" wrapText="1" readingOrder="2"/>
    </xf>
    <xf numFmtId="0" fontId="16" fillId="0" borderId="0" xfId="0" applyFont="1" applyAlignment="1">
      <alignment horizontal="right" vertical="center" readingOrder="2"/>
    </xf>
    <xf numFmtId="0" fontId="21" fillId="0" borderId="0" xfId="0" applyFont="1" applyAlignment="1">
      <alignment horizontal="right" wrapText="1"/>
    </xf>
    <xf numFmtId="0" fontId="0" fillId="0" borderId="2" xfId="0" applyBorder="1" applyAlignment="1">
      <alignment vertical="center" wrapText="1"/>
    </xf>
    <xf numFmtId="0" fontId="1" fillId="0" borderId="2" xfId="0" applyFont="1" applyBorder="1" applyAlignment="1">
      <alignment horizontal="center" vertical="center" wrapText="1" readingOrder="2"/>
    </xf>
    <xf numFmtId="0" fontId="26" fillId="0" borderId="2" xfId="0" applyFont="1" applyBorder="1" applyAlignment="1">
      <alignment horizontal="right" vertical="center" wrapText="1" readingOrder="2"/>
    </xf>
    <xf numFmtId="0" fontId="21" fillId="0" borderId="0" xfId="0" applyFont="1" applyAlignment="1">
      <alignment horizontal="justify" vertical="center" readingOrder="2"/>
    </xf>
    <xf numFmtId="0" fontId="21" fillId="0" borderId="0" xfId="0" applyFont="1" applyAlignment="1">
      <alignment horizontal="right" vertical="center" readingOrder="2"/>
    </xf>
    <xf numFmtId="0" fontId="21" fillId="0" borderId="0" xfId="0" applyFont="1" applyAlignment="1">
      <alignment horizontal="center" vertical="center"/>
    </xf>
    <xf numFmtId="0" fontId="60" fillId="0" borderId="0" xfId="0" applyFont="1" applyAlignment="1">
      <alignment horizontal="center" vertical="center"/>
    </xf>
    <xf numFmtId="0" fontId="7" fillId="0" borderId="18" xfId="0" applyFont="1" applyBorder="1" applyAlignment="1">
      <alignment horizontal="right" vertical="center" wrapText="1" readingOrder="2"/>
    </xf>
    <xf numFmtId="0" fontId="5" fillId="0" borderId="18" xfId="0" applyFont="1" applyBorder="1" applyAlignment="1">
      <alignment horizontal="right" vertical="center" wrapText="1" readingOrder="2"/>
    </xf>
    <xf numFmtId="0" fontId="7" fillId="0" borderId="18" xfId="0" applyFont="1" applyFill="1" applyBorder="1" applyAlignment="1">
      <alignment horizontal="right" vertical="center" wrapText="1" readingOrder="2"/>
    </xf>
    <xf numFmtId="0" fontId="5" fillId="0" borderId="18" xfId="0" applyFont="1" applyBorder="1" applyAlignment="1">
      <alignment horizontal="justify" vertical="center" wrapText="1" readingOrder="2"/>
    </xf>
    <xf numFmtId="0" fontId="7" fillId="0" borderId="17" xfId="0" applyFont="1" applyBorder="1" applyAlignment="1">
      <alignment horizontal="right" vertical="center" wrapText="1" readingOrder="2"/>
    </xf>
    <xf numFmtId="0" fontId="5" fillId="0" borderId="17" xfId="0" applyFont="1" applyBorder="1" applyAlignment="1">
      <alignment horizontal="right" vertical="center" wrapText="1" readingOrder="2"/>
    </xf>
    <xf numFmtId="0" fontId="7" fillId="0" borderId="17" xfId="0" applyFont="1" applyFill="1" applyBorder="1" applyAlignment="1">
      <alignment horizontal="right" vertical="center" wrapText="1" readingOrder="2"/>
    </xf>
    <xf numFmtId="0" fontId="5" fillId="0" borderId="17" xfId="0" applyFont="1" applyBorder="1" applyAlignment="1">
      <alignment horizontal="justify" vertical="center" wrapText="1" readingOrder="2"/>
    </xf>
    <xf numFmtId="0" fontId="26" fillId="0" borderId="7" xfId="0" applyFont="1" applyFill="1" applyBorder="1" applyAlignment="1">
      <alignment horizontal="right" vertical="center" wrapText="1" readingOrder="2"/>
    </xf>
    <xf numFmtId="0" fontId="1" fillId="0" borderId="4" xfId="0" applyFont="1" applyBorder="1" applyAlignment="1">
      <alignment horizontal="center" vertical="center" wrapText="1" readingOrder="2"/>
    </xf>
    <xf numFmtId="166" fontId="38" fillId="0" borderId="19" xfId="1" applyNumberFormat="1" applyFont="1" applyBorder="1" applyAlignment="1">
      <alignment horizontal="right" vertical="center" readingOrder="2"/>
    </xf>
    <xf numFmtId="166" fontId="38" fillId="0" borderId="19" xfId="1" applyNumberFormat="1" applyFont="1" applyFill="1" applyBorder="1" applyAlignment="1">
      <alignment horizontal="right" vertical="center" readingOrder="2"/>
    </xf>
    <xf numFmtId="166" fontId="38" fillId="0" borderId="19" xfId="1" applyNumberFormat="1" applyFont="1" applyFill="1" applyBorder="1" applyAlignment="1">
      <alignment horizontal="right" vertical="center" readingOrder="1"/>
    </xf>
    <xf numFmtId="166" fontId="38" fillId="0" borderId="21" xfId="1" applyNumberFormat="1" applyFont="1" applyFill="1" applyBorder="1" applyAlignment="1">
      <alignment horizontal="right" vertical="center" readingOrder="2"/>
    </xf>
    <xf numFmtId="166" fontId="39" fillId="0" borderId="20" xfId="1" applyNumberFormat="1" applyFont="1" applyFill="1" applyBorder="1" applyAlignment="1">
      <alignment horizontal="right" vertical="center" readingOrder="2"/>
    </xf>
    <xf numFmtId="0" fontId="17" fillId="0" borderId="0" xfId="0" applyFont="1" applyAlignment="1">
      <alignment horizontal="right" vertical="center" readingOrder="2"/>
    </xf>
    <xf numFmtId="0" fontId="16" fillId="0" borderId="0" xfId="0" applyFont="1" applyAlignment="1">
      <alignment horizontal="right" vertical="center" readingOrder="2"/>
    </xf>
    <xf numFmtId="0" fontId="0" fillId="0" borderId="0" xfId="0" applyAlignment="1">
      <alignment horizontal="center" vertical="center" wrapText="1"/>
    </xf>
    <xf numFmtId="0" fontId="5" fillId="0" borderId="0" xfId="0" applyFont="1" applyAlignment="1">
      <alignment horizontal="center" vertical="center" wrapText="1" readingOrder="2"/>
    </xf>
    <xf numFmtId="0" fontId="21" fillId="0" borderId="0" xfId="0" applyFont="1" applyAlignment="1">
      <alignment horizontal="center" vertical="center" readingOrder="2"/>
    </xf>
    <xf numFmtId="0" fontId="21" fillId="0" borderId="0" xfId="0" applyFont="1" applyAlignment="1">
      <alignment horizontal="center" vertical="center" wrapText="1" readingOrder="2"/>
    </xf>
    <xf numFmtId="0" fontId="18" fillId="0" borderId="0" xfId="0" applyFont="1" applyAlignment="1">
      <alignment vertical="center" readingOrder="2"/>
    </xf>
    <xf numFmtId="0" fontId="3" fillId="0" borderId="0" xfId="0" applyFont="1" applyAlignment="1"/>
    <xf numFmtId="0" fontId="21" fillId="0" borderId="0" xfId="0" applyFont="1"/>
    <xf numFmtId="0" fontId="63" fillId="0" borderId="0" xfId="0" applyFont="1" applyAlignment="1">
      <alignment horizontal="right" vertical="center" readingOrder="2"/>
    </xf>
    <xf numFmtId="0" fontId="65" fillId="0" borderId="0" xfId="0" applyFont="1" applyAlignment="1">
      <alignment horizontal="right" vertical="center" readingOrder="2"/>
    </xf>
    <xf numFmtId="0" fontId="6" fillId="0" borderId="0" xfId="0" applyFont="1" applyAlignment="1">
      <alignment horizontal="justify" vertical="center" readingOrder="2"/>
    </xf>
    <xf numFmtId="165" fontId="57" fillId="0" borderId="0" xfId="1" applyNumberFormat="1" applyFont="1" applyAlignment="1">
      <alignment horizontal="right"/>
    </xf>
    <xf numFmtId="165" fontId="28" fillId="0" borderId="0" xfId="1" applyNumberFormat="1" applyFont="1" applyAlignment="1">
      <alignment horizontal="right" vertical="center" readingOrder="2"/>
    </xf>
    <xf numFmtId="0" fontId="20" fillId="0" borderId="0" xfId="0" applyFont="1" applyAlignment="1">
      <alignment horizontal="right" vertical="center" readingOrder="2"/>
    </xf>
    <xf numFmtId="0" fontId="0" fillId="0" borderId="7" xfId="0" applyBorder="1" applyAlignment="1">
      <alignment vertical="center" wrapText="1"/>
    </xf>
    <xf numFmtId="0" fontId="14" fillId="0" borderId="2" xfId="0" applyFont="1" applyBorder="1" applyAlignment="1">
      <alignment horizontal="center" vertical="center" wrapText="1" readingOrder="2"/>
    </xf>
    <xf numFmtId="166" fontId="12" fillId="0" borderId="1" xfId="0" applyNumberFormat="1" applyFont="1" applyBorder="1" applyAlignment="1">
      <alignment horizontal="right" vertical="center" wrapText="1" readingOrder="1"/>
    </xf>
    <xf numFmtId="166" fontId="15" fillId="0" borderId="1" xfId="0" applyNumberFormat="1" applyFont="1" applyBorder="1" applyAlignment="1">
      <alignment horizontal="right" vertical="center" wrapText="1" readingOrder="1"/>
    </xf>
    <xf numFmtId="166" fontId="12" fillId="0" borderId="9" xfId="0" applyNumberFormat="1" applyFont="1" applyBorder="1" applyAlignment="1">
      <alignment horizontal="right" vertical="center" wrapText="1" readingOrder="1"/>
    </xf>
    <xf numFmtId="166" fontId="15" fillId="0" borderId="9" xfId="0" applyNumberFormat="1" applyFont="1" applyBorder="1" applyAlignment="1">
      <alignment horizontal="right" vertical="center" wrapText="1" readingOrder="1"/>
    </xf>
    <xf numFmtId="166" fontId="10" fillId="0" borderId="8" xfId="0" applyNumberFormat="1" applyFont="1" applyBorder="1" applyAlignment="1">
      <alignment horizontal="right" vertical="center" wrapText="1" readingOrder="1"/>
    </xf>
    <xf numFmtId="166" fontId="12" fillId="0" borderId="10" xfId="0" applyNumberFormat="1" applyFont="1" applyBorder="1" applyAlignment="1">
      <alignment horizontal="right" vertical="center" wrapText="1" readingOrder="1"/>
    </xf>
    <xf numFmtId="166" fontId="15" fillId="0" borderId="10" xfId="0" applyNumberFormat="1" applyFont="1" applyBorder="1" applyAlignment="1">
      <alignment horizontal="right" vertical="center" wrapText="1" readingOrder="1"/>
    </xf>
    <xf numFmtId="166" fontId="15" fillId="0" borderId="8" xfId="0" applyNumberFormat="1" applyFont="1" applyBorder="1" applyAlignment="1">
      <alignment horizontal="right" vertical="center" wrapText="1" readingOrder="1"/>
    </xf>
    <xf numFmtId="166" fontId="10" fillId="0" borderId="14" xfId="0" applyNumberFormat="1" applyFont="1" applyBorder="1" applyAlignment="1">
      <alignment horizontal="right" vertical="center" wrapText="1" readingOrder="1"/>
    </xf>
    <xf numFmtId="165" fontId="11" fillId="0" borderId="13" xfId="1" applyNumberFormat="1" applyFont="1" applyBorder="1" applyAlignment="1">
      <alignment horizontal="right" vertical="center" readingOrder="1"/>
    </xf>
    <xf numFmtId="0" fontId="57" fillId="0" borderId="2" xfId="0" applyFont="1" applyBorder="1"/>
    <xf numFmtId="0" fontId="57" fillId="0" borderId="4" xfId="0" applyFont="1" applyBorder="1"/>
    <xf numFmtId="165" fontId="57" fillId="0" borderId="13" xfId="0" applyNumberFormat="1" applyFont="1" applyBorder="1"/>
    <xf numFmtId="0" fontId="56" fillId="0" borderId="2" xfId="0" applyFont="1" applyBorder="1" applyAlignment="1">
      <alignment vertical="center" wrapText="1"/>
    </xf>
    <xf numFmtId="166" fontId="38" fillId="0" borderId="2" xfId="0" applyNumberFormat="1" applyFont="1" applyBorder="1" applyAlignment="1">
      <alignment horizontal="right" vertical="center" wrapText="1" readingOrder="1"/>
    </xf>
    <xf numFmtId="166" fontId="38" fillId="0" borderId="4" xfId="0" applyNumberFormat="1" applyFont="1" applyBorder="1" applyAlignment="1">
      <alignment horizontal="right" vertical="center" wrapText="1" readingOrder="1"/>
    </xf>
    <xf numFmtId="166" fontId="39" fillId="0" borderId="12" xfId="0" applyNumberFormat="1" applyFont="1" applyBorder="1" applyAlignment="1">
      <alignment horizontal="right" vertical="center" wrapText="1" readingOrder="1"/>
    </xf>
    <xf numFmtId="166" fontId="20" fillId="0" borderId="2" xfId="0" applyNumberFormat="1" applyFont="1" applyBorder="1" applyAlignment="1">
      <alignment horizontal="right" vertical="center" wrapText="1" readingOrder="2"/>
    </xf>
    <xf numFmtId="166" fontId="39" fillId="0" borderId="13" xfId="0" applyNumberFormat="1" applyFont="1" applyBorder="1" applyAlignment="1">
      <alignment horizontal="right" vertical="center" wrapText="1" readingOrder="1"/>
    </xf>
    <xf numFmtId="166" fontId="26" fillId="0" borderId="2" xfId="0" applyNumberFormat="1" applyFont="1" applyBorder="1" applyAlignment="1">
      <alignment horizontal="right" vertical="center" wrapText="1" readingOrder="2"/>
    </xf>
    <xf numFmtId="166" fontId="38" fillId="0" borderId="13" xfId="0" applyNumberFormat="1" applyFont="1" applyBorder="1" applyAlignment="1">
      <alignment horizontal="right" vertical="center" wrapText="1" readingOrder="1"/>
    </xf>
    <xf numFmtId="166" fontId="38" fillId="0" borderId="12" xfId="0" applyNumberFormat="1" applyFont="1" applyBorder="1" applyAlignment="1">
      <alignment horizontal="right" vertical="center" wrapText="1" readingOrder="1"/>
    </xf>
    <xf numFmtId="166" fontId="38" fillId="0" borderId="5" xfId="0" applyNumberFormat="1" applyFont="1" applyBorder="1" applyAlignment="1">
      <alignment horizontal="right" vertical="center" wrapText="1" readingOrder="1"/>
    </xf>
    <xf numFmtId="0" fontId="1" fillId="0" borderId="1" xfId="0" applyFont="1" applyBorder="1" applyAlignment="1">
      <alignment vertical="center" wrapText="1" readingOrder="2"/>
    </xf>
    <xf numFmtId="0" fontId="19" fillId="0" borderId="1" xfId="0" applyFont="1" applyBorder="1" applyAlignment="1">
      <alignment vertical="center" wrapText="1" readingOrder="2"/>
    </xf>
    <xf numFmtId="166" fontId="39" fillId="0" borderId="8" xfId="1" applyNumberFormat="1" applyFont="1" applyFill="1" applyBorder="1" applyAlignment="1">
      <alignment horizontal="right" vertical="center" readingOrder="2"/>
    </xf>
    <xf numFmtId="0" fontId="13" fillId="0" borderId="2" xfId="0" applyFont="1" applyBorder="1" applyAlignment="1">
      <alignment vertical="center"/>
    </xf>
    <xf numFmtId="165" fontId="13" fillId="0" borderId="2" xfId="1" applyNumberFormat="1" applyFont="1" applyBorder="1" applyAlignment="1">
      <alignment vertical="center"/>
    </xf>
    <xf numFmtId="0" fontId="13" fillId="0" borderId="2" xfId="0" applyFont="1" applyBorder="1" applyAlignment="1">
      <alignment horizontal="center" vertical="center"/>
    </xf>
    <xf numFmtId="165" fontId="13" fillId="0" borderId="4" xfId="1" applyNumberFormat="1" applyFont="1" applyBorder="1" applyAlignment="1">
      <alignment vertical="center"/>
    </xf>
    <xf numFmtId="165" fontId="11" fillId="0" borderId="12" xfId="1" applyNumberFormat="1" applyFont="1" applyBorder="1" applyAlignment="1">
      <alignment vertical="center"/>
    </xf>
    <xf numFmtId="165" fontId="11" fillId="0" borderId="5" xfId="1" applyNumberFormat="1" applyFont="1" applyBorder="1" applyAlignment="1">
      <alignment vertical="center"/>
    </xf>
    <xf numFmtId="2" fontId="13" fillId="0" borderId="2" xfId="0" applyNumberFormat="1" applyFont="1" applyBorder="1" applyAlignment="1">
      <alignment horizontal="center" vertical="center"/>
    </xf>
    <xf numFmtId="165" fontId="11" fillId="0" borderId="13" xfId="1" applyNumberFormat="1" applyFont="1" applyBorder="1" applyAlignment="1">
      <alignment vertical="center"/>
    </xf>
    <xf numFmtId="41" fontId="39" fillId="0" borderId="0" xfId="1" applyNumberFormat="1" applyFont="1" applyBorder="1" applyAlignment="1">
      <alignment horizontal="right" vertical="center" readingOrder="2"/>
    </xf>
    <xf numFmtId="0" fontId="4" fillId="0" borderId="0" xfId="0" applyFont="1" applyBorder="1" applyAlignment="1">
      <alignment horizontal="right" vertical="center" readingOrder="2"/>
    </xf>
    <xf numFmtId="165" fontId="39" fillId="0" borderId="0" xfId="1" applyNumberFormat="1" applyFont="1" applyBorder="1" applyAlignment="1">
      <alignment horizontal="right" vertical="center" readingOrder="1"/>
    </xf>
    <xf numFmtId="165" fontId="13" fillId="0" borderId="2" xfId="1" applyNumberFormat="1" applyFont="1" applyBorder="1" applyAlignment="1">
      <alignment horizontal="right" vertical="center" wrapText="1" readingOrder="1"/>
    </xf>
    <xf numFmtId="165" fontId="13" fillId="0" borderId="4" xfId="1" applyNumberFormat="1" applyFont="1" applyBorder="1" applyAlignment="1">
      <alignment horizontal="right" vertical="center" wrapText="1" readingOrder="1"/>
    </xf>
    <xf numFmtId="165" fontId="11" fillId="0" borderId="12" xfId="1" applyNumberFormat="1" applyFont="1" applyBorder="1" applyAlignment="1">
      <alignment horizontal="right" vertical="center" wrapText="1" readingOrder="1"/>
    </xf>
    <xf numFmtId="165" fontId="13" fillId="0" borderId="5" xfId="1" applyNumberFormat="1" applyFont="1" applyBorder="1" applyAlignment="1">
      <alignment horizontal="right" vertical="center" wrapText="1" readingOrder="1"/>
    </xf>
    <xf numFmtId="165" fontId="11" fillId="0" borderId="15" xfId="1" applyNumberFormat="1" applyFont="1" applyBorder="1" applyAlignment="1">
      <alignment horizontal="right" vertical="center" wrapText="1" readingOrder="1"/>
    </xf>
    <xf numFmtId="165" fontId="13" fillId="0" borderId="13" xfId="1" applyNumberFormat="1" applyFont="1" applyBorder="1" applyAlignment="1">
      <alignment horizontal="right" vertical="center" wrapText="1" readingOrder="1"/>
    </xf>
    <xf numFmtId="165" fontId="11" fillId="0" borderId="2" xfId="0" applyNumberFormat="1" applyFont="1" applyBorder="1" applyAlignment="1">
      <alignment horizontal="center" vertical="center" wrapText="1" readingOrder="1"/>
    </xf>
    <xf numFmtId="165" fontId="13" fillId="0" borderId="4" xfId="0" applyNumberFormat="1" applyFont="1" applyBorder="1" applyAlignment="1">
      <alignment horizontal="center" vertical="center" wrapText="1" readingOrder="1"/>
    </xf>
    <xf numFmtId="165" fontId="11" fillId="0" borderId="12" xfId="0" applyNumberFormat="1" applyFont="1" applyBorder="1" applyAlignment="1">
      <alignment horizontal="center" vertical="center" wrapText="1" readingOrder="1"/>
    </xf>
    <xf numFmtId="165" fontId="13" fillId="0" borderId="5" xfId="0" applyNumberFormat="1" applyFont="1" applyBorder="1" applyAlignment="1">
      <alignment horizontal="center" vertical="center" wrapText="1" readingOrder="1"/>
    </xf>
    <xf numFmtId="165" fontId="11" fillId="0" borderId="15" xfId="0" applyNumberFormat="1" applyFont="1" applyBorder="1" applyAlignment="1">
      <alignment horizontal="center" vertical="center" wrapText="1" readingOrder="1"/>
    </xf>
    <xf numFmtId="165" fontId="11" fillId="0" borderId="13" xfId="0" applyNumberFormat="1" applyFont="1" applyBorder="1" applyAlignment="1">
      <alignment horizontal="center" vertical="center" wrapText="1" readingOrder="1"/>
    </xf>
    <xf numFmtId="165" fontId="13" fillId="0" borderId="0" xfId="0" applyNumberFormat="1" applyFont="1" applyBorder="1" applyAlignment="1">
      <alignment horizontal="center" vertical="center" wrapText="1" readingOrder="2"/>
    </xf>
    <xf numFmtId="164" fontId="13" fillId="0" borderId="2" xfId="1" applyFont="1" applyBorder="1" applyAlignment="1">
      <alignment vertical="center"/>
    </xf>
    <xf numFmtId="164" fontId="13" fillId="0" borderId="4" xfId="1" applyFont="1" applyBorder="1" applyAlignment="1">
      <alignment vertical="center"/>
    </xf>
    <xf numFmtId="0" fontId="13" fillId="0" borderId="5" xfId="0" applyFont="1" applyBorder="1" applyAlignment="1">
      <alignment vertical="center"/>
    </xf>
    <xf numFmtId="164" fontId="13" fillId="0" borderId="5" xfId="1" applyFont="1" applyBorder="1" applyAlignment="1">
      <alignment vertical="center"/>
    </xf>
    <xf numFmtId="164" fontId="13" fillId="0" borderId="13" xfId="1" applyFont="1" applyBorder="1" applyAlignment="1">
      <alignment vertical="center"/>
    </xf>
    <xf numFmtId="41" fontId="13" fillId="0" borderId="2" xfId="1" applyNumberFormat="1" applyFont="1" applyBorder="1" applyAlignment="1">
      <alignment vertical="center"/>
    </xf>
    <xf numFmtId="41" fontId="13" fillId="0" borderId="4" xfId="1" applyNumberFormat="1" applyFont="1" applyBorder="1" applyAlignment="1">
      <alignment vertical="center"/>
    </xf>
    <xf numFmtId="41" fontId="11" fillId="0" borderId="13" xfId="1" applyNumberFormat="1" applyFont="1" applyBorder="1" applyAlignment="1">
      <alignment vertical="center"/>
    </xf>
    <xf numFmtId="0" fontId="1" fillId="0" borderId="2" xfId="0" applyFont="1" applyBorder="1" applyAlignment="1">
      <alignment horizontal="center" vertical="center" wrapText="1" readingOrder="2"/>
    </xf>
    <xf numFmtId="0" fontId="26" fillId="0" borderId="2" xfId="0" applyFont="1" applyBorder="1" applyAlignment="1">
      <alignment horizontal="right" vertical="center" wrapText="1" readingOrder="2"/>
    </xf>
    <xf numFmtId="0" fontId="4" fillId="0" borderId="2" xfId="0" applyFont="1" applyBorder="1" applyAlignment="1">
      <alignment horizontal="right" vertical="center"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3" fillId="0" borderId="2" xfId="0" applyFont="1" applyFill="1" applyBorder="1" applyAlignment="1">
      <alignment horizontal="center" vertical="center"/>
    </xf>
    <xf numFmtId="2" fontId="13" fillId="0" borderId="2" xfId="0" quotePrefix="1" applyNumberFormat="1" applyFont="1" applyBorder="1" applyAlignment="1">
      <alignment horizontal="center" vertical="center"/>
    </xf>
    <xf numFmtId="0" fontId="17" fillId="0" borderId="0" xfId="0" applyFont="1" applyAlignment="1">
      <alignment horizontal="center" vertical="center" readingOrder="2"/>
    </xf>
    <xf numFmtId="0" fontId="18" fillId="0" borderId="0" xfId="0" applyFont="1" applyAlignment="1">
      <alignment horizontal="center" vertical="center" readingOrder="2"/>
    </xf>
    <xf numFmtId="0" fontId="21" fillId="0" borderId="0" xfId="0" applyFont="1" applyAlignment="1">
      <alignment horizontal="right" wrapText="1"/>
    </xf>
    <xf numFmtId="0" fontId="21" fillId="0" borderId="0" xfId="0" applyFont="1" applyAlignment="1">
      <alignment horizontal="right" vertical="center" wrapText="1" readingOrder="2"/>
    </xf>
    <xf numFmtId="0" fontId="6" fillId="0" borderId="0" xfId="0" applyFont="1" applyAlignment="1">
      <alignment horizontal="right" vertical="center" readingOrder="2"/>
    </xf>
    <xf numFmtId="0" fontId="21" fillId="0" borderId="0" xfId="0" applyFont="1" applyAlignment="1">
      <alignment horizontal="right" vertical="center" wrapText="1"/>
    </xf>
    <xf numFmtId="0" fontId="21" fillId="0" borderId="0" xfId="0" applyFont="1" applyAlignment="1">
      <alignment horizontal="right" vertical="center" readingOrder="2"/>
    </xf>
    <xf numFmtId="0" fontId="21" fillId="0" borderId="0" xfId="0" applyFont="1" applyAlignment="1">
      <alignment horizontal="right"/>
    </xf>
    <xf numFmtId="0" fontId="17" fillId="0" borderId="0" xfId="0" applyFont="1" applyAlignment="1">
      <alignment horizontal="right" vertical="center" readingOrder="2"/>
    </xf>
    <xf numFmtId="0" fontId="7" fillId="0" borderId="0" xfId="0" applyFont="1" applyAlignment="1">
      <alignment horizontal="right" vertical="center" wrapText="1" readingOrder="2"/>
    </xf>
    <xf numFmtId="0" fontId="20" fillId="0" borderId="0" xfId="0" applyFont="1" applyAlignment="1">
      <alignment horizontal="right" vertical="center" wrapText="1" readingOrder="2"/>
    </xf>
    <xf numFmtId="0" fontId="21" fillId="0" borderId="0" xfId="0" applyFont="1" applyAlignment="1">
      <alignment horizontal="right" vertical="justify" wrapText="1"/>
    </xf>
    <xf numFmtId="0" fontId="16" fillId="0" borderId="0" xfId="0" applyFont="1" applyAlignment="1">
      <alignment horizontal="right" vertical="center" readingOrder="2"/>
    </xf>
    <xf numFmtId="0" fontId="0" fillId="0" borderId="1" xfId="0" applyBorder="1" applyAlignment="1">
      <alignment vertical="center" wrapText="1"/>
    </xf>
    <xf numFmtId="0" fontId="0" fillId="0" borderId="2" xfId="0" applyBorder="1" applyAlignment="1">
      <alignment vertical="center" wrapText="1"/>
    </xf>
    <xf numFmtId="0" fontId="3" fillId="0" borderId="0" xfId="0" applyFont="1" applyAlignment="1">
      <alignment horizontal="right" wrapText="1"/>
    </xf>
    <xf numFmtId="0" fontId="26" fillId="0" borderId="1" xfId="0" applyFont="1" applyBorder="1" applyAlignment="1">
      <alignment horizontal="right" vertical="center" wrapText="1" readingOrder="2"/>
    </xf>
    <xf numFmtId="0" fontId="22" fillId="0" borderId="0" xfId="0" applyFont="1" applyAlignment="1">
      <alignment horizontal="right" wrapText="1"/>
    </xf>
    <xf numFmtId="0" fontId="43" fillId="0" borderId="0" xfId="0" applyFont="1" applyAlignment="1">
      <alignment horizontal="right" wrapText="1"/>
    </xf>
    <xf numFmtId="0" fontId="17" fillId="0" borderId="0" xfId="0" applyFont="1" applyFill="1" applyAlignment="1">
      <alignment horizontal="right" vertical="center" readingOrder="2"/>
    </xf>
    <xf numFmtId="0" fontId="61" fillId="0" borderId="0" xfId="0" applyFont="1" applyAlignment="1">
      <alignment horizontal="right" vertical="center" readingOrder="2"/>
    </xf>
    <xf numFmtId="0" fontId="1" fillId="0" borderId="2" xfId="0" applyFont="1" applyBorder="1" applyAlignment="1">
      <alignment horizontal="center" vertical="center" wrapText="1" readingOrder="2"/>
    </xf>
    <xf numFmtId="0" fontId="26" fillId="0" borderId="2" xfId="0" applyFont="1" applyBorder="1" applyAlignment="1">
      <alignment horizontal="right" vertical="center" wrapText="1" readingOrder="2"/>
    </xf>
    <xf numFmtId="0" fontId="1" fillId="0" borderId="2" xfId="0" applyFont="1" applyBorder="1" applyAlignment="1">
      <alignment horizontal="right" vertical="center" wrapText="1" readingOrder="2"/>
    </xf>
    <xf numFmtId="0" fontId="17" fillId="0" borderId="0" xfId="0" applyFont="1" applyBorder="1" applyAlignment="1">
      <alignment horizontal="right" vertical="center" readingOrder="2"/>
    </xf>
    <xf numFmtId="0" fontId="4" fillId="0" borderId="2" xfId="0" applyFont="1" applyBorder="1" applyAlignment="1">
      <alignment horizontal="righ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4" fillId="0" borderId="7" xfId="0" applyFont="1" applyBorder="1" applyAlignment="1">
      <alignment horizontal="right" vertical="center" readingOrder="2"/>
    </xf>
    <xf numFmtId="0" fontId="26" fillId="0" borderId="16" xfId="0" applyFont="1" applyBorder="1" applyAlignment="1">
      <alignment horizontal="right" vertical="center" wrapText="1" readingOrder="2"/>
    </xf>
    <xf numFmtId="0" fontId="26" fillId="0" borderId="6" xfId="0" applyFont="1" applyBorder="1" applyAlignment="1">
      <alignment horizontal="right" vertical="center" wrapText="1" readingOrder="2"/>
    </xf>
    <xf numFmtId="0" fontId="26" fillId="0" borderId="7"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0" fillId="0" borderId="7" xfId="0" applyFont="1" applyBorder="1" applyAlignment="1">
      <alignment horizontal="right" vertical="center" wrapText="1"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6" fillId="0" borderId="0" xfId="0" applyFont="1" applyAlignment="1">
      <alignment horizontal="center"/>
    </xf>
    <xf numFmtId="0" fontId="36" fillId="0" borderId="2" xfId="0" applyFont="1" applyBorder="1" applyAlignment="1">
      <alignment horizontal="right" vertical="center" wrapText="1" readingOrder="2"/>
    </xf>
    <xf numFmtId="0" fontId="6" fillId="0" borderId="0" xfId="0" applyFont="1" applyAlignment="1">
      <alignment horizontal="center" vertical="center" readingOrder="2"/>
    </xf>
    <xf numFmtId="0" fontId="6" fillId="0" borderId="0" xfId="0" applyFont="1" applyFill="1" applyAlignment="1">
      <alignment horizontal="center"/>
    </xf>
    <xf numFmtId="0" fontId="6" fillId="0" borderId="0" xfId="0" applyFont="1" applyFill="1" applyAlignment="1">
      <alignment horizontal="center" vertical="center" readingOrder="2"/>
    </xf>
    <xf numFmtId="0" fontId="48" fillId="0" borderId="0" xfId="0" applyFont="1" applyAlignment="1">
      <alignment horizontal="right" wrapText="1"/>
    </xf>
    <xf numFmtId="0" fontId="20" fillId="0" borderId="2" xfId="0" applyFont="1" applyBorder="1" applyAlignment="1">
      <alignment horizontal="right" vertical="center" wrapText="1" readingOrder="2"/>
    </xf>
    <xf numFmtId="0" fontId="52" fillId="0" borderId="16" xfId="0" applyFont="1" applyBorder="1" applyAlignment="1">
      <alignment horizontal="right" vertical="center"/>
    </xf>
    <xf numFmtId="0" fontId="52" fillId="0" borderId="7" xfId="0" applyFont="1" applyBorder="1" applyAlignment="1">
      <alignment horizontal="right" vertical="center"/>
    </xf>
  </cellXfs>
  <cellStyles count="5">
    <cellStyle name="Comma" xfId="1" builtinId="3"/>
    <cellStyle name="Comma 2" xfId="3"/>
    <cellStyle name="Comma 3" xfId="4"/>
    <cellStyle name="Normal" xfId="0" builtinId="0"/>
    <cellStyle name="Normal 2" xfId="2"/>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view="pageBreakPreview" zoomScale="60" zoomScaleNormal="110" workbookViewId="0">
      <selection activeCell="B7" sqref="B7"/>
    </sheetView>
  </sheetViews>
  <sheetFormatPr defaultRowHeight="15"/>
  <cols>
    <col min="1" max="1" width="5.7109375" style="1" customWidth="1"/>
    <col min="2" max="2" width="87.28515625" customWidth="1"/>
  </cols>
  <sheetData>
    <row r="1" spans="2:2" s="1" customFormat="1" ht="21.75">
      <c r="B1" s="296" t="s">
        <v>393</v>
      </c>
    </row>
    <row r="2" spans="2:2" s="1" customFormat="1" ht="21.75">
      <c r="B2" s="317" t="s">
        <v>418</v>
      </c>
    </row>
    <row r="3" spans="2:2" s="1" customFormat="1" ht="15.75">
      <c r="B3" s="297"/>
    </row>
    <row r="4" spans="2:2" ht="27.75">
      <c r="B4" s="279" t="s">
        <v>385</v>
      </c>
    </row>
    <row r="5" spans="2:2" ht="21.75">
      <c r="B5" s="294"/>
    </row>
    <row r="6" spans="2:2" ht="65.25">
      <c r="B6" s="294" t="s">
        <v>386</v>
      </c>
    </row>
    <row r="7" spans="2:2" ht="82.5" customHeight="1">
      <c r="B7" s="294" t="s">
        <v>387</v>
      </c>
    </row>
    <row r="8" spans="2:2" ht="43.5">
      <c r="B8" s="294" t="s">
        <v>388</v>
      </c>
    </row>
    <row r="9" spans="2:2" ht="21.75">
      <c r="B9" s="294"/>
    </row>
    <row r="10" spans="2:2" ht="21.75">
      <c r="B10" s="294"/>
    </row>
    <row r="11" spans="2:2" ht="21.75">
      <c r="B11" s="295" t="s">
        <v>389</v>
      </c>
    </row>
    <row r="12" spans="2:2" ht="21.75">
      <c r="B12" s="295"/>
    </row>
    <row r="13" spans="2:2" ht="21.75">
      <c r="B13" s="295" t="s">
        <v>390</v>
      </c>
    </row>
    <row r="14" spans="2:2" ht="21.75">
      <c r="B14" s="295" t="s">
        <v>391</v>
      </c>
    </row>
    <row r="15" spans="2:2" ht="21.75">
      <c r="B15" s="295" t="s">
        <v>392</v>
      </c>
    </row>
  </sheetData>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zoomScale="110" zoomScaleNormal="110" workbookViewId="0">
      <selection activeCell="E8" sqref="E8"/>
    </sheetView>
  </sheetViews>
  <sheetFormatPr defaultRowHeight="15"/>
  <cols>
    <col min="1" max="1" width="1.85546875" style="1" customWidth="1"/>
    <col min="2" max="3" width="14.28515625" customWidth="1"/>
    <col min="4" max="4" width="66.5703125" customWidth="1"/>
  </cols>
  <sheetData>
    <row r="1" spans="2:4" s="21" customFormat="1" ht="25.5">
      <c r="D1" s="283" t="s">
        <v>398</v>
      </c>
    </row>
    <row r="2" spans="2:4" s="21" customFormat="1" ht="17.25" customHeight="1">
      <c r="D2" s="283"/>
    </row>
    <row r="3" spans="2:4" ht="18.75">
      <c r="B3" s="176">
        <v>2014</v>
      </c>
      <c r="C3" s="176">
        <v>2015</v>
      </c>
      <c r="D3" s="177" t="s">
        <v>293</v>
      </c>
    </row>
    <row r="4" spans="2:4" ht="18.75">
      <c r="B4" s="178"/>
      <c r="C4" s="178"/>
      <c r="D4" s="179" t="s">
        <v>383</v>
      </c>
    </row>
    <row r="5" spans="2:4" ht="18.75">
      <c r="B5" s="180"/>
      <c r="C5" s="180"/>
      <c r="D5" s="179" t="s">
        <v>294</v>
      </c>
    </row>
    <row r="6" spans="2:4" ht="18.75">
      <c r="B6" s="181"/>
      <c r="C6" s="181">
        <f>SUM(C4:C5)</f>
        <v>0</v>
      </c>
      <c r="D6" s="177" t="s">
        <v>166</v>
      </c>
    </row>
    <row r="7" spans="2:4" ht="18.75">
      <c r="B7" s="178"/>
      <c r="C7" s="178"/>
      <c r="D7" s="179" t="s">
        <v>396</v>
      </c>
    </row>
    <row r="8" spans="2:4" s="1" customFormat="1" ht="18.75">
      <c r="B8" s="180"/>
      <c r="C8" s="180"/>
      <c r="D8" s="179" t="s">
        <v>397</v>
      </c>
    </row>
    <row r="9" spans="2:4" ht="19.5" thickBot="1">
      <c r="B9" s="182"/>
      <c r="C9" s="182">
        <f>C6-C7-C8</f>
        <v>0</v>
      </c>
      <c r="D9" s="177" t="s">
        <v>11</v>
      </c>
    </row>
  </sheetData>
  <pageMargins left="0.25" right="0.25" top="0.75" bottom="0.75" header="0.3" footer="0.3"/>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5"/>
  <sheetViews>
    <sheetView showGridLines="0" zoomScale="110" zoomScaleNormal="110" workbookViewId="0">
      <selection activeCell="K12" sqref="K12"/>
    </sheetView>
  </sheetViews>
  <sheetFormatPr defaultRowHeight="15.75"/>
  <cols>
    <col min="1" max="1" width="3.140625" style="1" customWidth="1"/>
    <col min="2" max="2" width="13.85546875" style="21" customWidth="1"/>
    <col min="3" max="5" width="13.85546875" customWidth="1"/>
    <col min="6" max="6" width="43.85546875" customWidth="1"/>
    <col min="7" max="7" width="1.7109375" style="1" customWidth="1"/>
    <col min="8" max="8" width="9.85546875" style="39" customWidth="1"/>
  </cols>
  <sheetData>
    <row r="1" spans="2:9" ht="27.75">
      <c r="B1" s="403" t="s">
        <v>162</v>
      </c>
      <c r="C1" s="403"/>
      <c r="D1" s="403"/>
      <c r="E1" s="403"/>
      <c r="F1" s="403"/>
      <c r="G1" s="63"/>
    </row>
    <row r="2" spans="2:9" s="1" customFormat="1" ht="15" customHeight="1">
      <c r="B2" s="26"/>
      <c r="C2" s="7"/>
      <c r="D2" s="7"/>
      <c r="E2" s="7"/>
      <c r="F2" s="7"/>
      <c r="G2" s="7"/>
      <c r="H2" s="39"/>
    </row>
    <row r="3" spans="2:9" ht="27.75">
      <c r="B3" s="403" t="s">
        <v>358</v>
      </c>
      <c r="C3" s="403"/>
      <c r="D3" s="403"/>
      <c r="E3" s="403"/>
      <c r="F3" s="403"/>
      <c r="G3" s="63"/>
    </row>
    <row r="5" spans="2:9" ht="57.75" customHeight="1">
      <c r="B5" s="183" t="s">
        <v>225</v>
      </c>
      <c r="C5" s="95" t="s">
        <v>163</v>
      </c>
      <c r="D5" s="95" t="s">
        <v>166</v>
      </c>
      <c r="E5" s="95" t="s">
        <v>167</v>
      </c>
      <c r="F5" s="165"/>
      <c r="G5" s="67"/>
    </row>
    <row r="6" spans="2:9" ht="17.25">
      <c r="B6" s="183">
        <v>2015</v>
      </c>
      <c r="C6" s="95">
        <v>2015</v>
      </c>
      <c r="D6" s="95">
        <v>2015</v>
      </c>
      <c r="E6" s="95">
        <v>2015</v>
      </c>
      <c r="F6" s="165" t="s">
        <v>164</v>
      </c>
      <c r="G6" s="67"/>
      <c r="I6" s="20"/>
    </row>
    <row r="7" spans="2:9" ht="18.75">
      <c r="B7" s="184"/>
      <c r="C7" s="185"/>
      <c r="D7" s="185"/>
      <c r="E7" s="198"/>
      <c r="F7" s="146" t="s">
        <v>223</v>
      </c>
      <c r="G7" s="68"/>
    </row>
    <row r="8" spans="2:9" ht="18.75">
      <c r="B8" s="184"/>
      <c r="C8" s="185"/>
      <c r="D8" s="185"/>
      <c r="E8" s="198"/>
      <c r="F8" s="146" t="s">
        <v>165</v>
      </c>
      <c r="G8" s="68"/>
    </row>
    <row r="9" spans="2:9" s="1" customFormat="1" ht="18.75">
      <c r="B9" s="191"/>
      <c r="C9" s="192"/>
      <c r="D9" s="192"/>
      <c r="E9" s="199"/>
      <c r="F9" s="146" t="s">
        <v>224</v>
      </c>
      <c r="G9" s="68"/>
      <c r="H9" s="39"/>
    </row>
    <row r="10" spans="2:9" ht="19.5" thickBot="1">
      <c r="B10" s="193">
        <f>SUM(B7:B9)</f>
        <v>0</v>
      </c>
      <c r="C10" s="197">
        <f>SUM(C7:C9)</f>
        <v>0</v>
      </c>
      <c r="D10" s="197">
        <f>SUM(D7:D9)</f>
        <v>0</v>
      </c>
      <c r="E10" s="197">
        <f>SUM(E7:E9)</f>
        <v>0</v>
      </c>
      <c r="F10" s="110" t="s">
        <v>5</v>
      </c>
      <c r="G10" s="69"/>
    </row>
    <row r="13" spans="2:9" ht="26.25" customHeight="1">
      <c r="B13" s="403" t="s">
        <v>359</v>
      </c>
      <c r="C13" s="403"/>
      <c r="D13" s="403"/>
      <c r="E13" s="403"/>
      <c r="F13" s="403"/>
      <c r="G13" s="63"/>
    </row>
    <row r="14" spans="2:9" ht="26.25" customHeight="1">
      <c r="B14" s="403" t="s">
        <v>168</v>
      </c>
      <c r="C14" s="403"/>
      <c r="D14" s="403"/>
      <c r="E14" s="403"/>
      <c r="F14" s="403"/>
      <c r="G14" s="63"/>
    </row>
    <row r="15" spans="2:9" ht="15" customHeight="1">
      <c r="C15" s="1"/>
      <c r="D15" s="1"/>
      <c r="E15" s="1"/>
      <c r="F15" s="8"/>
      <c r="G15" s="8"/>
    </row>
    <row r="16" spans="2:9" s="1" customFormat="1" ht="57.75" customHeight="1">
      <c r="B16" s="183" t="s">
        <v>225</v>
      </c>
      <c r="C16" s="95" t="s">
        <v>163</v>
      </c>
      <c r="D16" s="95" t="s">
        <v>166</v>
      </c>
      <c r="E16" s="95" t="s">
        <v>167</v>
      </c>
      <c r="F16" s="165"/>
      <c r="G16" s="67"/>
      <c r="H16" s="39"/>
    </row>
    <row r="17" spans="2:8" s="1" customFormat="1" ht="17.25">
      <c r="B17" s="183">
        <v>2015</v>
      </c>
      <c r="C17" s="95">
        <v>2015</v>
      </c>
      <c r="D17" s="95">
        <v>2015</v>
      </c>
      <c r="E17" s="95">
        <v>2015</v>
      </c>
      <c r="F17" s="165" t="s">
        <v>164</v>
      </c>
      <c r="G17" s="67"/>
      <c r="H17" s="39"/>
    </row>
    <row r="18" spans="2:8" ht="18.75">
      <c r="B18" s="164"/>
      <c r="C18" s="147"/>
      <c r="D18" s="147"/>
      <c r="E18" s="147"/>
      <c r="F18" s="101" t="s">
        <v>169</v>
      </c>
      <c r="G18" s="70"/>
      <c r="H18" s="39">
        <v>213001</v>
      </c>
    </row>
    <row r="19" spans="2:8" ht="18.75">
      <c r="B19" s="164"/>
      <c r="C19" s="147"/>
      <c r="D19" s="147"/>
      <c r="E19" s="147"/>
      <c r="F19" s="101" t="s">
        <v>170</v>
      </c>
      <c r="G19" s="70"/>
      <c r="H19" s="39">
        <v>213002</v>
      </c>
    </row>
    <row r="20" spans="2:8" ht="18.75">
      <c r="B20" s="164"/>
      <c r="C20" s="147"/>
      <c r="D20" s="147"/>
      <c r="E20" s="147"/>
      <c r="F20" s="111" t="s">
        <v>171</v>
      </c>
      <c r="G20" s="71"/>
      <c r="H20" s="39">
        <v>213003</v>
      </c>
    </row>
    <row r="21" spans="2:8" ht="18.75">
      <c r="B21" s="164"/>
      <c r="C21" s="147"/>
      <c r="D21" s="147"/>
      <c r="E21" s="147"/>
      <c r="F21" s="111" t="s">
        <v>172</v>
      </c>
      <c r="G21" s="71"/>
      <c r="H21" s="39">
        <v>213004</v>
      </c>
    </row>
    <row r="22" spans="2:8" ht="18.75">
      <c r="B22" s="164"/>
      <c r="C22" s="147"/>
      <c r="D22" s="147"/>
      <c r="E22" s="147"/>
      <c r="F22" s="111" t="s">
        <v>173</v>
      </c>
      <c r="G22" s="71"/>
      <c r="H22" s="39">
        <v>213005</v>
      </c>
    </row>
    <row r="23" spans="2:8" ht="18.75">
      <c r="B23" s="168"/>
      <c r="C23" s="149"/>
      <c r="D23" s="149"/>
      <c r="E23" s="149"/>
      <c r="F23" s="111" t="s">
        <v>174</v>
      </c>
      <c r="G23" s="71"/>
      <c r="H23" s="39">
        <v>213006</v>
      </c>
    </row>
    <row r="24" spans="2:8" ht="19.5" thickBot="1">
      <c r="B24" s="196">
        <f t="shared" ref="B24" si="0">D24-C24</f>
        <v>0</v>
      </c>
      <c r="C24" s="152">
        <f>SUM(C18:C23)</f>
        <v>0</v>
      </c>
      <c r="D24" s="152">
        <f>SUM(D18:D23)</f>
        <v>0</v>
      </c>
      <c r="E24" s="152">
        <f>SUM(E18:E23)</f>
        <v>0</v>
      </c>
      <c r="F24" s="110" t="s">
        <v>5</v>
      </c>
      <c r="G24" s="69"/>
    </row>
    <row r="26" spans="2:8" s="1" customFormat="1">
      <c r="B26" s="21"/>
      <c r="H26" s="39"/>
    </row>
    <row r="27" spans="2:8" ht="27.75">
      <c r="B27" s="403" t="s">
        <v>360</v>
      </c>
      <c r="C27" s="403"/>
      <c r="D27" s="403"/>
      <c r="E27" s="403"/>
      <c r="F27" s="403"/>
      <c r="G27" s="63"/>
    </row>
    <row r="28" spans="2:8" ht="51.75">
      <c r="B28" s="183" t="s">
        <v>225</v>
      </c>
      <c r="C28" s="95" t="s">
        <v>163</v>
      </c>
      <c r="D28" s="95" t="s">
        <v>166</v>
      </c>
      <c r="E28" s="95" t="s">
        <v>167</v>
      </c>
      <c r="F28" s="165"/>
      <c r="G28" s="67"/>
    </row>
    <row r="29" spans="2:8" ht="17.25">
      <c r="B29" s="183">
        <v>2015</v>
      </c>
      <c r="C29" s="183">
        <v>2015</v>
      </c>
      <c r="D29" s="183">
        <v>2015</v>
      </c>
      <c r="E29" s="183">
        <v>2015</v>
      </c>
      <c r="F29" s="165" t="s">
        <v>164</v>
      </c>
      <c r="G29" s="67"/>
    </row>
    <row r="30" spans="2:8" ht="18.75">
      <c r="B30" s="184"/>
      <c r="C30" s="185"/>
      <c r="D30" s="185"/>
      <c r="E30" s="185"/>
      <c r="F30" s="101" t="s">
        <v>110</v>
      </c>
      <c r="G30" s="70"/>
      <c r="H30" s="39">
        <v>221001</v>
      </c>
    </row>
    <row r="31" spans="2:8" ht="18.75">
      <c r="B31" s="184"/>
      <c r="C31" s="185"/>
      <c r="D31" s="185"/>
      <c r="E31" s="185"/>
      <c r="F31" s="101" t="s">
        <v>111</v>
      </c>
      <c r="G31" s="70"/>
      <c r="H31" s="39">
        <v>221002</v>
      </c>
    </row>
    <row r="32" spans="2:8" ht="18.75">
      <c r="B32" s="184"/>
      <c r="C32" s="185"/>
      <c r="D32" s="185"/>
      <c r="E32" s="185"/>
      <c r="F32" s="101" t="s">
        <v>112</v>
      </c>
      <c r="G32" s="70"/>
      <c r="H32" s="39">
        <v>221003</v>
      </c>
    </row>
    <row r="33" spans="2:8" ht="18.75">
      <c r="B33" s="191"/>
      <c r="C33" s="192"/>
      <c r="D33" s="192"/>
      <c r="E33" s="192"/>
      <c r="F33" s="101" t="s">
        <v>113</v>
      </c>
      <c r="G33" s="70"/>
      <c r="H33" s="39">
        <v>221004</v>
      </c>
    </row>
    <row r="34" spans="2:8" ht="19.5" thickBot="1">
      <c r="B34" s="193">
        <f>D34-C34</f>
        <v>0</v>
      </c>
      <c r="C34" s="197">
        <f>SUM(C30:C33)</f>
        <v>0</v>
      </c>
      <c r="D34" s="197">
        <f>SUM(D30:D33)</f>
        <v>0</v>
      </c>
      <c r="E34" s="197">
        <f>SUM(E30:E33)</f>
        <v>0</v>
      </c>
      <c r="F34" s="110" t="s">
        <v>5</v>
      </c>
      <c r="G34" s="69"/>
    </row>
    <row r="37" spans="2:8" ht="27.75">
      <c r="B37" s="403" t="s">
        <v>361</v>
      </c>
      <c r="C37" s="403"/>
      <c r="D37" s="403"/>
      <c r="E37" s="403"/>
      <c r="F37" s="403"/>
      <c r="G37" s="63"/>
    </row>
    <row r="38" spans="2:8" ht="51.75">
      <c r="B38" s="183" t="s">
        <v>225</v>
      </c>
      <c r="C38" s="95" t="s">
        <v>163</v>
      </c>
      <c r="D38" s="95" t="s">
        <v>166</v>
      </c>
      <c r="E38" s="95" t="s">
        <v>167</v>
      </c>
      <c r="F38" s="165"/>
      <c r="G38" s="67"/>
    </row>
    <row r="39" spans="2:8" s="1" customFormat="1" ht="17.25">
      <c r="B39" s="95">
        <v>2015</v>
      </c>
      <c r="C39" s="95">
        <v>2015</v>
      </c>
      <c r="D39" s="95">
        <v>2015</v>
      </c>
      <c r="E39" s="95">
        <v>2015</v>
      </c>
      <c r="F39" s="165" t="s">
        <v>164</v>
      </c>
      <c r="G39" s="67"/>
      <c r="H39" s="39"/>
    </row>
    <row r="40" spans="2:8" ht="18.75">
      <c r="B40" s="164"/>
      <c r="C40" s="147"/>
      <c r="D40" s="147"/>
      <c r="E40" s="147"/>
      <c r="F40" s="111" t="s">
        <v>114</v>
      </c>
      <c r="G40" s="71"/>
      <c r="H40" s="41">
        <v>222001</v>
      </c>
    </row>
    <row r="41" spans="2:8" ht="18.75">
      <c r="B41" s="164"/>
      <c r="C41" s="147"/>
      <c r="D41" s="147"/>
      <c r="E41" s="147"/>
      <c r="F41" s="111" t="s">
        <v>115</v>
      </c>
      <c r="G41" s="71"/>
      <c r="H41" s="41">
        <v>222002</v>
      </c>
    </row>
    <row r="42" spans="2:8" ht="18.75">
      <c r="B42" s="164"/>
      <c r="C42" s="147"/>
      <c r="D42" s="147"/>
      <c r="E42" s="147"/>
      <c r="F42" s="111" t="s">
        <v>116</v>
      </c>
      <c r="G42" s="71"/>
      <c r="H42" s="41">
        <v>222003</v>
      </c>
    </row>
    <row r="43" spans="2:8" ht="18.75">
      <c r="B43" s="164"/>
      <c r="C43" s="147"/>
      <c r="D43" s="147"/>
      <c r="E43" s="147"/>
      <c r="F43" s="111" t="s">
        <v>117</v>
      </c>
      <c r="G43" s="71"/>
      <c r="H43" s="41">
        <v>222005</v>
      </c>
    </row>
    <row r="44" spans="2:8" ht="18.75">
      <c r="B44" s="164"/>
      <c r="C44" s="147"/>
      <c r="D44" s="147"/>
      <c r="E44" s="147"/>
      <c r="F44" s="111" t="s">
        <v>118</v>
      </c>
      <c r="G44" s="71"/>
      <c r="H44" s="41">
        <v>222006</v>
      </c>
    </row>
    <row r="45" spans="2:8" ht="18.75">
      <c r="B45" s="164"/>
      <c r="C45" s="147"/>
      <c r="D45" s="147"/>
      <c r="E45" s="147"/>
      <c r="F45" s="111" t="s">
        <v>119</v>
      </c>
      <c r="G45" s="71"/>
      <c r="H45" s="41">
        <v>222008</v>
      </c>
    </row>
    <row r="46" spans="2:8" ht="18.75">
      <c r="B46" s="164"/>
      <c r="C46" s="147"/>
      <c r="D46" s="147"/>
      <c r="E46" s="147"/>
      <c r="F46" s="111" t="s">
        <v>120</v>
      </c>
      <c r="G46" s="71"/>
      <c r="H46" s="41">
        <v>222009</v>
      </c>
    </row>
    <row r="47" spans="2:8" ht="18.75">
      <c r="B47" s="164"/>
      <c r="C47" s="147"/>
      <c r="D47" s="147"/>
      <c r="E47" s="147"/>
      <c r="F47" s="111" t="s">
        <v>121</v>
      </c>
      <c r="G47" s="71"/>
      <c r="H47" s="41">
        <v>222010</v>
      </c>
    </row>
    <row r="48" spans="2:8" ht="18.75">
      <c r="B48" s="164"/>
      <c r="C48" s="147"/>
      <c r="D48" s="147"/>
      <c r="E48" s="147"/>
      <c r="F48" s="111" t="s">
        <v>122</v>
      </c>
      <c r="G48" s="71"/>
      <c r="H48" s="41">
        <v>222011</v>
      </c>
    </row>
    <row r="49" spans="2:8" ht="18.75">
      <c r="B49" s="168"/>
      <c r="C49" s="149"/>
      <c r="D49" s="149"/>
      <c r="E49" s="149"/>
      <c r="F49" s="111" t="s">
        <v>123</v>
      </c>
      <c r="G49" s="71"/>
      <c r="H49" s="41">
        <v>222999</v>
      </c>
    </row>
    <row r="50" spans="2:8" ht="19.5" thickBot="1">
      <c r="B50" s="196">
        <f t="shared" ref="B50" si="1">D50-C50</f>
        <v>0</v>
      </c>
      <c r="C50" s="152">
        <f>SUM(C40:C49)</f>
        <v>0</v>
      </c>
      <c r="D50" s="152">
        <f>SUM(D40:D49)</f>
        <v>0</v>
      </c>
      <c r="E50" s="152">
        <f>SUM(E40:E49)</f>
        <v>0</v>
      </c>
      <c r="F50" s="110" t="s">
        <v>5</v>
      </c>
      <c r="G50" s="69"/>
    </row>
    <row r="52" spans="2:8" s="1" customFormat="1">
      <c r="B52" s="21"/>
      <c r="H52" s="39"/>
    </row>
    <row r="53" spans="2:8" ht="27.75">
      <c r="B53" s="403" t="s">
        <v>362</v>
      </c>
      <c r="C53" s="403"/>
      <c r="D53" s="403"/>
      <c r="E53" s="403"/>
      <c r="F53" s="403"/>
      <c r="G53" s="63"/>
    </row>
    <row r="54" spans="2:8" ht="51.75">
      <c r="B54" s="183" t="s">
        <v>225</v>
      </c>
      <c r="C54" s="95" t="s">
        <v>163</v>
      </c>
      <c r="D54" s="95" t="s">
        <v>166</v>
      </c>
      <c r="E54" s="95" t="s">
        <v>167</v>
      </c>
      <c r="F54" s="165"/>
      <c r="G54" s="67"/>
    </row>
    <row r="55" spans="2:8" s="1" customFormat="1" ht="17.25">
      <c r="B55" s="95">
        <v>2015</v>
      </c>
      <c r="C55" s="95">
        <v>2015</v>
      </c>
      <c r="D55" s="95">
        <v>2015</v>
      </c>
      <c r="E55" s="95">
        <v>2015</v>
      </c>
      <c r="F55" s="165" t="s">
        <v>164</v>
      </c>
      <c r="G55" s="67"/>
      <c r="H55" s="39"/>
    </row>
    <row r="56" spans="2:8" ht="18.75">
      <c r="B56" s="164"/>
      <c r="C56" s="147"/>
      <c r="D56" s="147"/>
      <c r="E56" s="147"/>
      <c r="F56" s="111" t="s">
        <v>124</v>
      </c>
      <c r="G56" s="71"/>
      <c r="H56" s="41">
        <v>223001</v>
      </c>
    </row>
    <row r="57" spans="2:8" ht="18.75">
      <c r="B57" s="164"/>
      <c r="C57" s="147"/>
      <c r="D57" s="147"/>
      <c r="E57" s="147"/>
      <c r="F57" s="111" t="s">
        <v>8</v>
      </c>
      <c r="G57" s="71"/>
      <c r="H57" s="41">
        <v>223002</v>
      </c>
    </row>
    <row r="58" spans="2:8" ht="18.75">
      <c r="B58" s="164"/>
      <c r="C58" s="147"/>
      <c r="D58" s="147"/>
      <c r="E58" s="147"/>
      <c r="F58" s="111" t="s">
        <v>125</v>
      </c>
      <c r="G58" s="71"/>
      <c r="H58" s="41">
        <v>223004</v>
      </c>
    </row>
    <row r="59" spans="2:8" ht="18.75">
      <c r="B59" s="164"/>
      <c r="C59" s="147"/>
      <c r="D59" s="147"/>
      <c r="E59" s="147"/>
      <c r="F59" s="111" t="s">
        <v>7</v>
      </c>
      <c r="G59" s="71"/>
      <c r="H59" s="41">
        <v>223006</v>
      </c>
    </row>
    <row r="60" spans="2:8" ht="18.75">
      <c r="B60" s="164"/>
      <c r="C60" s="147"/>
      <c r="D60" s="147"/>
      <c r="E60" s="147"/>
      <c r="F60" s="111" t="s">
        <v>126</v>
      </c>
      <c r="G60" s="71"/>
      <c r="H60" s="41">
        <v>223007</v>
      </c>
    </row>
    <row r="61" spans="2:8" ht="18.75">
      <c r="B61" s="164"/>
      <c r="C61" s="147"/>
      <c r="D61" s="147"/>
      <c r="E61" s="147"/>
      <c r="F61" s="111" t="s">
        <v>127</v>
      </c>
      <c r="G61" s="71"/>
      <c r="H61" s="41">
        <v>223008</v>
      </c>
    </row>
    <row r="62" spans="2:8" ht="18.75">
      <c r="B62" s="164"/>
      <c r="C62" s="147"/>
      <c r="D62" s="147"/>
      <c r="E62" s="147"/>
      <c r="F62" s="111" t="s">
        <v>6</v>
      </c>
      <c r="G62" s="71"/>
      <c r="H62" s="41">
        <v>223009</v>
      </c>
    </row>
    <row r="63" spans="2:8" ht="18.75">
      <c r="B63" s="164"/>
      <c r="C63" s="147"/>
      <c r="D63" s="147"/>
      <c r="E63" s="147"/>
      <c r="F63" s="111" t="s">
        <v>9</v>
      </c>
      <c r="G63" s="71"/>
      <c r="H63" s="41">
        <v>223011</v>
      </c>
    </row>
    <row r="64" spans="2:8" ht="18.75">
      <c r="B64" s="164"/>
      <c r="C64" s="147"/>
      <c r="D64" s="147"/>
      <c r="E64" s="147"/>
      <c r="F64" s="111" t="s">
        <v>128</v>
      </c>
      <c r="G64" s="71"/>
      <c r="H64" s="41">
        <v>223016</v>
      </c>
    </row>
    <row r="65" spans="2:8" ht="18.75">
      <c r="B65" s="164"/>
      <c r="C65" s="147"/>
      <c r="D65" s="147"/>
      <c r="E65" s="147"/>
      <c r="F65" s="111" t="s">
        <v>129</v>
      </c>
      <c r="G65" s="71"/>
      <c r="H65" s="41">
        <v>223017</v>
      </c>
    </row>
    <row r="66" spans="2:8" ht="18.75">
      <c r="B66" s="164"/>
      <c r="C66" s="147"/>
      <c r="D66" s="147"/>
      <c r="E66" s="147"/>
      <c r="F66" s="111" t="s">
        <v>130</v>
      </c>
      <c r="G66" s="71"/>
      <c r="H66" s="41">
        <v>223019</v>
      </c>
    </row>
    <row r="67" spans="2:8" ht="18.75">
      <c r="B67" s="164"/>
      <c r="C67" s="147"/>
      <c r="D67" s="147"/>
      <c r="E67" s="147"/>
      <c r="F67" s="111" t="s">
        <v>131</v>
      </c>
      <c r="G67" s="71"/>
      <c r="H67" s="41">
        <v>223025</v>
      </c>
    </row>
    <row r="68" spans="2:8" ht="18.75">
      <c r="B68" s="168"/>
      <c r="C68" s="149"/>
      <c r="D68" s="149"/>
      <c r="E68" s="149"/>
      <c r="F68" s="111" t="s">
        <v>12</v>
      </c>
      <c r="G68" s="71"/>
      <c r="H68" s="41">
        <v>223999</v>
      </c>
    </row>
    <row r="69" spans="2:8" ht="19.5" thickBot="1">
      <c r="B69" s="196">
        <f t="shared" ref="B69" si="2">D69-C69</f>
        <v>0</v>
      </c>
      <c r="C69" s="152">
        <f>SUM(C56:C68)</f>
        <v>0</v>
      </c>
      <c r="D69" s="152">
        <f>SUM(D56:D68)</f>
        <v>0</v>
      </c>
      <c r="E69" s="152">
        <f>SUM(E56:E68)</f>
        <v>0</v>
      </c>
      <c r="F69" s="100" t="s">
        <v>5</v>
      </c>
      <c r="G69" s="10"/>
    </row>
    <row r="72" spans="2:8" ht="27.75">
      <c r="B72" s="403" t="s">
        <v>363</v>
      </c>
      <c r="C72" s="403"/>
      <c r="D72" s="403"/>
      <c r="E72" s="403"/>
      <c r="F72" s="403"/>
      <c r="G72" s="63"/>
    </row>
    <row r="73" spans="2:8" ht="51.75">
      <c r="B73" s="183" t="s">
        <v>225</v>
      </c>
      <c r="C73" s="95" t="s">
        <v>163</v>
      </c>
      <c r="D73" s="95" t="s">
        <v>166</v>
      </c>
      <c r="E73" s="95" t="s">
        <v>167</v>
      </c>
      <c r="F73" s="165"/>
      <c r="G73" s="67"/>
    </row>
    <row r="74" spans="2:8" s="1" customFormat="1" ht="17.25">
      <c r="B74" s="95">
        <v>2015</v>
      </c>
      <c r="C74" s="95">
        <v>2015</v>
      </c>
      <c r="D74" s="95">
        <v>2015</v>
      </c>
      <c r="E74" s="95">
        <v>2015</v>
      </c>
      <c r="F74" s="165" t="s">
        <v>164</v>
      </c>
      <c r="G74" s="67"/>
      <c r="H74" s="39"/>
    </row>
    <row r="75" spans="2:8" ht="18.75">
      <c r="B75" s="164"/>
      <c r="C75" s="147"/>
      <c r="D75" s="147"/>
      <c r="E75" s="147"/>
      <c r="F75" s="111" t="s">
        <v>132</v>
      </c>
      <c r="G75" s="71"/>
    </row>
    <row r="76" spans="2:8" ht="18.75">
      <c r="B76" s="164"/>
      <c r="C76" s="147"/>
      <c r="D76" s="147"/>
      <c r="E76" s="147"/>
      <c r="F76" s="111" t="s">
        <v>133</v>
      </c>
      <c r="G76" s="71"/>
    </row>
    <row r="77" spans="2:8" ht="18.75">
      <c r="B77" s="164"/>
      <c r="C77" s="147"/>
      <c r="D77" s="147"/>
      <c r="E77" s="147"/>
      <c r="F77" s="111" t="s">
        <v>134</v>
      </c>
      <c r="G77" s="71"/>
    </row>
    <row r="78" spans="2:8" ht="18.75">
      <c r="B78" s="164"/>
      <c r="C78" s="147"/>
      <c r="D78" s="147"/>
      <c r="E78" s="147"/>
      <c r="F78" s="111" t="s">
        <v>135</v>
      </c>
      <c r="G78" s="71"/>
    </row>
    <row r="79" spans="2:8" ht="18.75">
      <c r="B79" s="168"/>
      <c r="C79" s="149"/>
      <c r="D79" s="149"/>
      <c r="E79" s="149"/>
      <c r="F79" s="111" t="s">
        <v>136</v>
      </c>
      <c r="G79" s="71"/>
    </row>
    <row r="80" spans="2:8" ht="19.5" thickBot="1">
      <c r="B80" s="196">
        <f t="shared" ref="B80" si="3">D80-C80</f>
        <v>0</v>
      </c>
      <c r="C80" s="172">
        <f>SUM(C75:C79)</f>
        <v>0</v>
      </c>
      <c r="D80" s="172">
        <f>SUM(D75:D79)</f>
        <v>0</v>
      </c>
      <c r="E80" s="172">
        <f>SUM(E75:E79)</f>
        <v>0</v>
      </c>
      <c r="F80" s="186" t="s">
        <v>5</v>
      </c>
      <c r="G80" s="72"/>
    </row>
    <row r="82" spans="2:8" s="1" customFormat="1">
      <c r="B82" s="21"/>
      <c r="H82" s="39"/>
    </row>
    <row r="83" spans="2:8" ht="27.75">
      <c r="B83" s="403" t="s">
        <v>364</v>
      </c>
      <c r="C83" s="403"/>
      <c r="D83" s="403"/>
      <c r="E83" s="403"/>
      <c r="F83" s="403"/>
      <c r="G83" s="63"/>
    </row>
    <row r="84" spans="2:8" ht="51.75">
      <c r="B84" s="183" t="s">
        <v>225</v>
      </c>
      <c r="C84" s="95" t="s">
        <v>163</v>
      </c>
      <c r="D84" s="95" t="s">
        <v>166</v>
      </c>
      <c r="E84" s="95" t="s">
        <v>167</v>
      </c>
      <c r="F84" s="165"/>
      <c r="G84" s="67"/>
    </row>
    <row r="85" spans="2:8" s="1" customFormat="1" ht="17.25">
      <c r="B85" s="95">
        <v>2015</v>
      </c>
      <c r="C85" s="95">
        <v>2015</v>
      </c>
      <c r="D85" s="95">
        <v>2015</v>
      </c>
      <c r="E85" s="95">
        <v>2015</v>
      </c>
      <c r="F85" s="165" t="s">
        <v>164</v>
      </c>
      <c r="G85" s="67"/>
      <c r="H85" s="39"/>
    </row>
    <row r="86" spans="2:8" ht="18.75">
      <c r="B86" s="164"/>
      <c r="C86" s="147"/>
      <c r="D86" s="147"/>
      <c r="E86" s="147"/>
      <c r="F86" s="111" t="s">
        <v>137</v>
      </c>
      <c r="G86" s="71"/>
    </row>
    <row r="87" spans="2:8" ht="18.75">
      <c r="B87" s="168"/>
      <c r="C87" s="149"/>
      <c r="D87" s="149"/>
      <c r="E87" s="149"/>
      <c r="F87" s="111" t="s">
        <v>138</v>
      </c>
      <c r="G87" s="71"/>
    </row>
    <row r="88" spans="2:8" ht="19.5" thickBot="1">
      <c r="B88" s="172">
        <f t="shared" ref="B88:D88" si="4">SUM(B86:B87)</f>
        <v>0</v>
      </c>
      <c r="C88" s="172">
        <f t="shared" si="4"/>
        <v>0</v>
      </c>
      <c r="D88" s="172">
        <f t="shared" si="4"/>
        <v>0</v>
      </c>
      <c r="E88" s="172">
        <f>SUM(E86:E87)</f>
        <v>0</v>
      </c>
      <c r="F88" s="110" t="s">
        <v>5</v>
      </c>
      <c r="G88" s="69"/>
    </row>
    <row r="91" spans="2:8" ht="27.75">
      <c r="B91" s="403" t="s">
        <v>365</v>
      </c>
      <c r="C91" s="403"/>
      <c r="D91" s="403"/>
      <c r="E91" s="403"/>
      <c r="F91" s="403"/>
      <c r="G91" s="63"/>
    </row>
    <row r="92" spans="2:8" ht="51.75">
      <c r="B92" s="183" t="s">
        <v>225</v>
      </c>
      <c r="C92" s="95" t="s">
        <v>163</v>
      </c>
      <c r="D92" s="95" t="s">
        <v>166</v>
      </c>
      <c r="E92" s="95" t="s">
        <v>167</v>
      </c>
      <c r="F92" s="165"/>
      <c r="G92" s="67"/>
    </row>
    <row r="93" spans="2:8" s="1" customFormat="1" ht="17.25">
      <c r="B93" s="95">
        <v>2015</v>
      </c>
      <c r="C93" s="95">
        <v>2015</v>
      </c>
      <c r="D93" s="95">
        <v>2015</v>
      </c>
      <c r="E93" s="95">
        <v>2015</v>
      </c>
      <c r="F93" s="165" t="s">
        <v>164</v>
      </c>
      <c r="G93" s="67"/>
      <c r="H93" s="39"/>
    </row>
    <row r="94" spans="2:8" ht="18.75">
      <c r="B94" s="184"/>
      <c r="C94" s="185"/>
      <c r="D94" s="185"/>
      <c r="E94" s="185"/>
      <c r="F94" s="111" t="s">
        <v>139</v>
      </c>
      <c r="G94" s="71"/>
      <c r="H94" s="41">
        <v>226001</v>
      </c>
    </row>
    <row r="95" spans="2:8" ht="18.75">
      <c r="B95" s="184"/>
      <c r="C95" s="185"/>
      <c r="D95" s="185"/>
      <c r="E95" s="185"/>
      <c r="F95" s="111" t="s">
        <v>140</v>
      </c>
      <c r="G95" s="71"/>
      <c r="H95" s="41">
        <v>226002</v>
      </c>
    </row>
    <row r="96" spans="2:8" ht="18.75">
      <c r="B96" s="184"/>
      <c r="C96" s="185"/>
      <c r="D96" s="185"/>
      <c r="E96" s="185"/>
      <c r="F96" s="111" t="s">
        <v>141</v>
      </c>
      <c r="G96" s="71"/>
      <c r="H96" s="41">
        <v>226006</v>
      </c>
    </row>
    <row r="97" spans="2:8" s="1" customFormat="1" ht="18.75">
      <c r="B97" s="184"/>
      <c r="C97" s="185"/>
      <c r="D97" s="185"/>
      <c r="E97" s="185"/>
      <c r="F97" s="111" t="s">
        <v>226</v>
      </c>
      <c r="G97" s="71"/>
      <c r="H97" s="41">
        <v>226009</v>
      </c>
    </row>
    <row r="98" spans="2:8" ht="18.75">
      <c r="B98" s="184"/>
      <c r="C98" s="185"/>
      <c r="D98" s="185"/>
      <c r="E98" s="185"/>
      <c r="F98" s="111" t="s">
        <v>142</v>
      </c>
      <c r="G98" s="71"/>
      <c r="H98" s="41">
        <v>226010</v>
      </c>
    </row>
    <row r="99" spans="2:8" s="1" customFormat="1" ht="18.75">
      <c r="B99" s="184"/>
      <c r="C99" s="185"/>
      <c r="D99" s="185"/>
      <c r="E99" s="185"/>
      <c r="F99" s="111" t="s">
        <v>227</v>
      </c>
      <c r="G99" s="71"/>
      <c r="H99" s="41">
        <v>226014</v>
      </c>
    </row>
    <row r="100" spans="2:8" ht="18.75">
      <c r="B100" s="184"/>
      <c r="C100" s="185"/>
      <c r="D100" s="185"/>
      <c r="E100" s="185"/>
      <c r="F100" s="111" t="s">
        <v>143</v>
      </c>
      <c r="G100" s="71"/>
      <c r="H100" s="41">
        <v>226016</v>
      </c>
    </row>
    <row r="101" spans="2:8" ht="18.75">
      <c r="B101" s="191"/>
      <c r="C101" s="192"/>
      <c r="D101" s="192"/>
      <c r="E101" s="192"/>
      <c r="F101" s="111" t="s">
        <v>144</v>
      </c>
      <c r="G101" s="71"/>
      <c r="H101" s="41">
        <v>226017</v>
      </c>
    </row>
    <row r="102" spans="2:8" ht="15" customHeight="1" thickBot="1">
      <c r="B102" s="193">
        <f t="shared" ref="B102" si="5">D102-C102</f>
        <v>0</v>
      </c>
      <c r="C102" s="197">
        <f>SUM(C94:C101)</f>
        <v>0</v>
      </c>
      <c r="D102" s="197">
        <f>SUM(D94:D101)</f>
        <v>0</v>
      </c>
      <c r="E102" s="197">
        <f>SUM(E94:E101)</f>
        <v>0</v>
      </c>
      <c r="F102" s="110" t="s">
        <v>5</v>
      </c>
      <c r="G102" s="69"/>
    </row>
    <row r="103" spans="2:8" s="1" customFormat="1">
      <c r="B103" s="21"/>
      <c r="H103" s="39"/>
    </row>
    <row r="104" spans="2:8" s="1" customFormat="1">
      <c r="B104" s="21"/>
      <c r="H104" s="39"/>
    </row>
    <row r="105" spans="2:8" s="1" customFormat="1" ht="27.75">
      <c r="B105" s="403" t="s">
        <v>366</v>
      </c>
      <c r="C105" s="403"/>
      <c r="D105" s="403"/>
      <c r="E105" s="403"/>
      <c r="F105" s="403"/>
      <c r="G105" s="63"/>
      <c r="H105" s="39"/>
    </row>
    <row r="106" spans="2:8" s="1" customFormat="1" ht="51.75">
      <c r="B106" s="183" t="s">
        <v>225</v>
      </c>
      <c r="C106" s="95" t="s">
        <v>163</v>
      </c>
      <c r="D106" s="95" t="s">
        <v>166</v>
      </c>
      <c r="E106" s="95" t="s">
        <v>167</v>
      </c>
      <c r="F106" s="165"/>
      <c r="G106" s="67"/>
      <c r="H106" s="39"/>
    </row>
    <row r="107" spans="2:8" s="1" customFormat="1" ht="17.25">
      <c r="B107" s="95">
        <v>2015</v>
      </c>
      <c r="C107" s="95">
        <v>2015</v>
      </c>
      <c r="D107" s="95">
        <v>2015</v>
      </c>
      <c r="E107" s="95">
        <v>2015</v>
      </c>
      <c r="F107" s="165" t="s">
        <v>164</v>
      </c>
      <c r="G107" s="67"/>
      <c r="H107" s="39"/>
    </row>
    <row r="108" spans="2:8" s="1" customFormat="1" ht="18.75">
      <c r="B108" s="164"/>
      <c r="C108" s="147"/>
      <c r="D108" s="147"/>
      <c r="E108" s="147"/>
      <c r="F108" s="101" t="s">
        <v>154</v>
      </c>
      <c r="G108" s="70"/>
      <c r="H108" s="39"/>
    </row>
    <row r="109" spans="2:8" s="1" customFormat="1" ht="18.75">
      <c r="B109" s="164"/>
      <c r="C109" s="147"/>
      <c r="D109" s="147"/>
      <c r="E109" s="147"/>
      <c r="F109" s="101" t="s">
        <v>155</v>
      </c>
      <c r="G109" s="70"/>
      <c r="H109" s="39"/>
    </row>
    <row r="110" spans="2:8" s="1" customFormat="1" ht="18.75">
      <c r="B110" s="168"/>
      <c r="C110" s="149"/>
      <c r="D110" s="149"/>
      <c r="E110" s="149"/>
      <c r="F110" s="111" t="s">
        <v>156</v>
      </c>
      <c r="G110" s="71"/>
      <c r="H110" s="39"/>
    </row>
    <row r="111" spans="2:8" s="1" customFormat="1" ht="19.5" thickBot="1">
      <c r="B111" s="196">
        <f t="shared" ref="B111" si="6">D111-C111</f>
        <v>0</v>
      </c>
      <c r="C111" s="152">
        <f>SUM(C108:C110)</f>
        <v>0</v>
      </c>
      <c r="D111" s="152">
        <f>SUM(D108:D110)</f>
        <v>0</v>
      </c>
      <c r="E111" s="152">
        <f>SUM(E108:E110)</f>
        <v>0</v>
      </c>
      <c r="F111" s="100" t="s">
        <v>5</v>
      </c>
      <c r="G111" s="10"/>
      <c r="H111" s="39"/>
    </row>
    <row r="114" spans="2:8" ht="27.75">
      <c r="B114" s="403" t="s">
        <v>367</v>
      </c>
      <c r="C114" s="403"/>
      <c r="D114" s="403"/>
      <c r="E114" s="403"/>
      <c r="F114" s="403"/>
      <c r="G114" s="63"/>
    </row>
    <row r="115" spans="2:8" ht="51.75">
      <c r="B115" s="183" t="s">
        <v>225</v>
      </c>
      <c r="C115" s="95" t="s">
        <v>163</v>
      </c>
      <c r="D115" s="95" t="s">
        <v>166</v>
      </c>
      <c r="E115" s="95" t="s">
        <v>167</v>
      </c>
      <c r="F115" s="165"/>
      <c r="G115" s="67"/>
    </row>
    <row r="116" spans="2:8" s="1" customFormat="1" ht="17.25">
      <c r="B116" s="95">
        <v>2015</v>
      </c>
      <c r="C116" s="95">
        <v>2015</v>
      </c>
      <c r="D116" s="95">
        <v>2015</v>
      </c>
      <c r="E116" s="95">
        <v>2015</v>
      </c>
      <c r="F116" s="165" t="s">
        <v>164</v>
      </c>
      <c r="G116" s="67"/>
      <c r="H116" s="39"/>
    </row>
    <row r="117" spans="2:8" ht="37.5">
      <c r="B117" s="164"/>
      <c r="C117" s="147"/>
      <c r="D117" s="147"/>
      <c r="E117" s="147"/>
      <c r="F117" s="101" t="s">
        <v>145</v>
      </c>
      <c r="G117" s="70"/>
    </row>
    <row r="118" spans="2:8" ht="18.75">
      <c r="B118" s="164"/>
      <c r="C118" s="147"/>
      <c r="D118" s="147"/>
      <c r="E118" s="147"/>
      <c r="F118" s="101" t="s">
        <v>146</v>
      </c>
      <c r="G118" s="70"/>
    </row>
    <row r="119" spans="2:8" ht="18.75">
      <c r="B119" s="164"/>
      <c r="C119" s="147"/>
      <c r="D119" s="147"/>
      <c r="E119" s="147"/>
      <c r="F119" s="111" t="s">
        <v>147</v>
      </c>
      <c r="G119" s="71"/>
    </row>
    <row r="120" spans="2:8" ht="18.75">
      <c r="B120" s="164"/>
      <c r="C120" s="147"/>
      <c r="D120" s="147"/>
      <c r="E120" s="147"/>
      <c r="F120" s="111" t="s">
        <v>148</v>
      </c>
      <c r="G120" s="71"/>
    </row>
    <row r="121" spans="2:8" ht="18.75">
      <c r="B121" s="164"/>
      <c r="C121" s="147"/>
      <c r="D121" s="147"/>
      <c r="E121" s="147"/>
      <c r="F121" s="111" t="s">
        <v>175</v>
      </c>
      <c r="G121" s="71"/>
    </row>
    <row r="122" spans="2:8" ht="18.75">
      <c r="B122" s="164"/>
      <c r="C122" s="147"/>
      <c r="D122" s="147"/>
      <c r="E122" s="147"/>
      <c r="F122" s="111" t="s">
        <v>150</v>
      </c>
      <c r="G122" s="71"/>
    </row>
    <row r="123" spans="2:8" ht="18.75">
      <c r="B123" s="164"/>
      <c r="C123" s="147"/>
      <c r="D123" s="147"/>
      <c r="E123" s="147"/>
      <c r="F123" s="111" t="s">
        <v>151</v>
      </c>
      <c r="G123" s="71"/>
    </row>
    <row r="124" spans="2:8" ht="18.75">
      <c r="B124" s="164"/>
      <c r="C124" s="147"/>
      <c r="D124" s="147"/>
      <c r="E124" s="147"/>
      <c r="F124" s="111" t="s">
        <v>152</v>
      </c>
      <c r="G124" s="71"/>
    </row>
    <row r="125" spans="2:8" ht="18.75">
      <c r="B125" s="168"/>
      <c r="C125" s="149"/>
      <c r="D125" s="149"/>
      <c r="E125" s="149"/>
      <c r="F125" s="111" t="s">
        <v>153</v>
      </c>
      <c r="G125" s="71"/>
    </row>
    <row r="126" spans="2:8" ht="19.5" thickBot="1">
      <c r="B126" s="196">
        <f t="shared" ref="B126" si="7">D126-C126</f>
        <v>0</v>
      </c>
      <c r="C126" s="152">
        <f>SUM(C117:C125)</f>
        <v>0</v>
      </c>
      <c r="D126" s="152">
        <f>SUM(D117:D125)</f>
        <v>0</v>
      </c>
      <c r="E126" s="152">
        <f>SUM(E117:E125)</f>
        <v>0</v>
      </c>
      <c r="F126" s="100" t="s">
        <v>5</v>
      </c>
      <c r="G126" s="10"/>
    </row>
    <row r="129" spans="2:8" ht="27.75">
      <c r="B129" s="403" t="s">
        <v>368</v>
      </c>
      <c r="C129" s="403"/>
      <c r="D129" s="403"/>
      <c r="E129" s="403"/>
      <c r="F129" s="403"/>
      <c r="G129" s="63"/>
    </row>
    <row r="130" spans="2:8" ht="51.75">
      <c r="B130" s="183" t="s">
        <v>225</v>
      </c>
      <c r="C130" s="95" t="s">
        <v>163</v>
      </c>
      <c r="D130" s="95" t="s">
        <v>166</v>
      </c>
      <c r="E130" s="95" t="s">
        <v>167</v>
      </c>
      <c r="F130" s="165"/>
      <c r="G130" s="67"/>
    </row>
    <row r="131" spans="2:8" s="1" customFormat="1" ht="17.25">
      <c r="B131" s="95">
        <v>2015</v>
      </c>
      <c r="C131" s="95">
        <v>2015</v>
      </c>
      <c r="D131" s="95">
        <v>2015</v>
      </c>
      <c r="E131" s="95">
        <v>2015</v>
      </c>
      <c r="F131" s="165" t="s">
        <v>164</v>
      </c>
      <c r="G131" s="67"/>
      <c r="H131" s="39"/>
    </row>
    <row r="132" spans="2:8" s="1" customFormat="1" ht="18.75">
      <c r="B132" s="164"/>
      <c r="C132" s="147"/>
      <c r="D132" s="147"/>
      <c r="E132" s="147"/>
      <c r="F132" s="101" t="s">
        <v>284</v>
      </c>
      <c r="G132" s="70"/>
      <c r="H132" s="39"/>
    </row>
    <row r="133" spans="2:8" ht="18.75">
      <c r="B133" s="164"/>
      <c r="C133" s="147"/>
      <c r="D133" s="147"/>
      <c r="E133" s="147"/>
      <c r="F133" s="165" t="s">
        <v>176</v>
      </c>
      <c r="G133" s="67"/>
    </row>
    <row r="134" spans="2:8" ht="18.75">
      <c r="B134" s="164"/>
      <c r="C134" s="147"/>
      <c r="D134" s="147"/>
      <c r="E134" s="147"/>
      <c r="F134" s="165" t="s">
        <v>177</v>
      </c>
      <c r="G134" s="67"/>
    </row>
    <row r="135" spans="2:8" ht="18.75">
      <c r="B135" s="164"/>
      <c r="C135" s="147"/>
      <c r="D135" s="147"/>
      <c r="E135" s="147"/>
      <c r="F135" s="165" t="s">
        <v>178</v>
      </c>
      <c r="G135" s="67"/>
    </row>
    <row r="136" spans="2:8" ht="18.75">
      <c r="B136" s="168"/>
      <c r="C136" s="149"/>
      <c r="D136" s="149"/>
      <c r="E136" s="149"/>
      <c r="F136" s="165" t="s">
        <v>179</v>
      </c>
      <c r="G136" s="67"/>
    </row>
    <row r="137" spans="2:8" ht="19.5" thickBot="1">
      <c r="B137" s="171">
        <f>D137-C137</f>
        <v>0</v>
      </c>
      <c r="C137" s="172">
        <f>SUM(C133:C136)</f>
        <v>0</v>
      </c>
      <c r="D137" s="172">
        <f>SUM(D133:D136)</f>
        <v>0</v>
      </c>
      <c r="E137" s="172">
        <f>SUM(E133:E136)</f>
        <v>0</v>
      </c>
      <c r="F137" s="100" t="s">
        <v>5</v>
      </c>
      <c r="G137" s="10"/>
    </row>
    <row r="140" spans="2:8" ht="27.75">
      <c r="B140" s="414" t="s">
        <v>369</v>
      </c>
      <c r="C140" s="414"/>
      <c r="D140" s="414"/>
      <c r="E140" s="414"/>
      <c r="F140" s="414"/>
      <c r="G140" s="66"/>
    </row>
    <row r="141" spans="2:8" ht="51.75">
      <c r="B141" s="183" t="s">
        <v>225</v>
      </c>
      <c r="C141" s="183" t="s">
        <v>163</v>
      </c>
      <c r="D141" s="183" t="s">
        <v>166</v>
      </c>
      <c r="E141" s="183" t="s">
        <v>167</v>
      </c>
      <c r="F141" s="187"/>
      <c r="G141" s="73"/>
    </row>
    <row r="142" spans="2:8" s="1" customFormat="1" ht="17.25">
      <c r="B142" s="95">
        <v>2015</v>
      </c>
      <c r="C142" s="95">
        <v>2015</v>
      </c>
      <c r="D142" s="95">
        <v>2015</v>
      </c>
      <c r="E142" s="95">
        <v>2015</v>
      </c>
      <c r="F142" s="165" t="s">
        <v>164</v>
      </c>
      <c r="G142" s="67"/>
      <c r="H142" s="39"/>
    </row>
    <row r="143" spans="2:8" ht="18.75">
      <c r="B143" s="164"/>
      <c r="C143" s="166"/>
      <c r="D143" s="147"/>
      <c r="E143" s="147"/>
      <c r="F143" s="187" t="s">
        <v>180</v>
      </c>
      <c r="G143" s="73"/>
    </row>
    <row r="144" spans="2:8" ht="18.75">
      <c r="B144" s="164"/>
      <c r="C144" s="166"/>
      <c r="D144" s="147"/>
      <c r="E144" s="147"/>
      <c r="F144" s="187" t="s">
        <v>181</v>
      </c>
      <c r="G144" s="73"/>
    </row>
    <row r="145" spans="2:8" ht="18.75">
      <c r="B145" s="168"/>
      <c r="C145" s="195"/>
      <c r="D145" s="149"/>
      <c r="E145" s="149"/>
      <c r="F145" s="187" t="s">
        <v>182</v>
      </c>
      <c r="G145" s="73"/>
    </row>
    <row r="146" spans="2:8" ht="19.5" thickBot="1">
      <c r="B146" s="171">
        <f>D146-C146</f>
        <v>0</v>
      </c>
      <c r="C146" s="171">
        <f>SUM(C143:C145)</f>
        <v>0</v>
      </c>
      <c r="D146" s="171">
        <f>SUM(D143:D145)</f>
        <v>0</v>
      </c>
      <c r="E146" s="171">
        <f>SUM(E143:E145)</f>
        <v>0</v>
      </c>
      <c r="F146" s="174" t="s">
        <v>5</v>
      </c>
      <c r="G146" s="74"/>
    </row>
    <row r="147" spans="2:8">
      <c r="C147" s="21"/>
      <c r="D147" s="21"/>
      <c r="E147" s="21"/>
      <c r="F147" s="21"/>
      <c r="G147" s="21"/>
    </row>
    <row r="148" spans="2:8">
      <c r="C148" s="21"/>
      <c r="D148" s="21"/>
      <c r="E148" s="21"/>
      <c r="F148" s="21"/>
      <c r="G148" s="21"/>
    </row>
    <row r="149" spans="2:8" ht="27.75">
      <c r="B149" s="414" t="s">
        <v>370</v>
      </c>
      <c r="C149" s="414"/>
      <c r="D149" s="414"/>
      <c r="E149" s="414"/>
      <c r="F149" s="414"/>
      <c r="G149" s="66"/>
    </row>
    <row r="150" spans="2:8" ht="51.75">
      <c r="B150" s="183" t="s">
        <v>225</v>
      </c>
      <c r="C150" s="183" t="s">
        <v>163</v>
      </c>
      <c r="D150" s="183" t="s">
        <v>166</v>
      </c>
      <c r="E150" s="183" t="s">
        <v>167</v>
      </c>
      <c r="F150" s="187"/>
      <c r="G150" s="73"/>
    </row>
    <row r="151" spans="2:8" s="1" customFormat="1" ht="17.25">
      <c r="B151" s="95">
        <v>2015</v>
      </c>
      <c r="C151" s="95">
        <v>2015</v>
      </c>
      <c r="D151" s="95">
        <v>2015</v>
      </c>
      <c r="E151" s="95">
        <v>2015</v>
      </c>
      <c r="F151" s="165" t="s">
        <v>164</v>
      </c>
      <c r="G151" s="67"/>
      <c r="H151" s="39"/>
    </row>
    <row r="152" spans="2:8" ht="18.75">
      <c r="B152" s="164">
        <f>D152-C152</f>
        <v>0</v>
      </c>
      <c r="C152" s="147">
        <v>0</v>
      </c>
      <c r="D152" s="147">
        <f>IFERROR((VLOOKUP(H152,#REF!,2,FALSE)),0)</f>
        <v>0</v>
      </c>
      <c r="E152" s="147">
        <f>IFERROR((VLOOKUP(H152,#REF!,2,FALSE)),0)</f>
        <v>0</v>
      </c>
      <c r="F152" s="163" t="s">
        <v>183</v>
      </c>
      <c r="G152" s="75"/>
    </row>
    <row r="153" spans="2:8" ht="18.75">
      <c r="B153" s="164">
        <f>D153-C153</f>
        <v>0</v>
      </c>
      <c r="C153" s="147">
        <v>0</v>
      </c>
      <c r="D153" s="147">
        <f>IFERROR((VLOOKUP(H153,#REF!,2,FALSE)),0)</f>
        <v>0</v>
      </c>
      <c r="E153" s="147">
        <f>IFERROR((VLOOKUP(H153,#REF!,2,FALSE)),0)</f>
        <v>0</v>
      </c>
      <c r="F153" s="163" t="s">
        <v>184</v>
      </c>
      <c r="G153" s="75"/>
    </row>
    <row r="154" spans="2:8" ht="18.75">
      <c r="B154" s="168">
        <f>D154-C154</f>
        <v>0</v>
      </c>
      <c r="C154" s="149">
        <v>0</v>
      </c>
      <c r="D154" s="149">
        <f>IFERROR((VLOOKUP(H154,#REF!,2,FALSE)),0)</f>
        <v>0</v>
      </c>
      <c r="E154" s="149">
        <f>IFERROR((VLOOKUP(H154,#REF!,2,FALSE)),0)</f>
        <v>0</v>
      </c>
      <c r="F154" s="165" t="s">
        <v>185</v>
      </c>
      <c r="G154" s="67"/>
    </row>
    <row r="155" spans="2:8" ht="19.5" thickBot="1">
      <c r="B155" s="171">
        <f>D155-C155</f>
        <v>0</v>
      </c>
      <c r="C155" s="172">
        <f>SUM(C152:C154)</f>
        <v>0</v>
      </c>
      <c r="D155" s="172">
        <f>SUM(D152:D154)</f>
        <v>0</v>
      </c>
      <c r="E155" s="172">
        <f>SUM(E152:E154)</f>
        <v>0</v>
      </c>
      <c r="F155" s="100" t="s">
        <v>5</v>
      </c>
      <c r="G155" s="10"/>
    </row>
    <row r="158" spans="2:8" ht="27.75">
      <c r="B158" s="403" t="s">
        <v>371</v>
      </c>
      <c r="C158" s="403"/>
      <c r="D158" s="403"/>
      <c r="E158" s="403"/>
      <c r="F158" s="403"/>
      <c r="G158" s="63"/>
    </row>
    <row r="159" spans="2:8" ht="51.75">
      <c r="B159" s="183" t="s">
        <v>225</v>
      </c>
      <c r="C159" s="95" t="s">
        <v>163</v>
      </c>
      <c r="D159" s="95" t="s">
        <v>166</v>
      </c>
      <c r="E159" s="95" t="s">
        <v>167</v>
      </c>
      <c r="F159" s="165"/>
      <c r="G159" s="67"/>
    </row>
    <row r="160" spans="2:8" ht="17.25">
      <c r="B160" s="95">
        <v>2015</v>
      </c>
      <c r="C160" s="95">
        <v>2015</v>
      </c>
      <c r="D160" s="95">
        <v>2015</v>
      </c>
      <c r="E160" s="95">
        <v>2015</v>
      </c>
      <c r="F160" s="165" t="s">
        <v>164</v>
      </c>
      <c r="G160" s="67"/>
    </row>
    <row r="161" spans="2:8" ht="18.75">
      <c r="B161" s="184"/>
      <c r="C161" s="185"/>
      <c r="D161" s="185"/>
      <c r="E161" s="185"/>
      <c r="F161" s="162" t="s">
        <v>186</v>
      </c>
      <c r="G161" s="76"/>
      <c r="H161" s="41">
        <v>423001</v>
      </c>
    </row>
    <row r="162" spans="2:8" ht="18.75">
      <c r="B162" s="184"/>
      <c r="C162" s="185"/>
      <c r="D162" s="185"/>
      <c r="E162" s="185"/>
      <c r="F162" s="101" t="s">
        <v>187</v>
      </c>
      <c r="G162" s="70"/>
      <c r="H162" s="41">
        <v>423002</v>
      </c>
    </row>
    <row r="163" spans="2:8" ht="18.75">
      <c r="B163" s="184"/>
      <c r="C163" s="185"/>
      <c r="D163" s="185"/>
      <c r="E163" s="185"/>
      <c r="F163" s="162" t="s">
        <v>188</v>
      </c>
      <c r="G163" s="76"/>
      <c r="H163" s="41">
        <v>423006</v>
      </c>
    </row>
    <row r="164" spans="2:8" ht="18.75">
      <c r="B164" s="184"/>
      <c r="C164" s="185"/>
      <c r="D164" s="185"/>
      <c r="E164" s="185"/>
      <c r="F164" s="162" t="s">
        <v>189</v>
      </c>
      <c r="G164" s="76"/>
      <c r="H164" s="41">
        <v>423007</v>
      </c>
    </row>
    <row r="165" spans="2:8" ht="18.75">
      <c r="B165" s="184"/>
      <c r="C165" s="185"/>
      <c r="D165" s="185"/>
      <c r="E165" s="185"/>
      <c r="F165" s="163" t="s">
        <v>190</v>
      </c>
      <c r="G165" s="75"/>
      <c r="H165" s="41">
        <v>423008</v>
      </c>
    </row>
    <row r="166" spans="2:8" ht="18.75">
      <c r="B166" s="191"/>
      <c r="C166" s="192"/>
      <c r="D166" s="192"/>
      <c r="E166" s="192"/>
      <c r="F166" s="101" t="s">
        <v>191</v>
      </c>
      <c r="G166" s="70"/>
      <c r="H166" s="41">
        <v>423999</v>
      </c>
    </row>
    <row r="167" spans="2:8" ht="19.5" thickBot="1">
      <c r="B167" s="193">
        <f t="shared" ref="B167" si="8">D167-C167</f>
        <v>0</v>
      </c>
      <c r="C167" s="194">
        <f>SUM(C161:C166)</f>
        <v>0</v>
      </c>
      <c r="D167" s="194">
        <f>SUM(D161:D166)</f>
        <v>0</v>
      </c>
      <c r="E167" s="194">
        <f>SUM(E161:E166)</f>
        <v>0</v>
      </c>
      <c r="F167" s="100" t="s">
        <v>5</v>
      </c>
      <c r="G167" s="10"/>
    </row>
    <row r="170" spans="2:8" ht="27.75">
      <c r="B170" s="403" t="s">
        <v>372</v>
      </c>
      <c r="C170" s="403"/>
      <c r="D170" s="403"/>
      <c r="E170" s="403"/>
      <c r="F170" s="403"/>
      <c r="G170" s="63"/>
    </row>
    <row r="171" spans="2:8" ht="51.75">
      <c r="B171" s="183" t="s">
        <v>225</v>
      </c>
      <c r="C171" s="95" t="s">
        <v>163</v>
      </c>
      <c r="D171" s="95" t="s">
        <v>166</v>
      </c>
      <c r="E171" s="95" t="s">
        <v>167</v>
      </c>
      <c r="F171" s="165"/>
      <c r="G171" s="67"/>
    </row>
    <row r="172" spans="2:8" s="1" customFormat="1" ht="17.25">
      <c r="B172" s="95">
        <v>2015</v>
      </c>
      <c r="C172" s="95">
        <v>2015</v>
      </c>
      <c r="D172" s="95">
        <v>2015</v>
      </c>
      <c r="E172" s="95">
        <v>2015</v>
      </c>
      <c r="F172" s="165" t="s">
        <v>164</v>
      </c>
      <c r="G172" s="67"/>
      <c r="H172" s="39"/>
    </row>
    <row r="173" spans="2:8" ht="18.75">
      <c r="B173" s="164"/>
      <c r="C173" s="147"/>
      <c r="D173" s="147"/>
      <c r="E173" s="147"/>
      <c r="F173" s="165" t="s">
        <v>192</v>
      </c>
      <c r="G173" s="67"/>
    </row>
    <row r="174" spans="2:8" ht="18.75">
      <c r="B174" s="164"/>
      <c r="C174" s="147"/>
      <c r="D174" s="147"/>
      <c r="E174" s="147"/>
      <c r="F174" s="165" t="s">
        <v>193</v>
      </c>
      <c r="G174" s="67"/>
    </row>
    <row r="175" spans="2:8" ht="18.75">
      <c r="B175" s="168"/>
      <c r="C175" s="149"/>
      <c r="D175" s="149"/>
      <c r="E175" s="149"/>
      <c r="F175" s="165" t="s">
        <v>194</v>
      </c>
      <c r="G175" s="67"/>
    </row>
    <row r="176" spans="2:8" ht="19.5" thickBot="1">
      <c r="B176" s="152">
        <f t="shared" ref="B176:D176" si="9">SUM(B173:B175)</f>
        <v>0</v>
      </c>
      <c r="C176" s="152">
        <f t="shared" si="9"/>
        <v>0</v>
      </c>
      <c r="D176" s="152">
        <f t="shared" si="9"/>
        <v>0</v>
      </c>
      <c r="E176" s="152">
        <f>SUM(E173:E175)</f>
        <v>0</v>
      </c>
      <c r="F176" s="100" t="s">
        <v>5</v>
      </c>
      <c r="G176" s="10"/>
    </row>
    <row r="179" spans="2:8" s="1" customFormat="1" ht="27.75">
      <c r="C179" s="8"/>
      <c r="D179" s="8"/>
      <c r="E179" s="8"/>
      <c r="F179" s="24" t="s">
        <v>373</v>
      </c>
      <c r="G179" s="63"/>
      <c r="H179" s="39"/>
    </row>
    <row r="180" spans="2:8" s="1" customFormat="1">
      <c r="F180" s="4"/>
      <c r="G180" s="4"/>
      <c r="H180" s="39"/>
    </row>
    <row r="181" spans="2:8" s="1" customFormat="1" ht="51.75">
      <c r="B181" s="183" t="s">
        <v>225</v>
      </c>
      <c r="C181" s="95" t="s">
        <v>384</v>
      </c>
      <c r="D181" s="95" t="s">
        <v>166</v>
      </c>
      <c r="E181" s="95" t="s">
        <v>167</v>
      </c>
      <c r="F181" s="97"/>
      <c r="G181" s="77"/>
      <c r="H181" s="39"/>
    </row>
    <row r="182" spans="2:8" s="1" customFormat="1" ht="21">
      <c r="B182" s="95">
        <v>2015</v>
      </c>
      <c r="C182" s="95">
        <v>2015</v>
      </c>
      <c r="D182" s="95">
        <v>2015</v>
      </c>
      <c r="E182" s="95">
        <v>2015</v>
      </c>
      <c r="F182" s="343" t="s">
        <v>333</v>
      </c>
      <c r="G182" s="67"/>
      <c r="H182" s="39"/>
    </row>
    <row r="183" spans="2:8" s="1" customFormat="1" ht="56.25" customHeight="1">
      <c r="B183" s="344"/>
      <c r="C183" s="344"/>
      <c r="D183" s="344"/>
      <c r="E183" s="344"/>
      <c r="F183" s="101" t="s">
        <v>80</v>
      </c>
      <c r="G183" s="70"/>
      <c r="H183" s="39"/>
    </row>
    <row r="184" spans="2:8" s="1" customFormat="1" ht="56.25" customHeight="1">
      <c r="B184" s="344"/>
      <c r="C184" s="344"/>
      <c r="D184" s="344"/>
      <c r="E184" s="344"/>
      <c r="F184" s="101" t="s">
        <v>81</v>
      </c>
      <c r="G184" s="70"/>
      <c r="H184" s="39"/>
    </row>
    <row r="185" spans="2:8" s="1" customFormat="1" ht="56.25" customHeight="1">
      <c r="B185" s="344"/>
      <c r="C185" s="344"/>
      <c r="D185" s="344"/>
      <c r="E185" s="344"/>
      <c r="F185" s="101" t="s">
        <v>82</v>
      </c>
      <c r="G185" s="70"/>
      <c r="H185" s="39"/>
    </row>
    <row r="186" spans="2:8" s="1" customFormat="1" ht="37.5" customHeight="1">
      <c r="B186" s="345"/>
      <c r="C186" s="345"/>
      <c r="D186" s="345"/>
      <c r="E186" s="345"/>
      <c r="F186" s="101" t="s">
        <v>83</v>
      </c>
      <c r="G186" s="70"/>
      <c r="H186" s="39"/>
    </row>
    <row r="187" spans="2:8" s="29" customFormat="1" ht="18.75">
      <c r="B187" s="346">
        <f t="shared" ref="B187:D187" si="10">SUM(B183:B186)</f>
        <v>0</v>
      </c>
      <c r="C187" s="346">
        <f t="shared" si="10"/>
        <v>0</v>
      </c>
      <c r="D187" s="346">
        <f t="shared" si="10"/>
        <v>0</v>
      </c>
      <c r="E187" s="346">
        <f>SUM(E183:E186)</f>
        <v>0</v>
      </c>
      <c r="F187" s="100" t="s">
        <v>5</v>
      </c>
      <c r="G187" s="10"/>
      <c r="H187" s="40"/>
    </row>
    <row r="188" spans="2:8" s="1" customFormat="1" ht="18.75">
      <c r="B188" s="188"/>
      <c r="C188" s="189"/>
      <c r="D188" s="189"/>
      <c r="E188" s="189"/>
      <c r="F188" s="293" t="s">
        <v>215</v>
      </c>
      <c r="G188" s="78"/>
      <c r="H188" s="39"/>
    </row>
    <row r="189" spans="2:8" s="1" customFormat="1" ht="56.25" customHeight="1">
      <c r="B189" s="344"/>
      <c r="C189" s="344"/>
      <c r="D189" s="344"/>
      <c r="E189" s="344"/>
      <c r="F189" s="347" t="s">
        <v>80</v>
      </c>
      <c r="G189" s="70"/>
      <c r="H189" s="39"/>
    </row>
    <row r="190" spans="2:8" s="1" customFormat="1" ht="56.25" customHeight="1">
      <c r="B190" s="344"/>
      <c r="C190" s="344"/>
      <c r="D190" s="344"/>
      <c r="E190" s="344"/>
      <c r="F190" s="347" t="s">
        <v>81</v>
      </c>
      <c r="G190" s="70"/>
      <c r="H190" s="39"/>
    </row>
    <row r="191" spans="2:8" s="1" customFormat="1" ht="56.25" customHeight="1">
      <c r="B191" s="344"/>
      <c r="C191" s="344"/>
      <c r="D191" s="344"/>
      <c r="E191" s="344"/>
      <c r="F191" s="347" t="s">
        <v>82</v>
      </c>
      <c r="G191" s="70"/>
      <c r="H191" s="39"/>
    </row>
    <row r="192" spans="2:8" s="1" customFormat="1" ht="37.5" customHeight="1">
      <c r="B192" s="345"/>
      <c r="C192" s="345"/>
      <c r="D192" s="345"/>
      <c r="E192" s="345"/>
      <c r="F192" s="347" t="s">
        <v>83</v>
      </c>
      <c r="G192" s="70"/>
      <c r="H192" s="39"/>
    </row>
    <row r="193" spans="2:8" s="29" customFormat="1" ht="19.5" thickBot="1">
      <c r="B193" s="348">
        <f t="shared" ref="B193:D193" si="11">SUM(B189:B192)</f>
        <v>0</v>
      </c>
      <c r="C193" s="348">
        <f t="shared" si="11"/>
        <v>0</v>
      </c>
      <c r="D193" s="348">
        <f t="shared" si="11"/>
        <v>0</v>
      </c>
      <c r="E193" s="348">
        <f>SUM(E189:E192)</f>
        <v>0</v>
      </c>
      <c r="F193" s="349" t="s">
        <v>5</v>
      </c>
      <c r="G193" s="10"/>
      <c r="H193" s="40"/>
    </row>
    <row r="194" spans="2:8" s="1" customFormat="1">
      <c r="F194" s="4"/>
      <c r="G194" s="4"/>
      <c r="H194" s="39"/>
    </row>
    <row r="195" spans="2:8" s="1" customFormat="1" ht="44.25" customHeight="1">
      <c r="B195" s="397" t="s">
        <v>276</v>
      </c>
      <c r="C195" s="397"/>
      <c r="D195" s="397"/>
      <c r="E195" s="397"/>
      <c r="F195" s="397"/>
      <c r="G195" s="64"/>
      <c r="H195" s="39"/>
    </row>
    <row r="196" spans="2:8" s="1" customFormat="1" ht="21.75">
      <c r="B196" s="25"/>
      <c r="C196" s="25"/>
      <c r="D196" s="25"/>
      <c r="E196" s="25"/>
      <c r="F196" s="25"/>
      <c r="G196" s="64"/>
      <c r="H196" s="39"/>
    </row>
    <row r="197" spans="2:8" s="1" customFormat="1">
      <c r="F197" s="4"/>
      <c r="G197" s="4"/>
      <c r="H197" s="39"/>
    </row>
    <row r="198" spans="2:8" s="1" customFormat="1" ht="27.75">
      <c r="C198" s="8"/>
      <c r="D198" s="8"/>
      <c r="E198" s="8"/>
      <c r="F198" s="24" t="s">
        <v>374</v>
      </c>
      <c r="G198" s="63"/>
      <c r="H198" s="39"/>
    </row>
    <row r="199" spans="2:8" s="1" customFormat="1">
      <c r="F199" s="4"/>
      <c r="G199" s="4"/>
      <c r="H199" s="39"/>
    </row>
    <row r="200" spans="2:8" s="1" customFormat="1" ht="51.75">
      <c r="B200" s="183" t="s">
        <v>225</v>
      </c>
      <c r="C200" s="95" t="s">
        <v>163</v>
      </c>
      <c r="D200" s="95" t="s">
        <v>166</v>
      </c>
      <c r="E200" s="95" t="s">
        <v>167</v>
      </c>
      <c r="F200" s="97"/>
      <c r="G200" s="77"/>
      <c r="H200" s="39"/>
    </row>
    <row r="201" spans="2:8" s="1" customFormat="1" ht="18.75">
      <c r="B201" s="95">
        <v>2015</v>
      </c>
      <c r="C201" s="95">
        <v>2015</v>
      </c>
      <c r="D201" s="95">
        <v>2015</v>
      </c>
      <c r="E201" s="95">
        <v>2015</v>
      </c>
      <c r="F201" s="293" t="s">
        <v>1</v>
      </c>
      <c r="G201" s="67"/>
      <c r="H201" s="39"/>
    </row>
    <row r="202" spans="2:8" s="1" customFormat="1" ht="18.75">
      <c r="B202" s="345"/>
      <c r="C202" s="345"/>
      <c r="D202" s="345"/>
      <c r="E202" s="345"/>
      <c r="F202" s="101" t="s">
        <v>341</v>
      </c>
      <c r="G202" s="70"/>
      <c r="H202" s="39"/>
    </row>
    <row r="203" spans="2:8" s="1" customFormat="1" ht="18.75">
      <c r="B203" s="351">
        <f>SUM(B202)</f>
        <v>0</v>
      </c>
      <c r="C203" s="351">
        <f>SUM(C202)</f>
        <v>0</v>
      </c>
      <c r="D203" s="351">
        <f>SUM(D202)</f>
        <v>0</v>
      </c>
      <c r="E203" s="351">
        <f>SUM(E202)</f>
        <v>0</v>
      </c>
      <c r="F203" s="100" t="s">
        <v>5</v>
      </c>
      <c r="G203" s="10"/>
      <c r="H203" s="39"/>
    </row>
    <row r="204" spans="2:8" s="1" customFormat="1" ht="18.75">
      <c r="B204" s="352"/>
      <c r="C204" s="352"/>
      <c r="D204" s="352"/>
      <c r="E204" s="352"/>
      <c r="F204" s="293" t="s">
        <v>2</v>
      </c>
      <c r="G204" s="78"/>
      <c r="H204" s="39"/>
    </row>
    <row r="205" spans="2:8" s="1" customFormat="1" ht="18.75">
      <c r="B205" s="345"/>
      <c r="C205" s="345"/>
      <c r="D205" s="345"/>
      <c r="E205" s="345"/>
      <c r="F205" s="101" t="s">
        <v>341</v>
      </c>
      <c r="G205" s="70"/>
      <c r="H205" s="39"/>
    </row>
    <row r="206" spans="2:8" s="1" customFormat="1" ht="19.5" thickBot="1">
      <c r="B206" s="350">
        <f t="shared" ref="B206:E206" si="12">SUM(B205)</f>
        <v>0</v>
      </c>
      <c r="C206" s="350">
        <f t="shared" si="12"/>
        <v>0</v>
      </c>
      <c r="D206" s="350">
        <f t="shared" si="12"/>
        <v>0</v>
      </c>
      <c r="E206" s="350">
        <f t="shared" si="12"/>
        <v>0</v>
      </c>
      <c r="F206" s="100" t="s">
        <v>5</v>
      </c>
      <c r="G206" s="10"/>
      <c r="H206" s="39"/>
    </row>
    <row r="207" spans="2:8" s="1" customFormat="1">
      <c r="F207" s="4"/>
      <c r="G207" s="4"/>
      <c r="H207" s="39"/>
    </row>
    <row r="208" spans="2:8" s="1" customFormat="1">
      <c r="F208" s="4"/>
      <c r="G208" s="4"/>
      <c r="H208" s="39"/>
    </row>
    <row r="209" spans="2:8" s="1" customFormat="1" ht="27.75">
      <c r="C209" s="8"/>
      <c r="D209" s="8"/>
      <c r="E209" s="8"/>
      <c r="F209" s="24" t="s">
        <v>375</v>
      </c>
      <c r="G209" s="63"/>
      <c r="H209" s="39"/>
    </row>
    <row r="210" spans="2:8" s="1" customFormat="1">
      <c r="F210" s="4"/>
      <c r="G210" s="4"/>
      <c r="H210" s="39"/>
    </row>
    <row r="211" spans="2:8" s="1" customFormat="1" ht="51.75">
      <c r="B211" s="183" t="s">
        <v>225</v>
      </c>
      <c r="C211" s="95" t="s">
        <v>163</v>
      </c>
      <c r="D211" s="95" t="s">
        <v>166</v>
      </c>
      <c r="E211" s="95" t="s">
        <v>167</v>
      </c>
      <c r="F211" s="190"/>
      <c r="G211" s="79"/>
      <c r="H211" s="39"/>
    </row>
    <row r="212" spans="2:8" s="1" customFormat="1" ht="18.75">
      <c r="B212" s="95">
        <v>2015</v>
      </c>
      <c r="C212" s="95">
        <v>2015</v>
      </c>
      <c r="D212" s="95">
        <v>2015</v>
      </c>
      <c r="E212" s="95">
        <v>2015</v>
      </c>
      <c r="F212" s="190" t="s">
        <v>1</v>
      </c>
      <c r="G212" s="67"/>
      <c r="H212" s="39"/>
    </row>
    <row r="213" spans="2:8" s="1" customFormat="1" ht="18.75">
      <c r="B213" s="345"/>
      <c r="C213" s="345"/>
      <c r="D213" s="345"/>
      <c r="E213" s="345"/>
      <c r="F213" s="101" t="s">
        <v>234</v>
      </c>
      <c r="G213" s="70"/>
      <c r="H213" s="39"/>
    </row>
    <row r="214" spans="2:8" s="1" customFormat="1" ht="18.75">
      <c r="B214" s="351">
        <f>D214-C214</f>
        <v>0</v>
      </c>
      <c r="C214" s="351">
        <f t="shared" ref="C214:D214" si="13">SUM(C213)</f>
        <v>0</v>
      </c>
      <c r="D214" s="351">
        <f t="shared" si="13"/>
        <v>0</v>
      </c>
      <c r="E214" s="351">
        <f>SUM(E213)</f>
        <v>0</v>
      </c>
      <c r="F214" s="100" t="s">
        <v>5</v>
      </c>
      <c r="G214" s="10"/>
      <c r="H214" s="39"/>
    </row>
    <row r="215" spans="2:8" s="1" customFormat="1" ht="17.25" customHeight="1">
      <c r="B215" s="352"/>
      <c r="C215" s="352"/>
      <c r="D215" s="352"/>
      <c r="E215" s="352"/>
      <c r="F215" s="190" t="s">
        <v>2</v>
      </c>
      <c r="G215" s="79"/>
      <c r="H215" s="39"/>
    </row>
    <row r="216" spans="2:8" s="1" customFormat="1" ht="18.75">
      <c r="B216" s="345"/>
      <c r="C216" s="345"/>
      <c r="D216" s="345"/>
      <c r="E216" s="345"/>
      <c r="F216" s="101" t="s">
        <v>234</v>
      </c>
      <c r="G216" s="70"/>
      <c r="H216" s="39"/>
    </row>
    <row r="217" spans="2:8" s="1" customFormat="1" ht="19.5" thickBot="1">
      <c r="B217" s="350">
        <f>D217-C217</f>
        <v>0</v>
      </c>
      <c r="C217" s="350">
        <f t="shared" ref="C217:D217" si="14">SUM(C216)</f>
        <v>0</v>
      </c>
      <c r="D217" s="350">
        <f t="shared" si="14"/>
        <v>0</v>
      </c>
      <c r="E217" s="350">
        <f>SUM(E216)</f>
        <v>0</v>
      </c>
      <c r="F217" s="100" t="s">
        <v>5</v>
      </c>
      <c r="G217" s="10"/>
      <c r="H217" s="39"/>
    </row>
    <row r="218" spans="2:8" s="1" customFormat="1">
      <c r="F218" s="4"/>
      <c r="G218" s="4"/>
      <c r="H218" s="39"/>
    </row>
    <row r="219" spans="2:8" s="1" customFormat="1" ht="44.25" customHeight="1">
      <c r="B219" s="397" t="s">
        <v>104</v>
      </c>
      <c r="C219" s="397"/>
      <c r="D219" s="397"/>
      <c r="E219" s="397"/>
      <c r="F219" s="397"/>
      <c r="G219" s="64"/>
      <c r="H219" s="39"/>
    </row>
    <row r="220" spans="2:8" s="1" customFormat="1">
      <c r="F220" s="4"/>
      <c r="G220" s="4"/>
      <c r="H220" s="39"/>
    </row>
    <row r="221" spans="2:8" s="1" customFormat="1">
      <c r="F221" s="4"/>
      <c r="G221" s="4"/>
      <c r="H221" s="39"/>
    </row>
    <row r="222" spans="2:8" s="1" customFormat="1">
      <c r="F222" s="4"/>
      <c r="G222" s="4"/>
      <c r="H222" s="39"/>
    </row>
    <row r="223" spans="2:8" s="1" customFormat="1" ht="27.75">
      <c r="C223" s="8"/>
      <c r="D223" s="8"/>
      <c r="E223" s="8"/>
      <c r="F223" s="24" t="s">
        <v>376</v>
      </c>
      <c r="G223" s="63"/>
      <c r="H223" s="39"/>
    </row>
    <row r="224" spans="2:8" s="1" customFormat="1">
      <c r="F224" s="4"/>
      <c r="G224" s="4"/>
      <c r="H224" s="39"/>
    </row>
    <row r="225" spans="2:8" s="1" customFormat="1" ht="51.75">
      <c r="B225" s="183" t="s">
        <v>225</v>
      </c>
      <c r="C225" s="95" t="s">
        <v>163</v>
      </c>
      <c r="D225" s="95" t="s">
        <v>166</v>
      </c>
      <c r="E225" s="95" t="s">
        <v>167</v>
      </c>
      <c r="F225" s="291"/>
      <c r="G225" s="77"/>
      <c r="H225" s="39"/>
    </row>
    <row r="226" spans="2:8" s="1" customFormat="1" ht="18.75">
      <c r="B226" s="95">
        <v>2015</v>
      </c>
      <c r="C226" s="95">
        <v>2015</v>
      </c>
      <c r="D226" s="95">
        <v>2015</v>
      </c>
      <c r="E226" s="95">
        <v>2015</v>
      </c>
      <c r="F226" s="190" t="s">
        <v>1</v>
      </c>
      <c r="G226" s="67"/>
      <c r="H226" s="39"/>
    </row>
    <row r="227" spans="2:8" s="1" customFormat="1" ht="18.75">
      <c r="B227" s="345"/>
      <c r="C227" s="345"/>
      <c r="D227" s="345"/>
      <c r="E227" s="345"/>
      <c r="F227" s="101" t="s">
        <v>339</v>
      </c>
      <c r="G227" s="70"/>
      <c r="H227" s="39"/>
    </row>
    <row r="228" spans="2:8" s="1" customFormat="1" ht="18.75">
      <c r="B228" s="351">
        <f t="shared" ref="B228" si="15">D228-C228</f>
        <v>0</v>
      </c>
      <c r="C228" s="351">
        <f>SUM(C227:C227)</f>
        <v>0</v>
      </c>
      <c r="D228" s="351">
        <f>SUM(D227:D227)</f>
        <v>0</v>
      </c>
      <c r="E228" s="351">
        <f>SUM(E227:E227)</f>
        <v>0</v>
      </c>
      <c r="F228" s="100" t="s">
        <v>5</v>
      </c>
      <c r="G228" s="10"/>
      <c r="H228" s="39"/>
    </row>
    <row r="229" spans="2:8" s="1" customFormat="1" ht="17.25" customHeight="1">
      <c r="B229" s="344"/>
      <c r="C229" s="344"/>
      <c r="D229" s="344"/>
      <c r="E229" s="344"/>
      <c r="F229" s="190" t="s">
        <v>2</v>
      </c>
      <c r="G229" s="79"/>
      <c r="H229" s="39"/>
    </row>
    <row r="230" spans="2:8" s="1" customFormat="1" ht="18.75">
      <c r="B230" s="345"/>
      <c r="C230" s="345"/>
      <c r="D230" s="345"/>
      <c r="E230" s="345"/>
      <c r="F230" s="101" t="s">
        <v>340</v>
      </c>
      <c r="G230" s="70"/>
      <c r="H230" s="39"/>
    </row>
    <row r="231" spans="2:8" s="1" customFormat="1" ht="19.5" thickBot="1">
      <c r="B231" s="350">
        <f t="shared" ref="B231" si="16">D231-C231</f>
        <v>0</v>
      </c>
      <c r="C231" s="350">
        <f>SUM(C230:C230)</f>
        <v>0</v>
      </c>
      <c r="D231" s="350">
        <f>SUM(D230:D230)</f>
        <v>0</v>
      </c>
      <c r="E231" s="350">
        <f>SUM(E230:E230)</f>
        <v>0</v>
      </c>
      <c r="F231" s="100" t="s">
        <v>5</v>
      </c>
      <c r="G231" s="10"/>
      <c r="H231" s="39"/>
    </row>
    <row r="232" spans="2:8" s="1" customFormat="1">
      <c r="F232" s="4"/>
      <c r="G232" s="4"/>
      <c r="H232" s="39"/>
    </row>
    <row r="233" spans="2:8" s="1" customFormat="1">
      <c r="F233" s="4"/>
      <c r="G233" s="4"/>
      <c r="H233" s="39"/>
    </row>
    <row r="234" spans="2:8" s="1" customFormat="1" ht="45" customHeight="1">
      <c r="B234" s="410"/>
      <c r="C234" s="410"/>
      <c r="D234" s="410"/>
      <c r="E234" s="410"/>
      <c r="F234" s="410"/>
      <c r="G234" s="65"/>
      <c r="H234" s="39"/>
    </row>
    <row r="235" spans="2:8" s="1" customFormat="1">
      <c r="F235" s="4"/>
      <c r="G235" s="4"/>
      <c r="H235" s="39"/>
    </row>
    <row r="236" spans="2:8">
      <c r="C236" s="1"/>
      <c r="D236" s="1"/>
      <c r="E236" s="1"/>
      <c r="F236" s="1"/>
    </row>
    <row r="237" spans="2:8">
      <c r="C237" s="1"/>
      <c r="D237" s="1"/>
      <c r="E237" s="1"/>
      <c r="F237" s="1"/>
    </row>
    <row r="238" spans="2:8">
      <c r="C238" s="1"/>
      <c r="D238" s="1"/>
      <c r="E238" s="1"/>
      <c r="F238" s="1"/>
    </row>
    <row r="239" spans="2:8">
      <c r="C239" s="1"/>
      <c r="D239" s="1"/>
      <c r="E239" s="1"/>
      <c r="F239" s="1"/>
    </row>
    <row r="240" spans="2:8">
      <c r="C240" s="1"/>
      <c r="D240" s="1"/>
      <c r="E240" s="1"/>
      <c r="F240" s="1"/>
    </row>
    <row r="241" spans="3:6">
      <c r="C241" s="1"/>
      <c r="D241" s="1"/>
      <c r="E241" s="1"/>
      <c r="F241" s="1"/>
    </row>
    <row r="242" spans="3:6">
      <c r="C242" s="1"/>
      <c r="D242" s="1"/>
      <c r="E242" s="1"/>
      <c r="F242" s="1"/>
    </row>
    <row r="243" spans="3:6">
      <c r="C243" s="1"/>
      <c r="D243" s="1"/>
      <c r="E243" s="1"/>
      <c r="F243" s="1"/>
    </row>
    <row r="244" spans="3:6">
      <c r="C244" s="1"/>
      <c r="D244" s="1"/>
      <c r="E244" s="1"/>
      <c r="F244" s="1"/>
    </row>
    <row r="245" spans="3:6">
      <c r="C245" s="1"/>
      <c r="D245" s="1"/>
      <c r="E245" s="1"/>
      <c r="F245" s="1"/>
    </row>
    <row r="246" spans="3:6">
      <c r="C246" s="1"/>
      <c r="D246" s="1"/>
      <c r="E246" s="1"/>
      <c r="F246" s="1"/>
    </row>
    <row r="247" spans="3:6">
      <c r="C247" s="1"/>
      <c r="D247" s="1"/>
      <c r="E247" s="1"/>
      <c r="F247" s="1"/>
    </row>
    <row r="248" spans="3:6">
      <c r="C248" s="1"/>
      <c r="D248" s="1"/>
      <c r="E248" s="1"/>
      <c r="F248" s="1"/>
    </row>
    <row r="249" spans="3:6">
      <c r="C249" s="1"/>
      <c r="D249" s="1"/>
      <c r="E249" s="1"/>
      <c r="F249" s="1"/>
    </row>
    <row r="250" spans="3:6">
      <c r="C250" s="1"/>
      <c r="D250" s="1"/>
      <c r="E250" s="1"/>
      <c r="F250" s="1"/>
    </row>
    <row r="251" spans="3:6">
      <c r="C251" s="1"/>
      <c r="D251" s="1"/>
      <c r="E251" s="1"/>
      <c r="F251" s="1"/>
    </row>
    <row r="252" spans="3:6">
      <c r="C252" s="1"/>
      <c r="D252" s="1"/>
      <c r="E252" s="1"/>
      <c r="F252" s="1"/>
    </row>
    <row r="253" spans="3:6">
      <c r="C253" s="1"/>
      <c r="D253" s="1"/>
      <c r="E253" s="1"/>
      <c r="F253" s="1"/>
    </row>
    <row r="254" spans="3:6">
      <c r="C254" s="1"/>
      <c r="D254" s="1"/>
      <c r="E254" s="1"/>
      <c r="F254" s="1"/>
    </row>
    <row r="255" spans="3:6">
      <c r="C255" s="1"/>
      <c r="D255" s="1"/>
      <c r="E255" s="1"/>
      <c r="F255" s="1"/>
    </row>
    <row r="256" spans="3:6">
      <c r="C256" s="1"/>
      <c r="D256" s="1"/>
      <c r="E256" s="1"/>
      <c r="F256" s="1"/>
    </row>
    <row r="257" spans="3:6">
      <c r="C257" s="1"/>
      <c r="D257" s="1"/>
      <c r="E257" s="1"/>
      <c r="F257" s="1"/>
    </row>
    <row r="258" spans="3:6">
      <c r="C258" s="1"/>
      <c r="D258" s="1"/>
      <c r="E258" s="1"/>
      <c r="F258" s="1"/>
    </row>
    <row r="259" spans="3:6">
      <c r="C259" s="1"/>
      <c r="D259" s="1"/>
      <c r="E259" s="1"/>
      <c r="F259" s="1"/>
    </row>
    <row r="260" spans="3:6">
      <c r="C260" s="1"/>
      <c r="D260" s="1"/>
      <c r="E260" s="1"/>
      <c r="F260" s="1"/>
    </row>
    <row r="261" spans="3:6">
      <c r="C261" s="1"/>
      <c r="D261" s="1"/>
      <c r="E261" s="1"/>
      <c r="F261" s="1"/>
    </row>
    <row r="262" spans="3:6">
      <c r="C262" s="1"/>
      <c r="D262" s="1"/>
      <c r="E262" s="1"/>
      <c r="F262" s="1"/>
    </row>
    <row r="263" spans="3:6">
      <c r="C263" s="1"/>
      <c r="D263" s="1"/>
      <c r="E263" s="1"/>
      <c r="F263" s="1"/>
    </row>
    <row r="264" spans="3:6">
      <c r="C264" s="1"/>
      <c r="D264" s="1"/>
      <c r="E264" s="1"/>
      <c r="F264" s="1"/>
    </row>
    <row r="265" spans="3:6">
      <c r="C265" s="1"/>
      <c r="D265" s="1"/>
      <c r="E265" s="1"/>
      <c r="F265" s="1"/>
    </row>
  </sheetData>
  <mergeCells count="20">
    <mergeCell ref="B234:F234"/>
    <mergeCell ref="B219:F219"/>
    <mergeCell ref="B195:F195"/>
    <mergeCell ref="B129:F129"/>
    <mergeCell ref="B140:F140"/>
    <mergeCell ref="B149:F149"/>
    <mergeCell ref="B158:F158"/>
    <mergeCell ref="B170:F170"/>
    <mergeCell ref="B3:F3"/>
    <mergeCell ref="B1:F1"/>
    <mergeCell ref="B14:F14"/>
    <mergeCell ref="B13:F13"/>
    <mergeCell ref="B114:F114"/>
    <mergeCell ref="B27:F27"/>
    <mergeCell ref="B37:F37"/>
    <mergeCell ref="B53:F53"/>
    <mergeCell ref="B72:F72"/>
    <mergeCell ref="B83:F83"/>
    <mergeCell ref="B91:F91"/>
    <mergeCell ref="B105:F105"/>
  </mergeCells>
  <pageMargins left="0.7" right="0.7" top="0.75" bottom="0.75" header="0.3" footer="0.3"/>
  <pageSetup paperSize="9" scale="7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topLeftCell="A9" zoomScaleNormal="100" workbookViewId="0">
      <selection activeCell="E25" sqref="E25"/>
    </sheetView>
  </sheetViews>
  <sheetFormatPr defaultRowHeight="15"/>
  <cols>
    <col min="1" max="4" width="9.140625" style="1"/>
    <col min="5" max="5" width="51.28515625" style="1" customWidth="1"/>
    <col min="6" max="16384" width="9.140625" style="1"/>
  </cols>
  <sheetData>
    <row r="1" spans="1:5" ht="25.5">
      <c r="A1" s="407" t="s">
        <v>419</v>
      </c>
      <c r="B1" s="407"/>
      <c r="C1" s="407"/>
      <c r="D1" s="407"/>
      <c r="E1" s="407"/>
    </row>
    <row r="2" spans="1:5" ht="25.5">
      <c r="A2" s="314"/>
      <c r="B2" s="314"/>
      <c r="C2" s="314"/>
      <c r="D2" s="314"/>
      <c r="E2" s="314"/>
    </row>
    <row r="3" spans="1:5" ht="25.5">
      <c r="A3" s="407" t="s">
        <v>420</v>
      </c>
      <c r="B3" s="407"/>
      <c r="C3" s="407"/>
      <c r="D3" s="407"/>
      <c r="E3" s="407"/>
    </row>
    <row r="4" spans="1:5" ht="26.25" customHeight="1">
      <c r="A4" s="398" t="s">
        <v>421</v>
      </c>
      <c r="B4" s="398"/>
      <c r="C4" s="398"/>
      <c r="D4" s="398"/>
      <c r="E4" s="398"/>
    </row>
    <row r="5" spans="1:5">
      <c r="A5" s="398"/>
      <c r="B5" s="398"/>
      <c r="C5" s="398"/>
      <c r="D5" s="398"/>
      <c r="E5" s="398"/>
    </row>
    <row r="6" spans="1:5" ht="21.75" customHeight="1">
      <c r="A6" s="286"/>
      <c r="B6" s="286"/>
      <c r="C6" s="286"/>
      <c r="D6" s="286"/>
      <c r="E6" s="286"/>
    </row>
    <row r="7" spans="1:5" ht="21.75">
      <c r="A7" s="415" t="s">
        <v>422</v>
      </c>
      <c r="B7" s="415"/>
      <c r="C7" s="415"/>
      <c r="D7" s="415"/>
      <c r="E7" s="415"/>
    </row>
    <row r="8" spans="1:5" ht="21.75">
      <c r="A8" s="398" t="s">
        <v>423</v>
      </c>
      <c r="B8" s="398"/>
      <c r="C8" s="398"/>
      <c r="D8" s="398"/>
      <c r="E8" s="398"/>
    </row>
    <row r="9" spans="1:5" ht="21.75">
      <c r="A9" s="398" t="s">
        <v>424</v>
      </c>
      <c r="B9" s="398"/>
      <c r="C9" s="398"/>
      <c r="D9" s="398"/>
      <c r="E9" s="398"/>
    </row>
    <row r="10" spans="1:5" ht="21.75">
      <c r="A10" s="286"/>
      <c r="B10" s="286"/>
      <c r="C10" s="286"/>
      <c r="D10" s="286"/>
      <c r="E10" s="286"/>
    </row>
    <row r="11" spans="1:5" ht="21.75">
      <c r="A11" s="415" t="s">
        <v>425</v>
      </c>
      <c r="B11" s="415"/>
      <c r="C11" s="415"/>
      <c r="D11" s="415"/>
      <c r="E11" s="415"/>
    </row>
    <row r="12" spans="1:5" ht="21.75">
      <c r="A12" s="398" t="s">
        <v>426</v>
      </c>
      <c r="B12" s="398"/>
      <c r="C12" s="398"/>
      <c r="D12" s="398"/>
      <c r="E12" s="398"/>
    </row>
    <row r="13" spans="1:5" ht="21.75">
      <c r="A13" s="318"/>
      <c r="B13" s="318"/>
      <c r="C13" s="318"/>
      <c r="D13" s="318"/>
      <c r="E13" s="318"/>
    </row>
    <row r="14" spans="1:5" ht="21.75">
      <c r="A14" s="415" t="s">
        <v>427</v>
      </c>
      <c r="B14" s="415"/>
      <c r="C14" s="415"/>
      <c r="D14" s="415"/>
      <c r="E14" s="415"/>
    </row>
    <row r="15" spans="1:5" ht="21.75">
      <c r="A15" s="398" t="s">
        <v>428</v>
      </c>
      <c r="B15" s="398"/>
      <c r="C15" s="398"/>
      <c r="D15" s="398"/>
      <c r="E15" s="398"/>
    </row>
    <row r="16" spans="1:5" ht="21.75">
      <c r="A16" s="318"/>
      <c r="B16" s="318"/>
      <c r="C16" s="318"/>
      <c r="D16" s="318"/>
      <c r="E16" s="318"/>
    </row>
    <row r="17" spans="1:5" ht="21.75">
      <c r="A17" s="415" t="s">
        <v>429</v>
      </c>
      <c r="B17" s="415"/>
      <c r="C17" s="415"/>
      <c r="D17" s="415"/>
      <c r="E17" s="415"/>
    </row>
    <row r="18" spans="1:5" ht="21.75">
      <c r="A18" s="398" t="s">
        <v>430</v>
      </c>
      <c r="B18" s="398"/>
      <c r="C18" s="398"/>
      <c r="D18" s="398"/>
      <c r="E18" s="398"/>
    </row>
    <row r="19" spans="1:5" ht="21.75">
      <c r="A19" s="318"/>
      <c r="B19" s="318"/>
      <c r="C19" s="318"/>
      <c r="D19" s="318"/>
      <c r="E19" s="318"/>
    </row>
    <row r="20" spans="1:5" ht="21.75">
      <c r="A20" s="415" t="s">
        <v>431</v>
      </c>
      <c r="B20" s="415"/>
      <c r="C20" s="415"/>
      <c r="D20" s="415"/>
      <c r="E20" s="415"/>
    </row>
    <row r="21" spans="1:5" ht="21.75">
      <c r="A21" s="398" t="s">
        <v>432</v>
      </c>
      <c r="B21" s="398"/>
      <c r="C21" s="398"/>
      <c r="D21" s="398"/>
      <c r="E21" s="398"/>
    </row>
  </sheetData>
  <mergeCells count="14">
    <mergeCell ref="A9:E9"/>
    <mergeCell ref="A1:E1"/>
    <mergeCell ref="A3:E3"/>
    <mergeCell ref="A4:E5"/>
    <mergeCell ref="A7:E7"/>
    <mergeCell ref="A8:E8"/>
    <mergeCell ref="A20:E20"/>
    <mergeCell ref="A21:E21"/>
    <mergeCell ref="A11:E11"/>
    <mergeCell ref="A12:E12"/>
    <mergeCell ref="A14:E14"/>
    <mergeCell ref="A15:E15"/>
    <mergeCell ref="A17:E17"/>
    <mergeCell ref="A18:E1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9"/>
  <sheetViews>
    <sheetView showGridLines="0" view="pageBreakPreview" topLeftCell="A13" zoomScaleNormal="110" zoomScaleSheetLayoutView="100" workbookViewId="0">
      <selection activeCell="D28" sqref="D28"/>
    </sheetView>
  </sheetViews>
  <sheetFormatPr defaultRowHeight="15"/>
  <cols>
    <col min="1" max="1" width="2.42578125" style="1" customWidth="1"/>
    <col min="2" max="3" width="14.85546875" style="1" customWidth="1"/>
    <col min="4" max="4" width="9.28515625" style="1" customWidth="1"/>
    <col min="5" max="5" width="70.85546875" style="1" customWidth="1"/>
    <col min="6" max="6" width="10.5703125" style="1" bestFit="1" customWidth="1"/>
    <col min="7" max="7" width="14" style="1" customWidth="1"/>
    <col min="8" max="8" width="25.85546875" style="1" customWidth="1"/>
    <col min="9" max="16384" width="9.140625" style="1"/>
  </cols>
  <sheetData>
    <row r="1" spans="2:7" ht="27.75">
      <c r="B1" s="403" t="s">
        <v>282</v>
      </c>
      <c r="C1" s="403"/>
      <c r="D1" s="403"/>
      <c r="E1" s="403"/>
    </row>
    <row r="2" spans="2:7" ht="5.25" customHeight="1">
      <c r="B2" s="27"/>
      <c r="C2" s="27"/>
      <c r="D2" s="27"/>
      <c r="E2" s="27"/>
    </row>
    <row r="3" spans="2:7" ht="27.75">
      <c r="B3" s="414" t="s">
        <v>509</v>
      </c>
      <c r="C3" s="414"/>
      <c r="D3" s="414"/>
      <c r="E3" s="414"/>
    </row>
    <row r="4" spans="2:7" ht="21.75" customHeight="1">
      <c r="B4" s="27"/>
      <c r="C4" s="27"/>
      <c r="D4" s="27"/>
      <c r="E4" s="27" t="s">
        <v>213</v>
      </c>
    </row>
    <row r="5" spans="2:7" ht="11.25" customHeight="1"/>
    <row r="6" spans="2:7" ht="17.25">
      <c r="B6" s="95" t="s">
        <v>158</v>
      </c>
      <c r="C6" s="95" t="s">
        <v>158</v>
      </c>
      <c r="D6" s="416" t="s">
        <v>26</v>
      </c>
      <c r="E6" s="409"/>
      <c r="F6" s="2"/>
      <c r="G6" s="22"/>
    </row>
    <row r="7" spans="2:7" ht="17.25">
      <c r="B7" s="95">
        <v>2014</v>
      </c>
      <c r="C7" s="95">
        <v>2015</v>
      </c>
      <c r="D7" s="416"/>
      <c r="E7" s="409"/>
      <c r="F7" s="2"/>
      <c r="G7" s="22"/>
    </row>
    <row r="8" spans="2:7" ht="18.75">
      <c r="B8" s="356"/>
      <c r="C8" s="356"/>
      <c r="D8" s="356"/>
      <c r="E8" s="100" t="s">
        <v>295</v>
      </c>
      <c r="F8" s="2"/>
    </row>
    <row r="9" spans="2:7" ht="18.75">
      <c r="B9" s="357"/>
      <c r="C9" s="357"/>
      <c r="D9" s="356"/>
      <c r="E9" s="100" t="s">
        <v>197</v>
      </c>
      <c r="F9" s="2"/>
    </row>
    <row r="10" spans="2:7" ht="18.75">
      <c r="B10" s="357">
        <v>0</v>
      </c>
      <c r="C10" s="357"/>
      <c r="D10" s="358">
        <v>46.1</v>
      </c>
      <c r="E10" s="101" t="s">
        <v>198</v>
      </c>
      <c r="F10" s="2"/>
    </row>
    <row r="11" spans="2:7" ht="18.75">
      <c r="B11" s="357">
        <v>0</v>
      </c>
      <c r="C11" s="357"/>
      <c r="D11" s="358">
        <v>46.2</v>
      </c>
      <c r="E11" s="101" t="s">
        <v>199</v>
      </c>
      <c r="F11" s="2"/>
    </row>
    <row r="12" spans="2:7" ht="18.75">
      <c r="B12" s="359">
        <v>0</v>
      </c>
      <c r="C12" s="359"/>
      <c r="D12" s="393">
        <v>46.3</v>
      </c>
      <c r="E12" s="101" t="s">
        <v>200</v>
      </c>
      <c r="F12" s="2"/>
    </row>
    <row r="13" spans="2:7" ht="18.75">
      <c r="B13" s="359"/>
      <c r="C13" s="359"/>
      <c r="D13" s="358"/>
      <c r="E13" s="100" t="s">
        <v>4</v>
      </c>
      <c r="F13" s="2"/>
    </row>
    <row r="14" spans="2:7" ht="18.75">
      <c r="B14" s="359">
        <v>0</v>
      </c>
      <c r="C14" s="359"/>
      <c r="D14" s="358">
        <v>46.4</v>
      </c>
      <c r="E14" s="101" t="s">
        <v>259</v>
      </c>
      <c r="F14" s="2"/>
    </row>
    <row r="15" spans="2:7" ht="18.75">
      <c r="B15" s="357">
        <v>0</v>
      </c>
      <c r="C15" s="357"/>
      <c r="D15" s="358">
        <v>24</v>
      </c>
      <c r="E15" s="101" t="s">
        <v>13</v>
      </c>
      <c r="F15" s="2"/>
    </row>
    <row r="16" spans="2:7" ht="18.75">
      <c r="B16" s="357">
        <v>0</v>
      </c>
      <c r="C16" s="357"/>
      <c r="D16" s="358">
        <v>46.5</v>
      </c>
      <c r="E16" s="101" t="s">
        <v>201</v>
      </c>
      <c r="F16" s="2"/>
    </row>
    <row r="17" spans="2:6" ht="18.75">
      <c r="B17" s="359">
        <v>0</v>
      </c>
      <c r="C17" s="359"/>
      <c r="D17" s="358">
        <v>46.6</v>
      </c>
      <c r="E17" s="101" t="s">
        <v>202</v>
      </c>
      <c r="F17" s="2"/>
    </row>
    <row r="18" spans="2:6" ht="18.75">
      <c r="B18" s="360">
        <f>SUM(B10:B17)</f>
        <v>0</v>
      </c>
      <c r="C18" s="360">
        <f>SUM(C10:C17)</f>
        <v>0</v>
      </c>
      <c r="D18" s="358"/>
      <c r="E18" s="100" t="s">
        <v>196</v>
      </c>
      <c r="F18" s="2"/>
    </row>
    <row r="19" spans="2:6" ht="18.75">
      <c r="B19" s="361"/>
      <c r="C19" s="361"/>
      <c r="D19" s="358"/>
      <c r="E19" s="100"/>
      <c r="F19" s="2"/>
    </row>
    <row r="20" spans="2:6" ht="18.75">
      <c r="B20" s="357"/>
      <c r="C20" s="357"/>
      <c r="D20" s="358"/>
      <c r="E20" s="100" t="s">
        <v>273</v>
      </c>
      <c r="F20" s="2"/>
    </row>
    <row r="21" spans="2:6" ht="18.75">
      <c r="B21" s="357"/>
      <c r="C21" s="357"/>
      <c r="D21" s="358"/>
      <c r="E21" s="100" t="s">
        <v>204</v>
      </c>
      <c r="F21" s="2"/>
    </row>
    <row r="22" spans="2:6" ht="18.75">
      <c r="B22" s="357">
        <v>0</v>
      </c>
      <c r="C22" s="357"/>
      <c r="D22" s="358">
        <v>46.7</v>
      </c>
      <c r="E22" s="101" t="s">
        <v>205</v>
      </c>
      <c r="F22" s="2"/>
    </row>
    <row r="23" spans="2:6" ht="18.75">
      <c r="B23" s="357">
        <v>0</v>
      </c>
      <c r="C23" s="357"/>
      <c r="D23" s="358">
        <v>46.8</v>
      </c>
      <c r="E23" s="101" t="s">
        <v>206</v>
      </c>
      <c r="F23" s="2"/>
    </row>
    <row r="24" spans="2:6" ht="18.75">
      <c r="B24" s="357">
        <v>0</v>
      </c>
      <c r="C24" s="357"/>
      <c r="D24" s="362"/>
      <c r="E24" s="100" t="s">
        <v>207</v>
      </c>
      <c r="F24" s="2"/>
    </row>
    <row r="25" spans="2:6" ht="18.75">
      <c r="B25" s="357">
        <v>0</v>
      </c>
      <c r="C25" s="357"/>
      <c r="D25" s="358">
        <v>46.9</v>
      </c>
      <c r="E25" s="101" t="s">
        <v>208</v>
      </c>
      <c r="F25" s="2"/>
    </row>
    <row r="26" spans="2:6" ht="18.75">
      <c r="B26" s="357">
        <v>0</v>
      </c>
      <c r="C26" s="357"/>
      <c r="D26" s="394">
        <v>46.1</v>
      </c>
      <c r="E26" s="101" t="s">
        <v>209</v>
      </c>
      <c r="F26" s="2"/>
    </row>
    <row r="27" spans="2:6" ht="18.75">
      <c r="B27" s="357">
        <v>0</v>
      </c>
      <c r="C27" s="357"/>
      <c r="D27" s="358">
        <v>46.11</v>
      </c>
      <c r="E27" s="101" t="s">
        <v>296</v>
      </c>
      <c r="F27" s="2"/>
    </row>
    <row r="28" spans="2:6" ht="18.75">
      <c r="B28" s="359">
        <v>0</v>
      </c>
      <c r="C28" s="359"/>
      <c r="D28" s="358">
        <v>46.12</v>
      </c>
      <c r="E28" s="101" t="s">
        <v>211</v>
      </c>
      <c r="F28" s="2"/>
    </row>
    <row r="29" spans="2:6" ht="18.75">
      <c r="B29" s="360">
        <f>SUM(B22:B28)</f>
        <v>0</v>
      </c>
      <c r="C29" s="360">
        <f>SUM(C22:C28)</f>
        <v>0</v>
      </c>
      <c r="D29" s="358"/>
      <c r="E29" s="100" t="s">
        <v>203</v>
      </c>
      <c r="F29" s="2"/>
    </row>
    <row r="30" spans="2:6" ht="19.5" thickBot="1">
      <c r="B30" s="363">
        <f>B18-B29</f>
        <v>0</v>
      </c>
      <c r="C30" s="363">
        <f>C18-C29</f>
        <v>0</v>
      </c>
      <c r="D30" s="356"/>
      <c r="E30" s="100" t="s">
        <v>212</v>
      </c>
      <c r="F30" s="2"/>
    </row>
    <row r="32" spans="2:6" ht="18.75">
      <c r="E32" s="10"/>
    </row>
    <row r="36" spans="6:6" ht="26.25" customHeight="1">
      <c r="F36" s="2"/>
    </row>
    <row r="37" spans="6:6">
      <c r="F37" s="2"/>
    </row>
    <row r="38" spans="6:6">
      <c r="F38" s="2"/>
    </row>
    <row r="39" spans="6:6">
      <c r="F39" s="2"/>
    </row>
  </sheetData>
  <mergeCells count="4">
    <mergeCell ref="D6:D7"/>
    <mergeCell ref="B1:E1"/>
    <mergeCell ref="B3:E3"/>
    <mergeCell ref="E6:E7"/>
  </mergeCells>
  <pageMargins left="0.25" right="0.25" top="0.75" bottom="0.75" header="0.3" footer="0.3"/>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2"/>
  <sheetViews>
    <sheetView showGridLines="0" view="pageBreakPreview" topLeftCell="A7" zoomScale="80" zoomScaleNormal="110" zoomScaleSheetLayoutView="80" workbookViewId="0">
      <selection activeCell="B1" sqref="B1:G1"/>
    </sheetView>
  </sheetViews>
  <sheetFormatPr defaultRowHeight="15"/>
  <cols>
    <col min="1" max="1" width="2.5703125" style="1" customWidth="1"/>
    <col min="2" max="2" width="13.140625" style="1" customWidth="1"/>
    <col min="3" max="3" width="11.85546875" style="1" customWidth="1"/>
    <col min="4" max="4" width="11.7109375" style="1" customWidth="1"/>
    <col min="5" max="5" width="11" style="1" customWidth="1"/>
    <col min="6" max="6" width="11.28515625" style="1" customWidth="1"/>
    <col min="7" max="7" width="39.42578125" style="1" customWidth="1"/>
    <col min="8" max="16384" width="9.140625" style="1"/>
  </cols>
  <sheetData>
    <row r="1" spans="2:7" ht="27.75">
      <c r="B1" s="419" t="s">
        <v>510</v>
      </c>
      <c r="C1" s="419"/>
      <c r="D1" s="419"/>
      <c r="E1" s="419"/>
      <c r="F1" s="419"/>
      <c r="G1" s="419"/>
    </row>
    <row r="2" spans="2:7" ht="86.25">
      <c r="B2" s="95" t="s">
        <v>238</v>
      </c>
      <c r="C2" s="95" t="s">
        <v>239</v>
      </c>
      <c r="D2" s="95" t="s">
        <v>287</v>
      </c>
      <c r="E2" s="95" t="s">
        <v>240</v>
      </c>
      <c r="F2" s="95" t="s">
        <v>241</v>
      </c>
      <c r="G2" s="95" t="s">
        <v>297</v>
      </c>
    </row>
    <row r="3" spans="2:7" ht="18.75">
      <c r="B3" s="62"/>
      <c r="C3" s="200"/>
      <c r="D3" s="200"/>
      <c r="E3" s="200"/>
      <c r="F3" s="200"/>
      <c r="G3" s="190" t="s">
        <v>298</v>
      </c>
    </row>
    <row r="4" spans="2:7" ht="17.25">
      <c r="B4" s="201"/>
      <c r="C4" s="201"/>
      <c r="D4" s="201"/>
      <c r="E4" s="201"/>
      <c r="F4" s="201"/>
      <c r="G4" s="202" t="s">
        <v>250</v>
      </c>
    </row>
    <row r="5" spans="2:7" ht="17.25">
      <c r="B5" s="201"/>
      <c r="C5" s="201"/>
      <c r="D5" s="201"/>
      <c r="E5" s="201"/>
      <c r="F5" s="201"/>
      <c r="G5" s="202" t="s">
        <v>243</v>
      </c>
    </row>
    <row r="6" spans="2:7" ht="17.25">
      <c r="B6" s="201"/>
      <c r="C6" s="201"/>
      <c r="D6" s="201"/>
      <c r="E6" s="201"/>
      <c r="F6" s="201"/>
      <c r="G6" s="202" t="s">
        <v>244</v>
      </c>
    </row>
    <row r="7" spans="2:7" ht="17.25">
      <c r="B7" s="201"/>
      <c r="C7" s="201"/>
      <c r="D7" s="201"/>
      <c r="E7" s="201"/>
      <c r="F7" s="201"/>
      <c r="G7" s="202" t="s">
        <v>245</v>
      </c>
    </row>
    <row r="8" spans="2:7" ht="17.25">
      <c r="B8" s="201"/>
      <c r="C8" s="201"/>
      <c r="D8" s="201"/>
      <c r="E8" s="201"/>
      <c r="F8" s="201"/>
      <c r="G8" s="203" t="s">
        <v>246</v>
      </c>
    </row>
    <row r="9" spans="2:7" ht="17.25">
      <c r="B9" s="201"/>
      <c r="C9" s="201"/>
      <c r="D9" s="201"/>
      <c r="E9" s="201"/>
      <c r="F9" s="201"/>
      <c r="G9" s="202" t="s">
        <v>247</v>
      </c>
    </row>
    <row r="10" spans="2:7" ht="17.25">
      <c r="B10" s="201"/>
      <c r="C10" s="201"/>
      <c r="D10" s="201"/>
      <c r="E10" s="201"/>
      <c r="F10" s="201"/>
      <c r="G10" s="202" t="s">
        <v>248</v>
      </c>
    </row>
    <row r="11" spans="2:7" ht="18.75">
      <c r="B11" s="206"/>
      <c r="C11" s="206"/>
      <c r="D11" s="206"/>
      <c r="E11" s="206"/>
      <c r="F11" s="206"/>
      <c r="G11" s="101" t="s">
        <v>191</v>
      </c>
    </row>
    <row r="12" spans="2:7" ht="18.75">
      <c r="B12" s="135">
        <f>SUM(B4:B11)</f>
        <v>0</v>
      </c>
      <c r="C12" s="135">
        <f t="shared" ref="C12:E12" si="0">SUM(C4:C11)</f>
        <v>0</v>
      </c>
      <c r="D12" s="135">
        <f t="shared" si="0"/>
        <v>0</v>
      </c>
      <c r="E12" s="135">
        <f t="shared" si="0"/>
        <v>0</v>
      </c>
      <c r="F12" s="135">
        <f>SUM(F4:F11)</f>
        <v>0</v>
      </c>
      <c r="G12" s="101" t="s">
        <v>299</v>
      </c>
    </row>
    <row r="13" spans="2:7" ht="18.75" customHeight="1">
      <c r="B13" s="207"/>
      <c r="C13" s="207"/>
      <c r="D13" s="207"/>
      <c r="E13" s="207"/>
      <c r="F13" s="207"/>
      <c r="G13" s="190" t="s">
        <v>531</v>
      </c>
    </row>
    <row r="14" spans="2:7" ht="17.25">
      <c r="B14" s="132"/>
      <c r="C14" s="132"/>
      <c r="D14" s="132"/>
      <c r="E14" s="132"/>
      <c r="F14" s="132"/>
      <c r="G14" s="390" t="s">
        <v>250</v>
      </c>
    </row>
    <row r="15" spans="2:7" ht="17.25">
      <c r="B15" s="132"/>
      <c r="C15" s="132"/>
      <c r="D15" s="132"/>
      <c r="E15" s="132"/>
      <c r="F15" s="132"/>
      <c r="G15" s="390" t="s">
        <v>243</v>
      </c>
    </row>
    <row r="16" spans="2:7" ht="17.25">
      <c r="B16" s="132"/>
      <c r="C16" s="132"/>
      <c r="D16" s="132"/>
      <c r="E16" s="132"/>
      <c r="F16" s="132"/>
      <c r="G16" s="390" t="s">
        <v>244</v>
      </c>
    </row>
    <row r="17" spans="2:7" ht="18.75">
      <c r="B17" s="135">
        <f>SUM(B14:B16)</f>
        <v>0</v>
      </c>
      <c r="C17" s="135">
        <f t="shared" ref="C17:E17" si="1">SUM(C14:C16)</f>
        <v>0</v>
      </c>
      <c r="D17" s="135">
        <f t="shared" si="1"/>
        <v>0</v>
      </c>
      <c r="E17" s="135">
        <f t="shared" si="1"/>
        <v>0</v>
      </c>
      <c r="F17" s="135">
        <f>SUM(F14:F16)</f>
        <v>0</v>
      </c>
      <c r="G17" s="389" t="s">
        <v>299</v>
      </c>
    </row>
    <row r="18" spans="2:7" ht="18.75" customHeight="1">
      <c r="B18" s="207"/>
      <c r="C18" s="207"/>
      <c r="D18" s="207"/>
      <c r="E18" s="207"/>
      <c r="F18" s="207"/>
      <c r="G18" s="190" t="s">
        <v>532</v>
      </c>
    </row>
    <row r="19" spans="2:7" ht="17.25">
      <c r="B19" s="132"/>
      <c r="C19" s="132"/>
      <c r="D19" s="132"/>
      <c r="E19" s="132"/>
      <c r="F19" s="132"/>
      <c r="G19" s="390" t="s">
        <v>250</v>
      </c>
    </row>
    <row r="20" spans="2:7" ht="17.25">
      <c r="B20" s="132"/>
      <c r="C20" s="132"/>
      <c r="D20" s="132"/>
      <c r="E20" s="132"/>
      <c r="F20" s="132"/>
      <c r="G20" s="390" t="s">
        <v>243</v>
      </c>
    </row>
    <row r="21" spans="2:7" ht="17.25">
      <c r="B21" s="132"/>
      <c r="C21" s="132"/>
      <c r="D21" s="132"/>
      <c r="E21" s="132"/>
      <c r="F21" s="132"/>
      <c r="G21" s="390" t="s">
        <v>244</v>
      </c>
    </row>
    <row r="22" spans="2:7" ht="18.75">
      <c r="B22" s="135">
        <f>SUM(B19:B21)</f>
        <v>0</v>
      </c>
      <c r="C22" s="135">
        <f t="shared" ref="C22:E22" si="2">SUM(C19:C21)</f>
        <v>0</v>
      </c>
      <c r="D22" s="135">
        <f t="shared" si="2"/>
        <v>0</v>
      </c>
      <c r="E22" s="135">
        <f t="shared" si="2"/>
        <v>0</v>
      </c>
      <c r="F22" s="135">
        <f>SUM(F19:F21)</f>
        <v>0</v>
      </c>
      <c r="G22" s="389" t="s">
        <v>299</v>
      </c>
    </row>
    <row r="23" spans="2:7" ht="18.75">
      <c r="B23" s="204"/>
      <c r="C23" s="204"/>
      <c r="D23" s="204"/>
      <c r="E23" s="204"/>
      <c r="F23" s="204"/>
      <c r="G23" s="190" t="s">
        <v>220</v>
      </c>
    </row>
    <row r="24" spans="2:7" ht="17.25">
      <c r="B24" s="132"/>
      <c r="C24" s="132"/>
      <c r="D24" s="132"/>
      <c r="E24" s="132"/>
      <c r="F24" s="132"/>
      <c r="G24" s="390" t="s">
        <v>243</v>
      </c>
    </row>
    <row r="25" spans="2:7" ht="17.25">
      <c r="B25" s="135">
        <f t="shared" ref="B25:E25" si="3">SUM(B24)</f>
        <v>0</v>
      </c>
      <c r="C25" s="135">
        <f t="shared" si="3"/>
        <v>0</v>
      </c>
      <c r="D25" s="135">
        <f t="shared" si="3"/>
        <v>0</v>
      </c>
      <c r="E25" s="135">
        <f t="shared" si="3"/>
        <v>0</v>
      </c>
      <c r="F25" s="135">
        <f>SUM(F24)</f>
        <v>0</v>
      </c>
      <c r="G25" s="205" t="s">
        <v>299</v>
      </c>
    </row>
    <row r="26" spans="2:7" ht="18.75">
      <c r="B26" s="204"/>
      <c r="C26" s="204"/>
      <c r="D26" s="204"/>
      <c r="E26" s="204"/>
      <c r="F26" s="204"/>
      <c r="G26" s="190" t="s">
        <v>533</v>
      </c>
    </row>
    <row r="27" spans="2:7" ht="17.25">
      <c r="B27" s="132"/>
      <c r="C27" s="132"/>
      <c r="D27" s="132"/>
      <c r="E27" s="132"/>
      <c r="F27" s="132"/>
      <c r="G27" s="390" t="s">
        <v>243</v>
      </c>
    </row>
    <row r="28" spans="2:7" ht="17.25">
      <c r="B28" s="135">
        <f t="shared" ref="B28:E28" si="4">SUM(B27)</f>
        <v>0</v>
      </c>
      <c r="C28" s="135">
        <f t="shared" si="4"/>
        <v>0</v>
      </c>
      <c r="D28" s="135">
        <f t="shared" si="4"/>
        <v>0</v>
      </c>
      <c r="E28" s="135">
        <f t="shared" si="4"/>
        <v>0</v>
      </c>
      <c r="F28" s="135">
        <f>SUM(F27)</f>
        <v>0</v>
      </c>
      <c r="G28" s="205" t="s">
        <v>299</v>
      </c>
    </row>
    <row r="29" spans="2:7" ht="18.75">
      <c r="B29" s="204"/>
      <c r="C29" s="204"/>
      <c r="D29" s="204"/>
      <c r="E29" s="204"/>
      <c r="F29" s="204"/>
      <c r="G29" s="190" t="s">
        <v>534</v>
      </c>
    </row>
    <row r="30" spans="2:7" ht="17.25">
      <c r="B30" s="132"/>
      <c r="C30" s="132"/>
      <c r="D30" s="132"/>
      <c r="E30" s="132"/>
      <c r="F30" s="132"/>
      <c r="G30" s="390" t="s">
        <v>243</v>
      </c>
    </row>
    <row r="31" spans="2:7" ht="17.25">
      <c r="B31" s="135">
        <f t="shared" ref="B31:E31" si="5">SUM(B30)</f>
        <v>0</v>
      </c>
      <c r="C31" s="135">
        <f t="shared" si="5"/>
        <v>0</v>
      </c>
      <c r="D31" s="135">
        <f t="shared" si="5"/>
        <v>0</v>
      </c>
      <c r="E31" s="135">
        <f t="shared" si="5"/>
        <v>0</v>
      </c>
      <c r="F31" s="135">
        <f>SUM(F30)</f>
        <v>0</v>
      </c>
      <c r="G31" s="205" t="s">
        <v>299</v>
      </c>
    </row>
    <row r="32" spans="2:7" s="29" customFormat="1" ht="19.5" thickBot="1">
      <c r="B32" s="136">
        <f t="shared" ref="B32:D32" si="6">B12+B17+B22+B25+B28+B31</f>
        <v>0</v>
      </c>
      <c r="C32" s="136">
        <f t="shared" si="6"/>
        <v>0</v>
      </c>
      <c r="D32" s="136">
        <f t="shared" si="6"/>
        <v>0</v>
      </c>
      <c r="E32" s="136" t="s">
        <v>535</v>
      </c>
      <c r="F32" s="136">
        <f>F12+F17+F22+F25+F28+F31</f>
        <v>0</v>
      </c>
      <c r="G32" s="389" t="s">
        <v>301</v>
      </c>
    </row>
    <row r="35" spans="2:7" ht="27.75">
      <c r="B35" s="419" t="s">
        <v>511</v>
      </c>
      <c r="C35" s="419"/>
      <c r="D35" s="419"/>
      <c r="E35" s="419"/>
      <c r="F35" s="419"/>
      <c r="G35" s="419"/>
    </row>
    <row r="36" spans="2:7" ht="51.75">
      <c r="B36" s="95" t="s">
        <v>302</v>
      </c>
      <c r="C36" s="95" t="s">
        <v>303</v>
      </c>
      <c r="D36" s="95" t="s">
        <v>304</v>
      </c>
      <c r="E36" s="95" t="s">
        <v>305</v>
      </c>
      <c r="F36" s="95" t="s">
        <v>306</v>
      </c>
      <c r="G36" s="208" t="s">
        <v>242</v>
      </c>
    </row>
    <row r="37" spans="2:7" ht="18.75">
      <c r="B37" s="62"/>
      <c r="C37" s="200"/>
      <c r="D37" s="200"/>
      <c r="E37" s="200"/>
      <c r="F37" s="200"/>
      <c r="G37" s="190" t="s">
        <v>298</v>
      </c>
    </row>
    <row r="38" spans="2:7" ht="17.25">
      <c r="B38" s="185"/>
      <c r="C38" s="201"/>
      <c r="D38" s="185"/>
      <c r="E38" s="185"/>
      <c r="F38" s="201"/>
      <c r="G38" s="202" t="s">
        <v>250</v>
      </c>
    </row>
    <row r="39" spans="2:7" ht="17.25">
      <c r="B39" s="185"/>
      <c r="C39" s="185"/>
      <c r="D39" s="185"/>
      <c r="E39" s="185"/>
      <c r="F39" s="201"/>
      <c r="G39" s="202" t="s">
        <v>244</v>
      </c>
    </row>
    <row r="40" spans="2:7" ht="18.75">
      <c r="B40" s="192"/>
      <c r="C40" s="192"/>
      <c r="D40" s="192"/>
      <c r="E40" s="192"/>
      <c r="F40" s="201"/>
      <c r="G40" s="101" t="s">
        <v>191</v>
      </c>
    </row>
    <row r="41" spans="2:7" ht="18.75">
      <c r="B41" s="211">
        <f>SUM(B38:B40)</f>
        <v>0</v>
      </c>
      <c r="C41" s="211">
        <f t="shared" ref="C41:E41" si="7">SUM(C38:C40)</f>
        <v>0</v>
      </c>
      <c r="D41" s="211">
        <f t="shared" si="7"/>
        <v>0</v>
      </c>
      <c r="E41" s="211">
        <f t="shared" si="7"/>
        <v>0</v>
      </c>
      <c r="F41" s="211">
        <f>SUM(F38:F40)</f>
        <v>0</v>
      </c>
      <c r="G41" s="100" t="s">
        <v>5</v>
      </c>
    </row>
    <row r="42" spans="2:7" ht="18.75" customHeight="1">
      <c r="B42" s="207"/>
      <c r="C42" s="207"/>
      <c r="D42" s="207"/>
      <c r="E42" s="207"/>
      <c r="F42" s="207"/>
      <c r="G42" s="190" t="s">
        <v>531</v>
      </c>
    </row>
    <row r="43" spans="2:7" ht="17.25">
      <c r="B43" s="132"/>
      <c r="C43" s="132"/>
      <c r="D43" s="132"/>
      <c r="E43" s="132"/>
      <c r="F43" s="132"/>
      <c r="G43" s="390" t="s">
        <v>250</v>
      </c>
    </row>
    <row r="44" spans="2:7" ht="17.25">
      <c r="B44" s="132"/>
      <c r="C44" s="132"/>
      <c r="D44" s="132"/>
      <c r="E44" s="132"/>
      <c r="F44" s="132"/>
      <c r="G44" s="390" t="s">
        <v>243</v>
      </c>
    </row>
    <row r="45" spans="2:7" ht="17.25">
      <c r="B45" s="132"/>
      <c r="C45" s="132"/>
      <c r="D45" s="132"/>
      <c r="E45" s="132"/>
      <c r="F45" s="132"/>
      <c r="G45" s="390" t="s">
        <v>244</v>
      </c>
    </row>
    <row r="46" spans="2:7" ht="18.75">
      <c r="B46" s="211">
        <f>SUM(B43:B45)</f>
        <v>0</v>
      </c>
      <c r="C46" s="211">
        <f t="shared" ref="C46:E46" si="8">SUM(C43:C45)</f>
        <v>0</v>
      </c>
      <c r="D46" s="211">
        <f t="shared" si="8"/>
        <v>0</v>
      </c>
      <c r="E46" s="211">
        <f t="shared" si="8"/>
        <v>0</v>
      </c>
      <c r="F46" s="211">
        <f>SUM(F43:F45)</f>
        <v>0</v>
      </c>
      <c r="G46" s="389" t="s">
        <v>299</v>
      </c>
    </row>
    <row r="47" spans="2:7" ht="18.75" customHeight="1">
      <c r="B47" s="207"/>
      <c r="C47" s="207"/>
      <c r="D47" s="207"/>
      <c r="E47" s="207"/>
      <c r="F47" s="207"/>
      <c r="G47" s="190" t="s">
        <v>532</v>
      </c>
    </row>
    <row r="48" spans="2:7" ht="17.25">
      <c r="B48" s="132"/>
      <c r="C48" s="132"/>
      <c r="D48" s="132"/>
      <c r="E48" s="132"/>
      <c r="F48" s="132"/>
      <c r="G48" s="390" t="s">
        <v>250</v>
      </c>
    </row>
    <row r="49" spans="2:7" ht="17.25">
      <c r="B49" s="132"/>
      <c r="C49" s="132"/>
      <c r="D49" s="132"/>
      <c r="E49" s="132"/>
      <c r="F49" s="132"/>
      <c r="G49" s="390" t="s">
        <v>243</v>
      </c>
    </row>
    <row r="50" spans="2:7" ht="17.25">
      <c r="B50" s="132"/>
      <c r="C50" s="132"/>
      <c r="D50" s="132"/>
      <c r="E50" s="132"/>
      <c r="F50" s="132"/>
      <c r="G50" s="390" t="s">
        <v>244</v>
      </c>
    </row>
    <row r="51" spans="2:7" ht="18.75">
      <c r="B51" s="211">
        <f>SUM(B48:B50)</f>
        <v>0</v>
      </c>
      <c r="C51" s="211">
        <f t="shared" ref="C51:E51" si="9">SUM(C48:C50)</f>
        <v>0</v>
      </c>
      <c r="D51" s="211">
        <f t="shared" si="9"/>
        <v>0</v>
      </c>
      <c r="E51" s="211">
        <f t="shared" si="9"/>
        <v>0</v>
      </c>
      <c r="F51" s="211">
        <f>SUM(F48:F50)</f>
        <v>0</v>
      </c>
      <c r="G51" s="389" t="s">
        <v>299</v>
      </c>
    </row>
    <row r="52" spans="2:7" ht="18.75">
      <c r="B52" s="204"/>
      <c r="C52" s="204"/>
      <c r="D52" s="204"/>
      <c r="E52" s="204"/>
      <c r="F52" s="204"/>
      <c r="G52" s="190" t="s">
        <v>220</v>
      </c>
    </row>
    <row r="53" spans="2:7" ht="17.25">
      <c r="B53" s="132"/>
      <c r="C53" s="132"/>
      <c r="D53" s="132"/>
      <c r="E53" s="132"/>
      <c r="F53" s="132"/>
      <c r="G53" s="390" t="s">
        <v>243</v>
      </c>
    </row>
    <row r="54" spans="2:7" ht="17.25">
      <c r="B54" s="211">
        <f t="shared" ref="B54:E54" si="10">SUM(B53)</f>
        <v>0</v>
      </c>
      <c r="C54" s="211">
        <f t="shared" si="10"/>
        <v>0</v>
      </c>
      <c r="D54" s="211">
        <f t="shared" si="10"/>
        <v>0</v>
      </c>
      <c r="E54" s="211">
        <f t="shared" si="10"/>
        <v>0</v>
      </c>
      <c r="F54" s="211">
        <f>SUM(F53)</f>
        <v>0</v>
      </c>
      <c r="G54" s="205" t="s">
        <v>299</v>
      </c>
    </row>
    <row r="55" spans="2:7" ht="18.75">
      <c r="B55" s="204"/>
      <c r="C55" s="204"/>
      <c r="D55" s="204"/>
      <c r="E55" s="204"/>
      <c r="F55" s="204"/>
      <c r="G55" s="190" t="s">
        <v>533</v>
      </c>
    </row>
    <row r="56" spans="2:7" ht="17.25">
      <c r="B56" s="132"/>
      <c r="C56" s="132"/>
      <c r="D56" s="132"/>
      <c r="E56" s="132"/>
      <c r="F56" s="132"/>
      <c r="G56" s="390" t="s">
        <v>243</v>
      </c>
    </row>
    <row r="57" spans="2:7" ht="17.25">
      <c r="B57" s="211">
        <f t="shared" ref="B57:E57" si="11">SUM(B56)</f>
        <v>0</v>
      </c>
      <c r="C57" s="211">
        <f t="shared" si="11"/>
        <v>0</v>
      </c>
      <c r="D57" s="211">
        <f t="shared" si="11"/>
        <v>0</v>
      </c>
      <c r="E57" s="211">
        <f t="shared" si="11"/>
        <v>0</v>
      </c>
      <c r="F57" s="211">
        <f>SUM(F56)</f>
        <v>0</v>
      </c>
      <c r="G57" s="205" t="s">
        <v>299</v>
      </c>
    </row>
    <row r="58" spans="2:7" ht="18.75">
      <c r="B58" s="204"/>
      <c r="C58" s="204"/>
      <c r="D58" s="204"/>
      <c r="E58" s="204"/>
      <c r="F58" s="204"/>
      <c r="G58" s="190" t="s">
        <v>534</v>
      </c>
    </row>
    <row r="59" spans="2:7" ht="17.25">
      <c r="B59" s="132"/>
      <c r="C59" s="132"/>
      <c r="D59" s="132"/>
      <c r="E59" s="132"/>
      <c r="F59" s="132"/>
      <c r="G59" s="390" t="s">
        <v>243</v>
      </c>
    </row>
    <row r="60" spans="2:7" ht="17.25">
      <c r="B60" s="211">
        <f t="shared" ref="B60:E60" si="12">SUM(B59)</f>
        <v>0</v>
      </c>
      <c r="C60" s="211">
        <f t="shared" si="12"/>
        <v>0</v>
      </c>
      <c r="D60" s="211">
        <f t="shared" si="12"/>
        <v>0</v>
      </c>
      <c r="E60" s="211">
        <f t="shared" si="12"/>
        <v>0</v>
      </c>
      <c r="F60" s="211">
        <f>SUM(F59)</f>
        <v>0</v>
      </c>
      <c r="G60" s="205" t="s">
        <v>299</v>
      </c>
    </row>
    <row r="61" spans="2:7" s="29" customFormat="1" ht="19.5" thickBot="1">
      <c r="B61" s="197">
        <f t="shared" ref="B61:E61" si="13">B41+B46+B51+B54+B57+B60</f>
        <v>0</v>
      </c>
      <c r="C61" s="197">
        <f t="shared" si="13"/>
        <v>0</v>
      </c>
      <c r="D61" s="197">
        <f t="shared" si="13"/>
        <v>0</v>
      </c>
      <c r="E61" s="197">
        <f t="shared" si="13"/>
        <v>0</v>
      </c>
      <c r="F61" s="197">
        <f>F41+F46+F51+F54+F57+F60</f>
        <v>0</v>
      </c>
      <c r="G61" s="100" t="s">
        <v>307</v>
      </c>
    </row>
    <row r="64" spans="2:7" ht="27.75">
      <c r="B64" s="419" t="s">
        <v>512</v>
      </c>
      <c r="C64" s="419"/>
      <c r="D64" s="419"/>
      <c r="E64" s="419"/>
      <c r="F64" s="419"/>
      <c r="G64" s="419"/>
    </row>
    <row r="65" spans="2:7" ht="17.25">
      <c r="B65" s="212">
        <v>2014</v>
      </c>
      <c r="C65" s="212">
        <v>2015</v>
      </c>
      <c r="D65" s="418" t="s">
        <v>72</v>
      </c>
      <c r="E65" s="418"/>
      <c r="F65" s="418"/>
      <c r="G65" s="418"/>
    </row>
    <row r="66" spans="2:7" ht="17.25">
      <c r="B66" s="212"/>
      <c r="C66" s="212"/>
      <c r="D66" s="391"/>
      <c r="E66" s="392"/>
      <c r="F66" s="392"/>
      <c r="G66" s="221" t="s">
        <v>308</v>
      </c>
    </row>
    <row r="67" spans="2:7">
      <c r="B67" s="185"/>
      <c r="C67" s="185"/>
      <c r="D67" s="219"/>
      <c r="E67" s="220"/>
      <c r="F67" s="220"/>
    </row>
    <row r="68" spans="2:7" ht="18.75" customHeight="1" thickBot="1">
      <c r="B68" s="152">
        <f>SUM(B67:B67)</f>
        <v>0</v>
      </c>
      <c r="C68" s="152">
        <f>SUM(C67:C67)</f>
        <v>0</v>
      </c>
      <c r="D68" s="222"/>
      <c r="E68" s="223"/>
      <c r="F68" s="223"/>
      <c r="G68" s="221"/>
    </row>
    <row r="69" spans="2:7" ht="18.75" customHeight="1">
      <c r="B69" s="269"/>
      <c r="C69" s="269"/>
      <c r="D69" s="364"/>
      <c r="E69" s="364"/>
      <c r="F69" s="364"/>
      <c r="G69" s="365"/>
    </row>
    <row r="70" spans="2:7">
      <c r="D70" s="30"/>
      <c r="E70" s="30"/>
      <c r="F70" s="30"/>
      <c r="G70" s="30"/>
    </row>
    <row r="71" spans="2:7" ht="27.75">
      <c r="B71" s="419" t="s">
        <v>513</v>
      </c>
      <c r="C71" s="419"/>
      <c r="D71" s="419"/>
      <c r="E71" s="419"/>
      <c r="F71" s="419"/>
      <c r="G71" s="419"/>
    </row>
    <row r="72" spans="2:7" ht="17.25">
      <c r="B72" s="95">
        <v>2014</v>
      </c>
      <c r="C72" s="95">
        <v>2015</v>
      </c>
      <c r="D72" s="418" t="s">
        <v>72</v>
      </c>
      <c r="E72" s="418"/>
      <c r="F72" s="418"/>
      <c r="G72" s="418"/>
    </row>
    <row r="73" spans="2:7" ht="17.25">
      <c r="B73" s="307"/>
      <c r="C73" s="307"/>
      <c r="D73" s="420" t="s">
        <v>531</v>
      </c>
      <c r="E73" s="420"/>
      <c r="F73" s="420"/>
      <c r="G73" s="420"/>
    </row>
    <row r="74" spans="2:7" ht="17.25">
      <c r="B74" s="214"/>
      <c r="C74" s="214"/>
      <c r="D74" s="420" t="s">
        <v>532</v>
      </c>
      <c r="E74" s="420"/>
      <c r="F74" s="420"/>
      <c r="G74" s="420"/>
    </row>
    <row r="75" spans="2:7" ht="18.75" customHeight="1" thickBot="1">
      <c r="B75" s="218">
        <f>SUM(B74:B74)</f>
        <v>0</v>
      </c>
      <c r="C75" s="218">
        <f>SUM(C74:C74)</f>
        <v>0</v>
      </c>
      <c r="D75" s="417" t="s">
        <v>302</v>
      </c>
      <c r="E75" s="417"/>
      <c r="F75" s="417"/>
      <c r="G75" s="417"/>
    </row>
    <row r="76" spans="2:7" ht="18.75" customHeight="1">
      <c r="B76" s="366"/>
      <c r="C76" s="366"/>
      <c r="D76" s="10"/>
      <c r="E76" s="10"/>
      <c r="F76" s="10"/>
      <c r="G76" s="10"/>
    </row>
    <row r="77" spans="2:7" ht="18.75" customHeight="1">
      <c r="B77" s="269"/>
      <c r="C77" s="269"/>
      <c r="D77" s="10"/>
      <c r="E77" s="10"/>
      <c r="F77" s="10"/>
      <c r="G77" s="10"/>
    </row>
    <row r="78" spans="2:7" ht="27.75">
      <c r="B78" s="419" t="s">
        <v>514</v>
      </c>
      <c r="C78" s="419"/>
      <c r="D78" s="419"/>
      <c r="E78" s="419"/>
      <c r="F78" s="419"/>
      <c r="G78" s="419"/>
    </row>
    <row r="79" spans="2:7" ht="17.25">
      <c r="B79" s="95">
        <v>2014</v>
      </c>
      <c r="C79" s="95">
        <v>2015</v>
      </c>
      <c r="D79" s="418" t="s">
        <v>72</v>
      </c>
      <c r="E79" s="418"/>
      <c r="F79" s="418"/>
      <c r="G79" s="418"/>
    </row>
    <row r="80" spans="2:7" ht="17.25">
      <c r="B80" s="147"/>
      <c r="C80" s="147"/>
      <c r="D80" s="420" t="s">
        <v>309</v>
      </c>
      <c r="E80" s="420"/>
      <c r="F80" s="420"/>
      <c r="G80" s="420"/>
    </row>
    <row r="81" spans="2:7" ht="17.25">
      <c r="B81" s="149"/>
      <c r="C81" s="149"/>
      <c r="D81" s="420" t="s">
        <v>310</v>
      </c>
      <c r="E81" s="420"/>
      <c r="F81" s="420"/>
      <c r="G81" s="420"/>
    </row>
    <row r="82" spans="2:7" ht="18.75" customHeight="1" thickBot="1">
      <c r="B82" s="152">
        <f>SUM(B80:B81)</f>
        <v>0</v>
      </c>
      <c r="C82" s="152">
        <f>SUM(C80:C81)</f>
        <v>0</v>
      </c>
      <c r="D82" s="417" t="s">
        <v>302</v>
      </c>
      <c r="E82" s="417"/>
      <c r="F82" s="417"/>
      <c r="G82" s="417"/>
    </row>
    <row r="85" spans="2:7" ht="27.75">
      <c r="B85" s="419" t="s">
        <v>515</v>
      </c>
      <c r="C85" s="419"/>
      <c r="D85" s="419"/>
      <c r="E85" s="419"/>
      <c r="F85" s="419"/>
      <c r="G85" s="419"/>
    </row>
    <row r="86" spans="2:7" ht="17.25">
      <c r="B86" s="95">
        <v>2014</v>
      </c>
      <c r="C86" s="95">
        <v>2015</v>
      </c>
      <c r="D86" s="418" t="s">
        <v>72</v>
      </c>
      <c r="E86" s="418"/>
      <c r="F86" s="418"/>
      <c r="G86" s="418"/>
    </row>
    <row r="87" spans="2:7" ht="17.25">
      <c r="B87" s="147">
        <v>0</v>
      </c>
      <c r="C87" s="147"/>
      <c r="D87" s="420" t="s">
        <v>298</v>
      </c>
      <c r="E87" s="420"/>
      <c r="F87" s="420"/>
      <c r="G87" s="420"/>
    </row>
    <row r="88" spans="2:7" ht="17.25">
      <c r="B88" s="149">
        <v>0</v>
      </c>
      <c r="C88" s="147"/>
      <c r="D88" s="420" t="s">
        <v>300</v>
      </c>
      <c r="E88" s="420"/>
      <c r="F88" s="420"/>
      <c r="G88" s="420"/>
    </row>
    <row r="89" spans="2:7" ht="18.75" customHeight="1" thickBot="1">
      <c r="B89" s="152">
        <f>SUM(B87:B88)</f>
        <v>0</v>
      </c>
      <c r="C89" s="152">
        <f>SUM(C87:C88)</f>
        <v>0</v>
      </c>
      <c r="D89" s="417" t="s">
        <v>302</v>
      </c>
      <c r="E89" s="417"/>
      <c r="F89" s="417"/>
      <c r="G89" s="417"/>
    </row>
    <row r="90" spans="2:7" ht="18.75" customHeight="1">
      <c r="B90" s="269"/>
      <c r="C90" s="269"/>
      <c r="D90" s="10"/>
      <c r="E90" s="10"/>
      <c r="F90" s="10"/>
      <c r="G90" s="10"/>
    </row>
    <row r="92" spans="2:7" ht="27.75">
      <c r="B92" s="419" t="s">
        <v>516</v>
      </c>
      <c r="C92" s="419"/>
      <c r="D92" s="419"/>
      <c r="E92" s="419"/>
      <c r="F92" s="419"/>
      <c r="G92" s="419"/>
    </row>
    <row r="93" spans="2:7" ht="17.25">
      <c r="B93" s="95">
        <v>2014</v>
      </c>
      <c r="C93" s="95">
        <v>2015</v>
      </c>
      <c r="D93" s="418" t="s">
        <v>72</v>
      </c>
      <c r="E93" s="418"/>
      <c r="F93" s="418"/>
      <c r="G93" s="418"/>
    </row>
    <row r="94" spans="2:7" ht="17.25">
      <c r="B94" s="95"/>
      <c r="C94" s="95"/>
      <c r="D94" s="224"/>
      <c r="E94" s="225"/>
      <c r="F94" s="225"/>
      <c r="G94" s="226" t="s">
        <v>298</v>
      </c>
    </row>
    <row r="95" spans="2:7" ht="17.25">
      <c r="B95" s="147"/>
      <c r="C95" s="147"/>
      <c r="D95" s="421" t="s">
        <v>311</v>
      </c>
      <c r="E95" s="422"/>
      <c r="F95" s="422"/>
      <c r="G95" s="423"/>
    </row>
    <row r="96" spans="2:7" ht="17.25">
      <c r="B96" s="147"/>
      <c r="C96" s="147"/>
      <c r="D96" s="421" t="s">
        <v>312</v>
      </c>
      <c r="E96" s="422"/>
      <c r="F96" s="422"/>
      <c r="G96" s="423"/>
    </row>
    <row r="97" spans="2:7" ht="18.75">
      <c r="B97" s="147"/>
      <c r="C97" s="147"/>
      <c r="D97" s="427" t="s">
        <v>313</v>
      </c>
      <c r="E97" s="428"/>
      <c r="F97" s="428"/>
      <c r="G97" s="429"/>
    </row>
    <row r="98" spans="2:7" ht="18.75">
      <c r="B98" s="147"/>
      <c r="C98" s="147"/>
      <c r="D98" s="424" t="s">
        <v>314</v>
      </c>
      <c r="E98" s="425"/>
      <c r="F98" s="425"/>
      <c r="G98" s="426"/>
    </row>
    <row r="99" spans="2:7" ht="17.25">
      <c r="B99" s="147"/>
      <c r="C99" s="147"/>
      <c r="D99" s="224"/>
      <c r="E99" s="225"/>
      <c r="F99" s="225"/>
      <c r="G99" s="226" t="s">
        <v>300</v>
      </c>
    </row>
    <row r="100" spans="2:7" ht="17.25">
      <c r="B100" s="147"/>
      <c r="C100" s="147"/>
      <c r="D100" s="421" t="s">
        <v>311</v>
      </c>
      <c r="E100" s="422"/>
      <c r="F100" s="422"/>
      <c r="G100" s="423"/>
    </row>
    <row r="101" spans="2:7" ht="17.25">
      <c r="B101" s="147"/>
      <c r="C101" s="147"/>
      <c r="D101" s="421" t="s">
        <v>312</v>
      </c>
      <c r="E101" s="422"/>
      <c r="F101" s="422"/>
      <c r="G101" s="423"/>
    </row>
    <row r="102" spans="2:7" ht="18.75">
      <c r="B102" s="147"/>
      <c r="C102" s="147"/>
      <c r="D102" s="427" t="s">
        <v>313</v>
      </c>
      <c r="E102" s="428"/>
      <c r="F102" s="428"/>
      <c r="G102" s="429"/>
    </row>
    <row r="103" spans="2:7" ht="18.75">
      <c r="B103" s="149"/>
      <c r="C103" s="149"/>
      <c r="D103" s="417" t="s">
        <v>314</v>
      </c>
      <c r="E103" s="417"/>
      <c r="F103" s="417"/>
      <c r="G103" s="417"/>
    </row>
    <row r="104" spans="2:7" ht="18.75" customHeight="1" thickBot="1">
      <c r="B104" s="152">
        <f>B98+B103</f>
        <v>0</v>
      </c>
      <c r="C104" s="152">
        <f>C98+C103</f>
        <v>0</v>
      </c>
      <c r="D104" s="417" t="s">
        <v>315</v>
      </c>
      <c r="E104" s="417"/>
      <c r="F104" s="417"/>
      <c r="G104" s="417"/>
    </row>
    <row r="105" spans="2:7" ht="18.75" customHeight="1">
      <c r="B105" s="269"/>
      <c r="C105" s="269"/>
      <c r="D105" s="10"/>
      <c r="E105" s="10"/>
      <c r="F105" s="10"/>
      <c r="G105" s="10"/>
    </row>
    <row r="107" spans="2:7" ht="27.75">
      <c r="B107" s="419" t="s">
        <v>517</v>
      </c>
      <c r="C107" s="419"/>
      <c r="D107" s="419"/>
      <c r="E107" s="419"/>
      <c r="F107" s="419"/>
      <c r="G107" s="419"/>
    </row>
    <row r="108" spans="2:7" ht="17.25">
      <c r="B108" s="95">
        <v>2014</v>
      </c>
      <c r="C108" s="95">
        <v>2015</v>
      </c>
      <c r="D108" s="418" t="s">
        <v>72</v>
      </c>
      <c r="E108" s="418"/>
      <c r="F108" s="418"/>
      <c r="G108" s="418"/>
    </row>
    <row r="109" spans="2:7" ht="17.25">
      <c r="B109" s="95"/>
      <c r="C109" s="95"/>
      <c r="D109" s="224"/>
      <c r="E109" s="225"/>
      <c r="F109" s="225"/>
      <c r="G109" s="226" t="s">
        <v>298</v>
      </c>
    </row>
    <row r="110" spans="2:7" ht="17.25">
      <c r="B110" s="145"/>
      <c r="C110" s="145"/>
      <c r="D110" s="421" t="s">
        <v>311</v>
      </c>
      <c r="E110" s="422"/>
      <c r="F110" s="422"/>
      <c r="G110" s="423"/>
    </row>
    <row r="111" spans="2:7" ht="17.25">
      <c r="B111" s="145"/>
      <c r="C111" s="145"/>
      <c r="D111" s="421" t="s">
        <v>312</v>
      </c>
      <c r="E111" s="422"/>
      <c r="F111" s="422"/>
      <c r="G111" s="423"/>
    </row>
    <row r="112" spans="2:7" ht="18.75">
      <c r="B112" s="214"/>
      <c r="C112" s="214"/>
      <c r="D112" s="427" t="s">
        <v>313</v>
      </c>
      <c r="E112" s="428"/>
      <c r="F112" s="428"/>
      <c r="G112" s="429"/>
    </row>
    <row r="113" spans="2:7" ht="19.5" thickBot="1">
      <c r="B113" s="218">
        <f>B110+B111-B112</f>
        <v>0</v>
      </c>
      <c r="C113" s="218">
        <f>C110+C111-C112</f>
        <v>0</v>
      </c>
      <c r="D113" s="227"/>
      <c r="E113" s="228"/>
      <c r="F113" s="228"/>
      <c r="G113" s="229" t="s">
        <v>314</v>
      </c>
    </row>
    <row r="114" spans="2:7" ht="18.75">
      <c r="B114" s="216"/>
      <c r="C114" s="216"/>
      <c r="D114" s="227"/>
      <c r="E114" s="228"/>
      <c r="F114" s="228"/>
      <c r="G114" s="226" t="s">
        <v>300</v>
      </c>
    </row>
    <row r="115" spans="2:7" ht="17.25">
      <c r="B115" s="145"/>
      <c r="C115" s="145"/>
      <c r="D115" s="421" t="s">
        <v>311</v>
      </c>
      <c r="E115" s="422"/>
      <c r="F115" s="422"/>
      <c r="G115" s="423"/>
    </row>
    <row r="116" spans="2:7" ht="17.25">
      <c r="B116" s="145"/>
      <c r="C116" s="145"/>
      <c r="D116" s="421" t="s">
        <v>312</v>
      </c>
      <c r="E116" s="422"/>
      <c r="F116" s="422"/>
      <c r="G116" s="423"/>
    </row>
    <row r="117" spans="2:7" ht="18.75">
      <c r="B117" s="145"/>
      <c r="C117" s="145"/>
      <c r="D117" s="427" t="s">
        <v>313</v>
      </c>
      <c r="E117" s="428"/>
      <c r="F117" s="428"/>
      <c r="G117" s="429"/>
    </row>
    <row r="118" spans="2:7" ht="18.75">
      <c r="B118" s="215"/>
      <c r="C118" s="215"/>
      <c r="D118" s="227"/>
      <c r="E118" s="228"/>
      <c r="F118" s="228"/>
      <c r="G118" s="229" t="s">
        <v>314</v>
      </c>
    </row>
    <row r="119" spans="2:7" ht="18.75" customHeight="1" thickBot="1">
      <c r="B119" s="218">
        <f>B113+B118</f>
        <v>0</v>
      </c>
      <c r="C119" s="218">
        <f>C113+C118</f>
        <v>0</v>
      </c>
      <c r="D119" s="417" t="s">
        <v>315</v>
      </c>
      <c r="E119" s="417"/>
      <c r="F119" s="417"/>
      <c r="G119" s="417"/>
    </row>
    <row r="122" spans="2:7" ht="27.75">
      <c r="B122" s="419" t="s">
        <v>518</v>
      </c>
      <c r="C122" s="419"/>
      <c r="D122" s="419"/>
      <c r="E122" s="419"/>
      <c r="F122" s="419"/>
      <c r="G122" s="419"/>
    </row>
    <row r="123" spans="2:7" ht="17.25">
      <c r="B123" s="95">
        <v>2014</v>
      </c>
      <c r="C123" s="95">
        <v>2015</v>
      </c>
      <c r="D123" s="418" t="s">
        <v>72</v>
      </c>
      <c r="E123" s="418"/>
      <c r="F123" s="418"/>
      <c r="G123" s="418"/>
    </row>
    <row r="124" spans="2:7" ht="17.25">
      <c r="B124" s="147"/>
      <c r="C124" s="147"/>
      <c r="D124" s="420" t="s">
        <v>316</v>
      </c>
      <c r="E124" s="420"/>
      <c r="F124" s="420"/>
      <c r="G124" s="420"/>
    </row>
    <row r="125" spans="2:7" ht="17.25">
      <c r="B125" s="149"/>
      <c r="C125" s="149"/>
      <c r="D125" s="420"/>
      <c r="E125" s="420"/>
      <c r="F125" s="420"/>
      <c r="G125" s="420"/>
    </row>
    <row r="126" spans="2:7" ht="18.75" customHeight="1" thickBot="1">
      <c r="B126" s="152">
        <f>SUM(B124:B125)</f>
        <v>0</v>
      </c>
      <c r="C126" s="152">
        <f>SUM(C124:C125)</f>
        <v>0</v>
      </c>
      <c r="D126" s="417" t="s">
        <v>302</v>
      </c>
      <c r="E126" s="417"/>
      <c r="F126" s="417"/>
      <c r="G126" s="417"/>
    </row>
    <row r="127" spans="2:7" ht="18.75" customHeight="1">
      <c r="B127" s="269"/>
      <c r="C127" s="269"/>
      <c r="D127" s="10"/>
      <c r="E127" s="10"/>
      <c r="F127" s="10"/>
      <c r="G127" s="10"/>
    </row>
    <row r="129" spans="2:7" ht="27.75">
      <c r="B129" s="419" t="s">
        <v>519</v>
      </c>
      <c r="C129" s="419"/>
      <c r="D129" s="419"/>
      <c r="E129" s="419"/>
      <c r="F129" s="419"/>
      <c r="G129" s="419"/>
    </row>
    <row r="130" spans="2:7" ht="17.25">
      <c r="B130" s="95">
        <v>2014</v>
      </c>
      <c r="C130" s="95">
        <v>2015</v>
      </c>
      <c r="D130" s="418" t="s">
        <v>72</v>
      </c>
      <c r="E130" s="418"/>
      <c r="F130" s="418"/>
      <c r="G130" s="418"/>
    </row>
    <row r="131" spans="2:7" ht="17.25">
      <c r="B131" s="213"/>
      <c r="C131" s="213"/>
      <c r="D131" s="224"/>
      <c r="E131" s="225"/>
      <c r="F131" s="225"/>
      <c r="G131" s="226" t="s">
        <v>298</v>
      </c>
    </row>
    <row r="132" spans="2:7" ht="17.25">
      <c r="B132" s="145"/>
      <c r="C132" s="145"/>
      <c r="D132" s="421" t="s">
        <v>343</v>
      </c>
      <c r="E132" s="422"/>
      <c r="F132" s="422"/>
      <c r="G132" s="423"/>
    </row>
    <row r="133" spans="2:7" ht="17.25">
      <c r="B133" s="145"/>
      <c r="C133" s="145"/>
      <c r="D133" s="230"/>
      <c r="E133" s="231"/>
      <c r="F133" s="231"/>
      <c r="G133" s="232" t="s">
        <v>317</v>
      </c>
    </row>
    <row r="134" spans="2:7" ht="17.25">
      <c r="B134" s="145"/>
      <c r="C134" s="145"/>
      <c r="D134" s="233"/>
      <c r="E134" s="234"/>
      <c r="F134" s="234"/>
      <c r="G134" s="235" t="s">
        <v>318</v>
      </c>
    </row>
    <row r="135" spans="2:7" ht="17.25">
      <c r="B135" s="145"/>
      <c r="C135" s="145"/>
      <c r="D135" s="233"/>
      <c r="E135" s="234"/>
      <c r="F135" s="234"/>
      <c r="G135" s="226" t="s">
        <v>300</v>
      </c>
    </row>
    <row r="136" spans="2:7" ht="17.25">
      <c r="B136" s="145"/>
      <c r="C136" s="145"/>
      <c r="D136" s="233"/>
      <c r="E136" s="234"/>
      <c r="F136" s="234"/>
      <c r="G136" s="221" t="s">
        <v>319</v>
      </c>
    </row>
    <row r="137" spans="2:7" ht="17.25">
      <c r="B137" s="214"/>
      <c r="C137" s="214"/>
      <c r="D137" s="233"/>
      <c r="E137" s="234"/>
      <c r="F137" s="234"/>
      <c r="G137" s="235" t="s">
        <v>320</v>
      </c>
    </row>
    <row r="138" spans="2:7" ht="18.75" customHeight="1" thickBot="1">
      <c r="B138" s="218">
        <f>B134+B137</f>
        <v>0</v>
      </c>
      <c r="C138" s="218">
        <f>C134+C137</f>
        <v>0</v>
      </c>
      <c r="D138" s="424" t="s">
        <v>321</v>
      </c>
      <c r="E138" s="425"/>
      <c r="F138" s="425"/>
      <c r="G138" s="426"/>
    </row>
    <row r="139" spans="2:7" ht="18.75" customHeight="1">
      <c r="B139" s="366"/>
      <c r="C139" s="366"/>
      <c r="D139" s="10"/>
      <c r="E139" s="10"/>
      <c r="F139" s="10"/>
      <c r="G139" s="10"/>
    </row>
    <row r="141" spans="2:7" ht="27.75">
      <c r="B141" s="419" t="s">
        <v>520</v>
      </c>
      <c r="C141" s="419"/>
      <c r="D141" s="419"/>
      <c r="E141" s="419"/>
      <c r="F141" s="419"/>
      <c r="G141" s="419"/>
    </row>
    <row r="142" spans="2:7" ht="17.25">
      <c r="B142" s="95">
        <v>2014</v>
      </c>
      <c r="C142" s="95">
        <v>2015</v>
      </c>
      <c r="D142" s="418" t="s">
        <v>72</v>
      </c>
      <c r="E142" s="418"/>
      <c r="F142" s="418"/>
      <c r="G142" s="418"/>
    </row>
    <row r="143" spans="2:7" ht="17.25">
      <c r="B143" s="147"/>
      <c r="C143" s="147"/>
      <c r="D143" s="420"/>
      <c r="E143" s="420"/>
      <c r="F143" s="420"/>
      <c r="G143" s="420"/>
    </row>
    <row r="144" spans="2:7" ht="17.25">
      <c r="B144" s="149"/>
      <c r="C144" s="149"/>
      <c r="D144" s="420"/>
      <c r="E144" s="420"/>
      <c r="F144" s="420"/>
      <c r="G144" s="420"/>
    </row>
    <row r="145" spans="2:7" ht="18.75" customHeight="1" thickBot="1">
      <c r="B145" s="152">
        <f>SUM(B143:B144)</f>
        <v>0</v>
      </c>
      <c r="C145" s="152">
        <f>SUM(C143:C144)</f>
        <v>0</v>
      </c>
      <c r="D145" s="417" t="s">
        <v>302</v>
      </c>
      <c r="E145" s="417"/>
      <c r="F145" s="417"/>
      <c r="G145" s="417"/>
    </row>
    <row r="146" spans="2:7" ht="18.75" customHeight="1">
      <c r="B146" s="269"/>
      <c r="C146" s="269"/>
      <c r="D146" s="10"/>
      <c r="E146" s="10"/>
      <c r="F146" s="10"/>
      <c r="G146" s="10"/>
    </row>
    <row r="148" spans="2:7" ht="27.75">
      <c r="B148" s="419" t="s">
        <v>521</v>
      </c>
      <c r="C148" s="419"/>
      <c r="D148" s="419"/>
      <c r="E148" s="419"/>
      <c r="F148" s="419"/>
      <c r="G148" s="419"/>
    </row>
    <row r="149" spans="2:7" ht="17.25">
      <c r="B149" s="95">
        <v>2014</v>
      </c>
      <c r="C149" s="95">
        <v>2015</v>
      </c>
      <c r="D149" s="430" t="s">
        <v>72</v>
      </c>
      <c r="E149" s="431"/>
      <c r="F149" s="431"/>
      <c r="G149" s="432"/>
    </row>
    <row r="150" spans="2:7" ht="17.25">
      <c r="B150" s="147"/>
      <c r="C150" s="147"/>
      <c r="D150" s="236"/>
      <c r="E150" s="237"/>
      <c r="F150" s="237"/>
      <c r="G150" s="238" t="s">
        <v>322</v>
      </c>
    </row>
    <row r="151" spans="2:7" ht="17.25">
      <c r="B151" s="149"/>
      <c r="C151" s="149"/>
      <c r="D151" s="421" t="s">
        <v>323</v>
      </c>
      <c r="E151" s="422"/>
      <c r="F151" s="422"/>
      <c r="G151" s="423"/>
    </row>
    <row r="152" spans="2:7" ht="18.75" customHeight="1" thickBot="1">
      <c r="B152" s="152">
        <f>SUM(B150:B151)</f>
        <v>0</v>
      </c>
      <c r="C152" s="152">
        <f>SUM(C150:C151)</f>
        <v>0</v>
      </c>
      <c r="D152" s="424" t="s">
        <v>302</v>
      </c>
      <c r="E152" s="425"/>
      <c r="F152" s="425"/>
      <c r="G152" s="426"/>
    </row>
  </sheetData>
  <mergeCells count="57">
    <mergeCell ref="D145:G145"/>
    <mergeCell ref="B148:G148"/>
    <mergeCell ref="D149:G149"/>
    <mergeCell ref="D151:G151"/>
    <mergeCell ref="D152:G152"/>
    <mergeCell ref="D89:G89"/>
    <mergeCell ref="B92:G92"/>
    <mergeCell ref="D93:G93"/>
    <mergeCell ref="D124:G124"/>
    <mergeCell ref="D125:G125"/>
    <mergeCell ref="D102:G102"/>
    <mergeCell ref="D103:G103"/>
    <mergeCell ref="D104:G104"/>
    <mergeCell ref="B107:G107"/>
    <mergeCell ref="D108:G108"/>
    <mergeCell ref="D110:G110"/>
    <mergeCell ref="D111:G111"/>
    <mergeCell ref="D112:G112"/>
    <mergeCell ref="D115:G115"/>
    <mergeCell ref="D116:G116"/>
    <mergeCell ref="D117:G117"/>
    <mergeCell ref="D95:G95"/>
    <mergeCell ref="D96:G96"/>
    <mergeCell ref="D97:G97"/>
    <mergeCell ref="D98:G98"/>
    <mergeCell ref="B1:G1"/>
    <mergeCell ref="B35:G35"/>
    <mergeCell ref="B64:G64"/>
    <mergeCell ref="B78:G78"/>
    <mergeCell ref="D79:G79"/>
    <mergeCell ref="D80:G80"/>
    <mergeCell ref="D81:G81"/>
    <mergeCell ref="D82:G82"/>
    <mergeCell ref="B85:G85"/>
    <mergeCell ref="D86:G86"/>
    <mergeCell ref="D87:G87"/>
    <mergeCell ref="D88:G88"/>
    <mergeCell ref="D143:G143"/>
    <mergeCell ref="D144:G144"/>
    <mergeCell ref="D100:G100"/>
    <mergeCell ref="D101:G101"/>
    <mergeCell ref="D130:G130"/>
    <mergeCell ref="D132:G132"/>
    <mergeCell ref="D138:G138"/>
    <mergeCell ref="B141:G141"/>
    <mergeCell ref="D142:G142"/>
    <mergeCell ref="D126:G126"/>
    <mergeCell ref="B129:G129"/>
    <mergeCell ref="D119:G119"/>
    <mergeCell ref="B122:G122"/>
    <mergeCell ref="D123:G123"/>
    <mergeCell ref="D75:G75"/>
    <mergeCell ref="D65:G65"/>
    <mergeCell ref="B71:G71"/>
    <mergeCell ref="D72:G72"/>
    <mergeCell ref="D74:G74"/>
    <mergeCell ref="D73:G73"/>
  </mergeCells>
  <pageMargins left="0.7" right="0.7" top="0.75" bottom="0.75" header="0.3" footer="0.3"/>
  <pageSetup paperSize="9" scale="86" orientation="portrait" r:id="rId1"/>
  <ignoredErrors>
    <ignoredError sqref="B82:C82 B89:C89 B68:C68 B126:C126 B145:C145 B152:C152"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8"/>
  <sheetViews>
    <sheetView showGridLines="0" view="pageBreakPreview" zoomScale="80" zoomScaleNormal="110" zoomScaleSheetLayoutView="80" workbookViewId="0">
      <selection activeCell="B2" sqref="B2"/>
    </sheetView>
  </sheetViews>
  <sheetFormatPr defaultRowHeight="15"/>
  <cols>
    <col min="1" max="1" width="5.7109375" style="1" customWidth="1"/>
    <col min="2" max="3" width="12.5703125" style="1" customWidth="1"/>
    <col min="4" max="4" width="64.85546875" style="1" customWidth="1"/>
    <col min="5" max="5" width="14.85546875" style="1" customWidth="1"/>
    <col min="6" max="6" width="12" style="1" customWidth="1"/>
    <col min="7" max="7" width="11.5703125" style="1" customWidth="1"/>
    <col min="8" max="16384" width="9.140625" style="1"/>
  </cols>
  <sheetData>
    <row r="1" spans="2:6" ht="27.75">
      <c r="B1" s="403" t="s">
        <v>195</v>
      </c>
      <c r="C1" s="403"/>
      <c r="D1" s="403"/>
    </row>
    <row r="2" spans="2:6" ht="18" customHeight="1">
      <c r="B2" s="313"/>
      <c r="C2" s="313"/>
      <c r="D2" s="313"/>
    </row>
    <row r="3" spans="2:6" ht="27.75">
      <c r="B3" s="27"/>
      <c r="C3" s="27"/>
      <c r="D3" s="27" t="s">
        <v>522</v>
      </c>
    </row>
    <row r="4" spans="2:6" ht="21.75">
      <c r="B4" s="433" t="s">
        <v>298</v>
      </c>
      <c r="C4" s="433"/>
      <c r="D4" s="433"/>
    </row>
    <row r="5" spans="2:6" ht="21.75">
      <c r="B5" s="433" t="s">
        <v>219</v>
      </c>
      <c r="C5" s="433"/>
      <c r="D5" s="433"/>
    </row>
    <row r="7" spans="2:6" ht="17.25">
      <c r="B7" s="388" t="s">
        <v>158</v>
      </c>
      <c r="C7" s="388" t="s">
        <v>158</v>
      </c>
      <c r="D7" s="434"/>
    </row>
    <row r="8" spans="2:6" ht="17.25">
      <c r="B8" s="388">
        <v>2014</v>
      </c>
      <c r="C8" s="388">
        <v>2015</v>
      </c>
      <c r="D8" s="434"/>
    </row>
    <row r="9" spans="2:6" ht="21">
      <c r="B9" s="95"/>
      <c r="C9" s="95"/>
      <c r="D9" s="239" t="s">
        <v>295</v>
      </c>
    </row>
    <row r="10" spans="2:6" ht="18.75">
      <c r="B10" s="147"/>
      <c r="C10" s="147"/>
      <c r="D10" s="100" t="s">
        <v>197</v>
      </c>
    </row>
    <row r="11" spans="2:6" ht="18.75">
      <c r="B11" s="147"/>
      <c r="C11" s="147"/>
      <c r="D11" s="101" t="s">
        <v>198</v>
      </c>
      <c r="F11" s="31"/>
    </row>
    <row r="12" spans="2:6" ht="18.75">
      <c r="B12" s="147"/>
      <c r="C12" s="147"/>
      <c r="D12" s="101" t="s">
        <v>199</v>
      </c>
    </row>
    <row r="13" spans="2:6" ht="18.75">
      <c r="B13" s="147"/>
      <c r="C13" s="147"/>
      <c r="D13" s="101" t="s">
        <v>200</v>
      </c>
    </row>
    <row r="14" spans="2:6" ht="18.75">
      <c r="B14" s="147"/>
      <c r="C14" s="147">
        <f>'46.1 - 46.12'!C68</f>
        <v>0</v>
      </c>
      <c r="D14" s="278" t="s">
        <v>357</v>
      </c>
    </row>
    <row r="15" spans="2:6" ht="18.75">
      <c r="B15" s="147"/>
      <c r="C15" s="147"/>
      <c r="D15" s="100" t="s">
        <v>4</v>
      </c>
    </row>
    <row r="16" spans="2:6" ht="18.75">
      <c r="B16" s="147"/>
      <c r="C16" s="147"/>
      <c r="D16" s="101" t="s">
        <v>13</v>
      </c>
    </row>
    <row r="17" spans="2:4" ht="18.75">
      <c r="B17" s="147"/>
      <c r="C17" s="147"/>
      <c r="D17" s="101" t="s">
        <v>201</v>
      </c>
    </row>
    <row r="18" spans="2:4" ht="18.75">
      <c r="B18" s="149"/>
      <c r="C18" s="149"/>
      <c r="D18" s="101" t="s">
        <v>202</v>
      </c>
    </row>
    <row r="19" spans="2:4" ht="18.75">
      <c r="B19" s="217">
        <f>SUM(B11:B18)</f>
        <v>0</v>
      </c>
      <c r="C19" s="217">
        <f>SUM(C11:C18)</f>
        <v>0</v>
      </c>
      <c r="D19" s="100" t="s">
        <v>196</v>
      </c>
    </row>
    <row r="20" spans="2:4" ht="21">
      <c r="B20" s="249"/>
      <c r="C20" s="249"/>
      <c r="D20" s="239" t="s">
        <v>273</v>
      </c>
    </row>
    <row r="21" spans="2:4" ht="18.75">
      <c r="B21" s="147"/>
      <c r="C21" s="147"/>
      <c r="D21" s="100" t="s">
        <v>204</v>
      </c>
    </row>
    <row r="22" spans="2:4" ht="18.75">
      <c r="B22" s="147">
        <v>0</v>
      </c>
      <c r="C22" s="147">
        <f>'46.1 - 46.12'!C98</f>
        <v>0</v>
      </c>
      <c r="D22" s="101" t="s">
        <v>205</v>
      </c>
    </row>
    <row r="23" spans="2:4" ht="18.75">
      <c r="B23" s="147"/>
      <c r="C23" s="147">
        <f>'46.1 - 46.12'!C113</f>
        <v>0</v>
      </c>
      <c r="D23" s="101" t="s">
        <v>206</v>
      </c>
    </row>
    <row r="24" spans="2:4" ht="18.75">
      <c r="B24" s="147"/>
      <c r="C24" s="147"/>
      <c r="D24" s="100" t="s">
        <v>207</v>
      </c>
    </row>
    <row r="25" spans="2:4" ht="18.75">
      <c r="B25" s="147">
        <v>0</v>
      </c>
      <c r="C25" s="147">
        <v>0</v>
      </c>
      <c r="D25" s="101" t="s">
        <v>208</v>
      </c>
    </row>
    <row r="26" spans="2:4" ht="18.75">
      <c r="B26" s="147"/>
      <c r="C26" s="147">
        <f>'46.1 - 46.12'!C134</f>
        <v>0</v>
      </c>
      <c r="D26" s="240" t="s">
        <v>235</v>
      </c>
    </row>
    <row r="27" spans="2:4" ht="18.75">
      <c r="B27" s="147">
        <v>0</v>
      </c>
      <c r="C27" s="147">
        <f>'46.1 - 46.12'!C145</f>
        <v>0</v>
      </c>
      <c r="D27" s="101" t="s">
        <v>210</v>
      </c>
    </row>
    <row r="28" spans="2:4" ht="18.75">
      <c r="B28" s="149"/>
      <c r="C28" s="149">
        <f>'46.1 - 46.12'!C152</f>
        <v>0</v>
      </c>
      <c r="D28" s="101" t="s">
        <v>211</v>
      </c>
    </row>
    <row r="29" spans="2:4" ht="18.75">
      <c r="B29" s="259">
        <f>SUM(B22:B28)</f>
        <v>0</v>
      </c>
      <c r="C29" s="259">
        <f>SUM(C22:C28)</f>
        <v>0</v>
      </c>
      <c r="D29" s="100" t="s">
        <v>203</v>
      </c>
    </row>
    <row r="30" spans="2:4" ht="19.5" thickBot="1">
      <c r="B30" s="172">
        <f>B19-B29</f>
        <v>0</v>
      </c>
      <c r="C30" s="172">
        <f>C19-C29</f>
        <v>0</v>
      </c>
      <c r="D30" s="100" t="s">
        <v>212</v>
      </c>
    </row>
    <row r="31" spans="2:4" ht="27.75">
      <c r="B31" s="27"/>
      <c r="C31" s="27"/>
      <c r="D31" s="27"/>
    </row>
    <row r="32" spans="2:4" ht="27.75">
      <c r="B32" s="403" t="s">
        <v>523</v>
      </c>
      <c r="C32" s="403"/>
      <c r="D32" s="403"/>
    </row>
    <row r="33" spans="2:7" ht="21.75">
      <c r="B33" s="435" t="s">
        <v>231</v>
      </c>
      <c r="C33" s="435"/>
      <c r="D33" s="435"/>
    </row>
    <row r="34" spans="2:7" ht="21.75">
      <c r="B34" s="433" t="s">
        <v>214</v>
      </c>
      <c r="C34" s="433"/>
      <c r="D34" s="433"/>
    </row>
    <row r="36" spans="2:7" ht="17.25">
      <c r="B36" s="95" t="s">
        <v>158</v>
      </c>
      <c r="C36" s="95" t="s">
        <v>158</v>
      </c>
      <c r="D36" s="409"/>
      <c r="E36" s="2"/>
      <c r="F36" s="18"/>
      <c r="G36" s="18"/>
    </row>
    <row r="37" spans="2:7" ht="17.25">
      <c r="B37" s="95">
        <v>2014</v>
      </c>
      <c r="C37" s="95">
        <v>2015</v>
      </c>
      <c r="D37" s="409"/>
      <c r="E37" s="2"/>
      <c r="F37" s="15"/>
      <c r="G37" s="16"/>
    </row>
    <row r="38" spans="2:7" ht="18.75">
      <c r="B38" s="185"/>
      <c r="C38" s="185"/>
      <c r="D38" s="240" t="s">
        <v>10</v>
      </c>
      <c r="E38" s="2"/>
      <c r="F38" s="15"/>
      <c r="G38" s="16"/>
    </row>
    <row r="39" spans="2:7" ht="17.25">
      <c r="B39" s="241"/>
      <c r="C39" s="241"/>
      <c r="D39" s="97"/>
      <c r="E39" s="2"/>
      <c r="F39" s="15"/>
      <c r="G39" s="16"/>
    </row>
    <row r="40" spans="2:7" ht="18.75">
      <c r="B40" s="185"/>
      <c r="C40" s="185"/>
      <c r="D40" s="100" t="s">
        <v>1</v>
      </c>
      <c r="E40" s="2"/>
      <c r="F40" s="15"/>
      <c r="G40" s="16"/>
    </row>
    <row r="41" spans="2:7" ht="18.75">
      <c r="B41" s="258"/>
      <c r="C41" s="258"/>
      <c r="D41" s="240" t="s">
        <v>232</v>
      </c>
      <c r="E41" s="2"/>
      <c r="F41" s="18"/>
      <c r="G41" s="18"/>
    </row>
    <row r="42" spans="2:7" ht="18.75">
      <c r="B42" s="211">
        <f>SUM(B41:B41)</f>
        <v>0</v>
      </c>
      <c r="C42" s="211">
        <f>SUM(C41:C41)</f>
        <v>0</v>
      </c>
      <c r="D42" s="100" t="s">
        <v>37</v>
      </c>
      <c r="E42" s="2"/>
      <c r="F42" s="18"/>
      <c r="G42" s="18"/>
    </row>
    <row r="43" spans="2:7" ht="18.75">
      <c r="B43" s="210"/>
      <c r="C43" s="210"/>
      <c r="D43" s="100"/>
      <c r="E43" s="2"/>
      <c r="F43" s="18"/>
      <c r="G43" s="18"/>
    </row>
    <row r="44" spans="2:7" ht="18.75">
      <c r="B44" s="185"/>
      <c r="C44" s="185"/>
      <c r="D44" s="100" t="s">
        <v>2</v>
      </c>
      <c r="E44" s="2"/>
      <c r="G44" s="18"/>
    </row>
    <row r="45" spans="2:7" ht="18.75">
      <c r="B45" s="185"/>
      <c r="C45" s="185"/>
      <c r="D45" s="101" t="s">
        <v>233</v>
      </c>
      <c r="E45" s="2"/>
    </row>
    <row r="46" spans="2:7" ht="18.75">
      <c r="B46" s="185"/>
      <c r="C46" s="185"/>
      <c r="D46" s="101" t="s">
        <v>223</v>
      </c>
      <c r="E46" s="2"/>
    </row>
    <row r="47" spans="2:7" ht="18.75">
      <c r="B47" s="185"/>
      <c r="C47" s="185"/>
      <c r="D47" s="101" t="s">
        <v>252</v>
      </c>
      <c r="E47" s="2"/>
      <c r="F47" s="2"/>
    </row>
    <row r="48" spans="2:7" ht="18.75">
      <c r="B48" s="185"/>
      <c r="C48" s="185"/>
      <c r="D48" s="101" t="s">
        <v>254</v>
      </c>
      <c r="E48" s="2"/>
    </row>
    <row r="49" spans="2:7" ht="18.75">
      <c r="B49" s="185"/>
      <c r="C49" s="185"/>
      <c r="D49" s="240" t="s">
        <v>251</v>
      </c>
      <c r="E49" s="33"/>
    </row>
    <row r="50" spans="2:7" ht="18.75">
      <c r="B50" s="185"/>
      <c r="C50" s="185"/>
      <c r="D50" s="101" t="s">
        <v>255</v>
      </c>
      <c r="E50" s="2"/>
    </row>
    <row r="51" spans="2:7" ht="18.75">
      <c r="B51" s="185"/>
      <c r="C51" s="185"/>
      <c r="D51" s="101" t="s">
        <v>253</v>
      </c>
      <c r="E51" s="2"/>
    </row>
    <row r="52" spans="2:7" ht="18.75">
      <c r="B52" s="185"/>
      <c r="C52" s="185"/>
      <c r="D52" s="101" t="s">
        <v>260</v>
      </c>
      <c r="E52" s="32"/>
    </row>
    <row r="53" spans="2:7" ht="18.75">
      <c r="B53" s="192"/>
      <c r="C53" s="192"/>
      <c r="D53" s="240" t="s">
        <v>256</v>
      </c>
      <c r="E53" s="32"/>
    </row>
    <row r="54" spans="2:7" ht="18.75">
      <c r="B54" s="211">
        <f>SUM(B45:B53)</f>
        <v>0</v>
      </c>
      <c r="C54" s="211">
        <f>SUM(C45:C53)</f>
        <v>0</v>
      </c>
      <c r="D54" s="100" t="s">
        <v>66</v>
      </c>
      <c r="E54" s="34"/>
      <c r="F54" s="34"/>
    </row>
    <row r="55" spans="2:7" ht="18.75">
      <c r="B55" s="210">
        <f>B42-B54</f>
        <v>0</v>
      </c>
      <c r="C55" s="210">
        <f>C42-C54</f>
        <v>0</v>
      </c>
      <c r="D55" s="100" t="s">
        <v>327</v>
      </c>
      <c r="E55" s="34"/>
      <c r="F55" s="34"/>
    </row>
    <row r="56" spans="2:7" ht="18.75">
      <c r="B56" s="209"/>
      <c r="C56" s="209"/>
      <c r="D56" s="100"/>
      <c r="E56" s="34"/>
      <c r="F56" s="34"/>
    </row>
    <row r="57" spans="2:7" ht="19.5" thickBot="1">
      <c r="B57" s="197">
        <f>B38+B55</f>
        <v>0</v>
      </c>
      <c r="C57" s="197">
        <f>C38+C55</f>
        <v>0</v>
      </c>
      <c r="D57" s="100" t="s">
        <v>21</v>
      </c>
      <c r="E57" s="35"/>
      <c r="F57" s="11"/>
    </row>
    <row r="58" spans="2:7" ht="18.75">
      <c r="B58" s="14"/>
      <c r="C58" s="14"/>
      <c r="D58" s="10"/>
      <c r="E58" s="2"/>
    </row>
    <row r="59" spans="2:7">
      <c r="B59" s="11"/>
      <c r="C59" s="11"/>
    </row>
    <row r="60" spans="2:7" ht="21.75">
      <c r="B60" s="435" t="s">
        <v>231</v>
      </c>
      <c r="C60" s="435"/>
      <c r="D60" s="435"/>
    </row>
    <row r="61" spans="2:7" ht="21.75">
      <c r="B61" s="433" t="s">
        <v>219</v>
      </c>
      <c r="C61" s="433"/>
      <c r="D61" s="433"/>
    </row>
    <row r="63" spans="2:7" ht="17.25">
      <c r="B63" s="95" t="s">
        <v>158</v>
      </c>
      <c r="C63" s="95" t="s">
        <v>158</v>
      </c>
      <c r="D63" s="434"/>
      <c r="E63" s="2"/>
      <c r="F63" s="18"/>
      <c r="G63" s="18"/>
    </row>
    <row r="64" spans="2:7" ht="17.25">
      <c r="B64" s="95">
        <v>2014</v>
      </c>
      <c r="C64" s="95">
        <v>2015</v>
      </c>
      <c r="D64" s="434"/>
      <c r="E64" s="2"/>
      <c r="F64" s="18"/>
      <c r="G64" s="18"/>
    </row>
    <row r="65" spans="2:7" ht="21">
      <c r="B65" s="241"/>
      <c r="C65" s="241"/>
      <c r="D65" s="239" t="s">
        <v>295</v>
      </c>
      <c r="E65" s="2"/>
      <c r="F65" s="18"/>
      <c r="G65" s="18"/>
    </row>
    <row r="66" spans="2:7" ht="18.75">
      <c r="B66" s="185"/>
      <c r="C66" s="185"/>
      <c r="D66" s="100" t="s">
        <v>197</v>
      </c>
      <c r="E66" s="2"/>
      <c r="F66" s="18"/>
      <c r="G66" s="18"/>
    </row>
    <row r="67" spans="2:7" ht="18.75">
      <c r="B67" s="185"/>
      <c r="C67" s="185"/>
      <c r="D67" s="101" t="s">
        <v>198</v>
      </c>
      <c r="E67" s="2"/>
      <c r="F67" s="18"/>
      <c r="G67" s="18"/>
    </row>
    <row r="68" spans="2:7" ht="18.75">
      <c r="B68" s="185"/>
      <c r="C68" s="185"/>
      <c r="D68" s="101" t="s">
        <v>199</v>
      </c>
      <c r="E68" s="2"/>
      <c r="F68" s="18"/>
      <c r="G68" s="18"/>
    </row>
    <row r="69" spans="2:7" ht="18.75">
      <c r="B69" s="185"/>
      <c r="C69" s="185"/>
      <c r="D69" s="101" t="s">
        <v>200</v>
      </c>
      <c r="E69" s="2"/>
      <c r="F69" s="36"/>
      <c r="G69" s="18"/>
    </row>
    <row r="70" spans="2:7" ht="18.75">
      <c r="B70" s="185"/>
      <c r="C70" s="185"/>
      <c r="D70" s="100" t="s">
        <v>4</v>
      </c>
      <c r="E70" s="2"/>
      <c r="F70" s="18"/>
      <c r="G70" s="18"/>
    </row>
    <row r="71" spans="2:7" ht="18.75">
      <c r="B71" s="185"/>
      <c r="C71" s="185"/>
      <c r="D71" s="240" t="s">
        <v>259</v>
      </c>
      <c r="E71" s="2"/>
      <c r="F71" s="18"/>
      <c r="G71" s="18"/>
    </row>
    <row r="72" spans="2:7" ht="18.75">
      <c r="B72" s="185"/>
      <c r="C72" s="185"/>
      <c r="D72" s="101" t="s">
        <v>13</v>
      </c>
      <c r="E72" s="2"/>
      <c r="F72" s="18"/>
      <c r="G72" s="18"/>
    </row>
    <row r="73" spans="2:7" ht="18.75">
      <c r="B73" s="185"/>
      <c r="C73" s="185"/>
      <c r="D73" s="101" t="s">
        <v>201</v>
      </c>
      <c r="E73" s="2"/>
      <c r="F73" s="18"/>
      <c r="G73" s="18"/>
    </row>
    <row r="74" spans="2:7" ht="18.75">
      <c r="B74" s="192"/>
      <c r="C74" s="192"/>
      <c r="D74" s="101" t="s">
        <v>202</v>
      </c>
      <c r="E74" s="2"/>
      <c r="F74" s="18"/>
      <c r="G74" s="18"/>
    </row>
    <row r="75" spans="2:7" ht="18.75">
      <c r="B75" s="211">
        <f>SUM(B67:B74)</f>
        <v>0</v>
      </c>
      <c r="C75" s="211">
        <f>SUM(C67:C74)</f>
        <v>0</v>
      </c>
      <c r="D75" s="100" t="s">
        <v>196</v>
      </c>
      <c r="E75" s="2"/>
      <c r="F75" s="18"/>
      <c r="G75" s="18"/>
    </row>
    <row r="76" spans="2:7" ht="21">
      <c r="B76" s="256"/>
      <c r="C76" s="256"/>
      <c r="D76" s="239" t="s">
        <v>273</v>
      </c>
      <c r="E76" s="2"/>
      <c r="F76" s="18"/>
      <c r="G76" s="18"/>
    </row>
    <row r="77" spans="2:7" ht="18.75">
      <c r="B77" s="185"/>
      <c r="C77" s="185"/>
      <c r="D77" s="100" t="s">
        <v>204</v>
      </c>
      <c r="E77" s="2"/>
      <c r="F77" s="18"/>
      <c r="G77" s="18"/>
    </row>
    <row r="78" spans="2:7" ht="18.75">
      <c r="B78" s="185"/>
      <c r="C78" s="185"/>
      <c r="D78" s="101" t="s">
        <v>205</v>
      </c>
      <c r="E78" s="2"/>
      <c r="F78" s="18"/>
      <c r="G78" s="18"/>
    </row>
    <row r="79" spans="2:7" ht="18.75">
      <c r="B79" s="185"/>
      <c r="C79" s="185"/>
      <c r="D79" s="101" t="s">
        <v>206</v>
      </c>
      <c r="E79" s="2"/>
      <c r="F79" s="18"/>
      <c r="G79" s="18"/>
    </row>
    <row r="80" spans="2:7" ht="18.75">
      <c r="B80" s="185"/>
      <c r="C80" s="185"/>
      <c r="D80" s="100" t="s">
        <v>207</v>
      </c>
      <c r="E80" s="2"/>
      <c r="F80" s="18"/>
      <c r="G80" s="18"/>
    </row>
    <row r="81" spans="2:7" ht="18.75">
      <c r="B81" s="185"/>
      <c r="C81" s="185"/>
      <c r="D81" s="101" t="s">
        <v>208</v>
      </c>
      <c r="E81" s="2"/>
      <c r="F81" s="18"/>
      <c r="G81" s="18"/>
    </row>
    <row r="82" spans="2:7" ht="18.75">
      <c r="B82" s="185"/>
      <c r="C82" s="185"/>
      <c r="D82" s="240" t="s">
        <v>235</v>
      </c>
      <c r="E82" s="2"/>
      <c r="F82" s="18"/>
      <c r="G82" s="18"/>
    </row>
    <row r="83" spans="2:7" ht="18.75">
      <c r="B83" s="185"/>
      <c r="C83" s="185"/>
      <c r="D83" s="101" t="s">
        <v>210</v>
      </c>
      <c r="E83" s="2"/>
      <c r="F83" s="18"/>
      <c r="G83" s="18"/>
    </row>
    <row r="84" spans="2:7" ht="18.75">
      <c r="B84" s="192"/>
      <c r="C84" s="192"/>
      <c r="D84" s="101" t="s">
        <v>211</v>
      </c>
      <c r="E84" s="2"/>
      <c r="F84" s="18"/>
      <c r="G84" s="18"/>
    </row>
    <row r="85" spans="2:7" ht="18.75">
      <c r="B85" s="260">
        <f>SUM(B78:B84)</f>
        <v>0</v>
      </c>
      <c r="C85" s="260">
        <f>SUM(C78:C84)</f>
        <v>0</v>
      </c>
      <c r="D85" s="100" t="s">
        <v>203</v>
      </c>
      <c r="E85" s="2"/>
      <c r="F85" s="18"/>
      <c r="G85" s="18"/>
    </row>
    <row r="86" spans="2:7" ht="19.5" thickBot="1">
      <c r="B86" s="264">
        <f>B75-B85</f>
        <v>0</v>
      </c>
      <c r="C86" s="264">
        <f>C75-C85</f>
        <v>0</v>
      </c>
      <c r="D86" s="100" t="s">
        <v>212</v>
      </c>
      <c r="E86" s="2"/>
      <c r="F86" s="18"/>
      <c r="G86" s="18"/>
    </row>
    <row r="87" spans="2:7">
      <c r="F87" s="18"/>
      <c r="G87" s="18"/>
    </row>
    <row r="88" spans="2:7" ht="18.75">
      <c r="B88" s="37"/>
      <c r="C88" s="37"/>
      <c r="D88" s="10"/>
      <c r="E88" s="2"/>
    </row>
    <row r="89" spans="2:7" ht="27.75">
      <c r="B89" s="403" t="s">
        <v>524</v>
      </c>
      <c r="C89" s="403"/>
      <c r="D89" s="403"/>
      <c r="F89" s="18"/>
      <c r="G89" s="18"/>
    </row>
    <row r="90" spans="2:7" ht="15" customHeight="1">
      <c r="B90" s="27"/>
      <c r="C90" s="27"/>
      <c r="D90" s="27"/>
      <c r="F90" s="18"/>
      <c r="G90" s="18"/>
    </row>
    <row r="91" spans="2:7" ht="21.75">
      <c r="B91" s="435" t="s">
        <v>220</v>
      </c>
      <c r="C91" s="435"/>
      <c r="D91" s="435"/>
      <c r="F91" s="18"/>
      <c r="G91" s="18"/>
    </row>
    <row r="92" spans="2:7" ht="21.75">
      <c r="B92" s="433" t="s">
        <v>214</v>
      </c>
      <c r="C92" s="433"/>
      <c r="D92" s="433"/>
      <c r="F92" s="18"/>
      <c r="G92" s="18"/>
    </row>
    <row r="94" spans="2:7" ht="17.25">
      <c r="B94" s="95" t="s">
        <v>158</v>
      </c>
      <c r="C94" s="95" t="s">
        <v>158</v>
      </c>
      <c r="D94" s="409"/>
      <c r="E94" s="2"/>
    </row>
    <row r="95" spans="2:7" ht="17.25">
      <c r="B95" s="95">
        <v>2014</v>
      </c>
      <c r="C95" s="95">
        <v>2015</v>
      </c>
      <c r="D95" s="409"/>
      <c r="E95" s="2"/>
    </row>
    <row r="96" spans="2:7" ht="18.75">
      <c r="B96" s="185"/>
      <c r="C96" s="185"/>
      <c r="D96" s="100" t="s">
        <v>1</v>
      </c>
      <c r="E96" s="2"/>
    </row>
    <row r="97" spans="2:5" ht="18.75">
      <c r="B97" s="185"/>
      <c r="C97" s="185">
        <v>0</v>
      </c>
      <c r="D97" s="240" t="s">
        <v>356</v>
      </c>
      <c r="E97" s="2"/>
    </row>
    <row r="98" spans="2:5" ht="18.75">
      <c r="B98" s="192"/>
      <c r="C98" s="192">
        <v>0</v>
      </c>
      <c r="D98" s="240" t="s">
        <v>355</v>
      </c>
      <c r="E98" s="2"/>
    </row>
    <row r="99" spans="2:5" ht="18.75">
      <c r="B99" s="257"/>
      <c r="C99" s="211">
        <f>SUM(C97:C98)</f>
        <v>0</v>
      </c>
      <c r="D99" s="100" t="s">
        <v>37</v>
      </c>
      <c r="E99" s="2"/>
    </row>
    <row r="100" spans="2:5" ht="18.75">
      <c r="B100" s="256"/>
      <c r="C100" s="256"/>
      <c r="D100" s="100"/>
      <c r="E100" s="2"/>
    </row>
    <row r="101" spans="2:5" ht="18.75">
      <c r="B101" s="185"/>
      <c r="C101" s="185"/>
      <c r="D101" s="100" t="s">
        <v>2</v>
      </c>
      <c r="E101" s="2"/>
    </row>
    <row r="102" spans="2:5" ht="18.75">
      <c r="B102" s="185"/>
      <c r="C102" s="185">
        <v>0</v>
      </c>
      <c r="D102" s="240" t="s">
        <v>331</v>
      </c>
      <c r="E102" s="2"/>
    </row>
    <row r="103" spans="2:5" ht="18.75">
      <c r="B103" s="192"/>
      <c r="C103" s="192">
        <v>0</v>
      </c>
      <c r="D103" s="240" t="s">
        <v>332</v>
      </c>
      <c r="E103" s="2"/>
    </row>
    <row r="104" spans="2:5" ht="18.75">
      <c r="B104" s="260"/>
      <c r="C104" s="261">
        <f>SUM(C102:C103)</f>
        <v>0</v>
      </c>
      <c r="D104" s="100" t="s">
        <v>66</v>
      </c>
      <c r="E104" s="2"/>
    </row>
    <row r="105" spans="2:5" ht="19.5" thickBot="1">
      <c r="B105" s="264"/>
      <c r="C105" s="264">
        <f>C99-C104</f>
        <v>0</v>
      </c>
      <c r="D105" s="100" t="s">
        <v>20</v>
      </c>
      <c r="E105" s="2"/>
    </row>
    <row r="108" spans="2:5" ht="21.75">
      <c r="B108" s="435" t="s">
        <v>220</v>
      </c>
      <c r="C108" s="435"/>
      <c r="D108" s="435"/>
    </row>
    <row r="109" spans="2:5" ht="21.75">
      <c r="B109" s="433" t="s">
        <v>219</v>
      </c>
      <c r="C109" s="433"/>
      <c r="D109" s="433"/>
    </row>
    <row r="111" spans="2:5" ht="17.25">
      <c r="B111" s="95" t="s">
        <v>158</v>
      </c>
      <c r="C111" s="95" t="s">
        <v>158</v>
      </c>
      <c r="D111" s="434"/>
      <c r="E111" s="2"/>
    </row>
    <row r="112" spans="2:5" ht="17.25">
      <c r="B112" s="95">
        <v>2014</v>
      </c>
      <c r="C112" s="95">
        <v>2015</v>
      </c>
      <c r="D112" s="434"/>
      <c r="E112" s="2"/>
    </row>
    <row r="113" spans="2:5" ht="18.75">
      <c r="B113" s="356"/>
      <c r="C113" s="356"/>
      <c r="D113" s="100" t="s">
        <v>295</v>
      </c>
      <c r="E113" s="2"/>
    </row>
    <row r="114" spans="2:5" ht="18.75">
      <c r="B114" s="380"/>
      <c r="C114" s="380"/>
      <c r="D114" s="100" t="s">
        <v>197</v>
      </c>
      <c r="E114" s="2"/>
    </row>
    <row r="115" spans="2:5" ht="18.75">
      <c r="B115" s="357"/>
      <c r="C115" s="357"/>
      <c r="D115" s="101" t="s">
        <v>198</v>
      </c>
      <c r="E115" s="2"/>
    </row>
    <row r="116" spans="2:5" ht="18.75">
      <c r="B116" s="357"/>
      <c r="C116" s="357"/>
      <c r="D116" s="101" t="s">
        <v>199</v>
      </c>
      <c r="E116" s="2"/>
    </row>
    <row r="117" spans="2:5" ht="18.75">
      <c r="B117" s="359"/>
      <c r="C117" s="359"/>
      <c r="D117" s="101" t="s">
        <v>200</v>
      </c>
      <c r="E117" s="2"/>
    </row>
    <row r="118" spans="2:5" ht="18.75">
      <c r="B118" s="359"/>
      <c r="C118" s="359"/>
      <c r="D118" s="100" t="s">
        <v>4</v>
      </c>
      <c r="E118" s="2"/>
    </row>
    <row r="119" spans="2:5" ht="18.75">
      <c r="B119" s="359"/>
      <c r="C119" s="359"/>
      <c r="D119" s="101" t="s">
        <v>13</v>
      </c>
      <c r="E119" s="2"/>
    </row>
    <row r="120" spans="2:5" ht="18.75">
      <c r="B120" s="357"/>
      <c r="C120" s="357"/>
      <c r="D120" s="101" t="s">
        <v>201</v>
      </c>
      <c r="E120" s="2"/>
    </row>
    <row r="121" spans="2:5" ht="18.75">
      <c r="B121" s="359"/>
      <c r="C121" s="359"/>
      <c r="D121" s="101" t="s">
        <v>202</v>
      </c>
      <c r="E121" s="2"/>
    </row>
    <row r="122" spans="2:5" ht="18.75">
      <c r="B122" s="360">
        <f>SUM(B115:B121)</f>
        <v>0</v>
      </c>
      <c r="C122" s="360">
        <f>SUM(C115:C121)</f>
        <v>0</v>
      </c>
      <c r="D122" s="100" t="s">
        <v>196</v>
      </c>
      <c r="E122" s="2"/>
    </row>
    <row r="123" spans="2:5" ht="18.75">
      <c r="B123" s="383"/>
      <c r="C123" s="383"/>
      <c r="D123" s="100" t="s">
        <v>273</v>
      </c>
      <c r="E123" s="2"/>
    </row>
    <row r="124" spans="2:5" ht="18.75">
      <c r="B124" s="380"/>
      <c r="C124" s="380"/>
      <c r="D124" s="100" t="s">
        <v>204</v>
      </c>
      <c r="E124" s="2"/>
    </row>
    <row r="125" spans="2:5" ht="18.75">
      <c r="B125" s="380">
        <v>0</v>
      </c>
      <c r="C125" s="380">
        <v>0</v>
      </c>
      <c r="D125" s="101" t="s">
        <v>205</v>
      </c>
      <c r="E125" s="2"/>
    </row>
    <row r="126" spans="2:5" ht="18.75">
      <c r="B126" s="380">
        <v>0</v>
      </c>
      <c r="C126" s="380">
        <v>0</v>
      </c>
      <c r="D126" s="101" t="s">
        <v>206</v>
      </c>
      <c r="E126" s="2"/>
    </row>
    <row r="127" spans="2:5" ht="18.75">
      <c r="B127" s="380"/>
      <c r="C127" s="380"/>
      <c r="D127" s="100" t="s">
        <v>207</v>
      </c>
      <c r="E127" s="2"/>
    </row>
    <row r="128" spans="2:5" ht="18.75">
      <c r="B128" s="380"/>
      <c r="C128" s="380"/>
      <c r="D128" s="101" t="s">
        <v>208</v>
      </c>
      <c r="E128" s="2"/>
    </row>
    <row r="129" spans="2:7" ht="18.75">
      <c r="B129" s="380"/>
      <c r="C129" s="380"/>
      <c r="D129" s="101" t="s">
        <v>209</v>
      </c>
      <c r="E129" s="2"/>
    </row>
    <row r="130" spans="2:7" ht="18.75">
      <c r="B130" s="380"/>
      <c r="C130" s="380"/>
      <c r="D130" s="101" t="s">
        <v>210</v>
      </c>
      <c r="E130" s="2"/>
    </row>
    <row r="131" spans="2:7" ht="18.75">
      <c r="B131" s="381"/>
      <c r="C131" s="381"/>
      <c r="D131" s="101" t="s">
        <v>211</v>
      </c>
      <c r="E131" s="2"/>
    </row>
    <row r="132" spans="2:7" ht="18.75">
      <c r="B132" s="259">
        <f>SUM(B124:B131)</f>
        <v>0</v>
      </c>
      <c r="C132" s="259">
        <f>SUM(C124:C131)</f>
        <v>0</v>
      </c>
      <c r="D132" s="100" t="s">
        <v>203</v>
      </c>
      <c r="E132" s="2"/>
    </row>
    <row r="133" spans="2:7" ht="19.5" thickBot="1">
      <c r="B133" s="172">
        <f>B122-B132</f>
        <v>0</v>
      </c>
      <c r="C133" s="172">
        <f>C122-C132</f>
        <v>0</v>
      </c>
      <c r="D133" s="100" t="s">
        <v>212</v>
      </c>
      <c r="E133" s="2"/>
    </row>
    <row r="136" spans="2:7" ht="27.75">
      <c r="B136" s="403" t="s">
        <v>525</v>
      </c>
      <c r="C136" s="403"/>
      <c r="D136" s="403"/>
    </row>
    <row r="137" spans="2:7" ht="15" customHeight="1">
      <c r="B137" s="27"/>
      <c r="C137" s="27"/>
      <c r="D137" s="27"/>
    </row>
    <row r="138" spans="2:7" ht="21.75">
      <c r="B138" s="435" t="s">
        <v>216</v>
      </c>
      <c r="C138" s="435"/>
      <c r="D138" s="435"/>
    </row>
    <row r="139" spans="2:7" ht="21.75">
      <c r="B139" s="433" t="s">
        <v>214</v>
      </c>
      <c r="C139" s="433"/>
      <c r="D139" s="433"/>
    </row>
    <row r="141" spans="2:7" ht="17.25">
      <c r="B141" s="95" t="s">
        <v>158</v>
      </c>
      <c r="C141" s="95" t="s">
        <v>158</v>
      </c>
      <c r="D141" s="409"/>
    </row>
    <row r="142" spans="2:7" ht="17.25">
      <c r="B142" s="95">
        <v>2014</v>
      </c>
      <c r="C142" s="95">
        <v>2015</v>
      </c>
      <c r="D142" s="409"/>
    </row>
    <row r="143" spans="2:7" ht="18.75">
      <c r="B143" s="153"/>
      <c r="C143" s="155"/>
      <c r="D143" s="100" t="s">
        <v>1</v>
      </c>
      <c r="G143" s="18"/>
    </row>
    <row r="144" spans="2:7">
      <c r="B144" s="153"/>
      <c r="C144" s="155"/>
      <c r="D144" s="162"/>
    </row>
    <row r="145" spans="2:5">
      <c r="B145" s="158"/>
      <c r="C145" s="159"/>
      <c r="D145" s="162"/>
    </row>
    <row r="146" spans="2:5" ht="18.75">
      <c r="B146" s="254"/>
      <c r="C146" s="255"/>
      <c r="D146" s="100" t="s">
        <v>37</v>
      </c>
    </row>
    <row r="147" spans="2:5" ht="18.75">
      <c r="B147" s="254"/>
      <c r="C147" s="255"/>
      <c r="D147" s="100" t="s">
        <v>2</v>
      </c>
    </row>
    <row r="148" spans="2:5">
      <c r="B148" s="250"/>
      <c r="C148" s="251"/>
      <c r="D148" s="162"/>
    </row>
    <row r="149" spans="2:5">
      <c r="B149" s="158"/>
      <c r="C149" s="159"/>
      <c r="D149" s="162"/>
    </row>
    <row r="150" spans="2:5" ht="18.75">
      <c r="B150" s="254"/>
      <c r="C150" s="255"/>
      <c r="D150" s="100" t="s">
        <v>66</v>
      </c>
    </row>
    <row r="151" spans="2:5" ht="18.75">
      <c r="B151" s="250"/>
      <c r="C151" s="251"/>
      <c r="D151" s="100" t="s">
        <v>217</v>
      </c>
    </row>
    <row r="152" spans="2:5" ht="18.75">
      <c r="B152" s="158"/>
      <c r="C152" s="159"/>
      <c r="D152" s="100" t="s">
        <v>73</v>
      </c>
    </row>
    <row r="153" spans="2:5" ht="19.5" thickBot="1">
      <c r="B153" s="265"/>
      <c r="C153" s="266"/>
      <c r="D153" s="100" t="s">
        <v>218</v>
      </c>
    </row>
    <row r="156" spans="2:5" ht="21.75">
      <c r="B156" s="437" t="s">
        <v>216</v>
      </c>
      <c r="C156" s="437"/>
      <c r="D156" s="437"/>
    </row>
    <row r="157" spans="2:5" ht="21.75">
      <c r="B157" s="436" t="s">
        <v>219</v>
      </c>
      <c r="C157" s="436"/>
      <c r="D157" s="436"/>
    </row>
    <row r="159" spans="2:5" ht="17.25">
      <c r="B159" s="95" t="s">
        <v>158</v>
      </c>
      <c r="C159" s="95" t="s">
        <v>158</v>
      </c>
      <c r="D159" s="434"/>
      <c r="E159" s="2"/>
    </row>
    <row r="160" spans="2:5" ht="17.25">
      <c r="B160" s="95">
        <v>2014</v>
      </c>
      <c r="C160" s="95">
        <v>2015</v>
      </c>
      <c r="D160" s="434"/>
      <c r="E160" s="2"/>
    </row>
    <row r="161" spans="2:5" ht="18.75">
      <c r="B161" s="356"/>
      <c r="C161" s="356"/>
      <c r="D161" s="100" t="s">
        <v>295</v>
      </c>
      <c r="E161" s="2"/>
    </row>
    <row r="162" spans="2:5" ht="18.75">
      <c r="B162" s="380"/>
      <c r="C162" s="380"/>
      <c r="D162" s="100" t="s">
        <v>197</v>
      </c>
      <c r="E162" s="2"/>
    </row>
    <row r="163" spans="2:5" ht="18.75">
      <c r="B163" s="380">
        <v>0</v>
      </c>
      <c r="C163" s="380">
        <v>0</v>
      </c>
      <c r="D163" s="101" t="s">
        <v>198</v>
      </c>
      <c r="E163" s="2"/>
    </row>
    <row r="164" spans="2:5" ht="18.75">
      <c r="B164" s="380">
        <v>0</v>
      </c>
      <c r="C164" s="380">
        <v>0</v>
      </c>
      <c r="D164" s="101" t="s">
        <v>199</v>
      </c>
      <c r="E164" s="2"/>
    </row>
    <row r="165" spans="2:5" ht="18.75">
      <c r="B165" s="381">
        <v>0</v>
      </c>
      <c r="C165" s="381">
        <v>0</v>
      </c>
      <c r="D165" s="101" t="s">
        <v>200</v>
      </c>
      <c r="E165" s="2"/>
    </row>
    <row r="166" spans="2:5" ht="18.75">
      <c r="B166" s="381">
        <v>0</v>
      </c>
      <c r="C166" s="381">
        <v>0</v>
      </c>
      <c r="D166" s="100" t="s">
        <v>4</v>
      </c>
      <c r="E166" s="2"/>
    </row>
    <row r="167" spans="2:5" ht="18.75">
      <c r="B167" s="381">
        <v>0</v>
      </c>
      <c r="C167" s="381">
        <v>0</v>
      </c>
      <c r="D167" s="101" t="s">
        <v>13</v>
      </c>
      <c r="E167" s="2"/>
    </row>
    <row r="168" spans="2:5" ht="18.75">
      <c r="B168" s="381">
        <v>0</v>
      </c>
      <c r="C168" s="381">
        <v>0</v>
      </c>
      <c r="D168" s="101" t="s">
        <v>201</v>
      </c>
      <c r="E168" s="2"/>
    </row>
    <row r="169" spans="2:5" ht="18.75">
      <c r="B169" s="381">
        <v>0</v>
      </c>
      <c r="C169" s="381">
        <v>0</v>
      </c>
      <c r="D169" s="101" t="s">
        <v>202</v>
      </c>
      <c r="E169" s="2"/>
    </row>
    <row r="170" spans="2:5" ht="18.75">
      <c r="B170" s="360">
        <f>SUM(B163:B169)</f>
        <v>0</v>
      </c>
      <c r="C170" s="360">
        <f>SUM(C163:C169)</f>
        <v>0</v>
      </c>
      <c r="D170" s="100" t="s">
        <v>196</v>
      </c>
      <c r="E170" s="2"/>
    </row>
    <row r="171" spans="2:5" ht="18.75">
      <c r="B171" s="382"/>
      <c r="C171" s="382"/>
      <c r="D171" s="100" t="s">
        <v>273</v>
      </c>
      <c r="E171" s="2"/>
    </row>
    <row r="172" spans="2:5" ht="18.75">
      <c r="B172" s="380"/>
      <c r="C172" s="380"/>
      <c r="D172" s="100" t="s">
        <v>204</v>
      </c>
      <c r="E172" s="2"/>
    </row>
    <row r="173" spans="2:5" ht="18.75">
      <c r="B173" s="380">
        <v>0</v>
      </c>
      <c r="C173" s="380">
        <v>0</v>
      </c>
      <c r="D173" s="101" t="s">
        <v>205</v>
      </c>
      <c r="E173" s="2"/>
    </row>
    <row r="174" spans="2:5" ht="18.75">
      <c r="B174" s="380">
        <v>0</v>
      </c>
      <c r="C174" s="380">
        <v>0</v>
      </c>
      <c r="D174" s="101" t="s">
        <v>206</v>
      </c>
      <c r="E174" s="2"/>
    </row>
    <row r="175" spans="2:5" ht="18.75">
      <c r="B175" s="380"/>
      <c r="C175" s="380"/>
      <c r="D175" s="100" t="s">
        <v>207</v>
      </c>
      <c r="E175" s="2"/>
    </row>
    <row r="176" spans="2:5" ht="18.75">
      <c r="B176" s="380">
        <v>0</v>
      </c>
      <c r="C176" s="380">
        <v>0</v>
      </c>
      <c r="D176" s="101" t="s">
        <v>208</v>
      </c>
      <c r="E176" s="2"/>
    </row>
    <row r="177" spans="2:7" ht="18.75">
      <c r="B177" s="380">
        <v>0</v>
      </c>
      <c r="C177" s="380">
        <v>0</v>
      </c>
      <c r="D177" s="101" t="s">
        <v>209</v>
      </c>
      <c r="E177" s="2"/>
    </row>
    <row r="178" spans="2:7" ht="18.75">
      <c r="B178" s="380">
        <v>0</v>
      </c>
      <c r="C178" s="380">
        <v>0</v>
      </c>
      <c r="D178" s="101" t="s">
        <v>210</v>
      </c>
      <c r="E178" s="2"/>
    </row>
    <row r="179" spans="2:7" ht="18.75">
      <c r="B179" s="381">
        <v>0</v>
      </c>
      <c r="C179" s="381">
        <v>0</v>
      </c>
      <c r="D179" s="101" t="s">
        <v>211</v>
      </c>
      <c r="E179" s="2"/>
    </row>
    <row r="180" spans="2:7" ht="18.75">
      <c r="B180" s="259">
        <f>SUM(B172:B179)</f>
        <v>0</v>
      </c>
      <c r="C180" s="259">
        <f>SUM(C172:C179)</f>
        <v>0</v>
      </c>
      <c r="D180" s="100" t="s">
        <v>203</v>
      </c>
      <c r="E180" s="2"/>
    </row>
    <row r="181" spans="2:7" ht="19.5" thickBot="1">
      <c r="B181" s="172">
        <f>B170-B180</f>
        <v>0</v>
      </c>
      <c r="C181" s="172">
        <f>C170-C180</f>
        <v>0</v>
      </c>
      <c r="D181" s="100" t="s">
        <v>212</v>
      </c>
      <c r="E181" s="2"/>
    </row>
    <row r="182" spans="2:7" ht="18.75">
      <c r="B182" s="37"/>
      <c r="C182" s="37"/>
      <c r="D182" s="10"/>
      <c r="E182" s="2"/>
    </row>
    <row r="183" spans="2:7" ht="27.75">
      <c r="B183" s="403" t="s">
        <v>526</v>
      </c>
      <c r="C183" s="403"/>
      <c r="D183" s="403"/>
      <c r="F183" s="21"/>
      <c r="G183" s="21"/>
    </row>
    <row r="184" spans="2:7" ht="27.75">
      <c r="B184" s="27"/>
      <c r="C184" s="27"/>
      <c r="D184" s="27"/>
      <c r="F184" s="21"/>
      <c r="G184" s="21"/>
    </row>
    <row r="185" spans="2:7" ht="21.75">
      <c r="B185" s="435" t="s">
        <v>277</v>
      </c>
      <c r="C185" s="435"/>
      <c r="D185" s="435"/>
    </row>
    <row r="186" spans="2:7" ht="21.75">
      <c r="B186" s="433" t="s">
        <v>335</v>
      </c>
      <c r="C186" s="433"/>
      <c r="D186" s="433"/>
    </row>
    <row r="188" spans="2:7" ht="38.25" customHeight="1">
      <c r="B188" s="95" t="s">
        <v>158</v>
      </c>
      <c r="C188" s="95" t="s">
        <v>158</v>
      </c>
      <c r="D188" s="409"/>
    </row>
    <row r="189" spans="2:7" ht="17.25">
      <c r="B189" s="95">
        <v>2014</v>
      </c>
      <c r="C189" s="95">
        <v>2015</v>
      </c>
      <c r="D189" s="409"/>
    </row>
    <row r="190" spans="2:7" ht="18.75">
      <c r="B190" s="95"/>
      <c r="C190" s="367">
        <v>0</v>
      </c>
      <c r="D190" s="293" t="s">
        <v>337</v>
      </c>
    </row>
    <row r="191" spans="2:7" ht="18.75">
      <c r="B191" s="243"/>
      <c r="C191" s="367"/>
      <c r="D191" s="100" t="s">
        <v>1</v>
      </c>
    </row>
    <row r="192" spans="2:7" s="9" customFormat="1" ht="18.75">
      <c r="B192" s="242"/>
      <c r="C192" s="367">
        <v>0</v>
      </c>
      <c r="D192" s="101" t="s">
        <v>328</v>
      </c>
    </row>
    <row r="193" spans="2:4" s="9" customFormat="1" ht="18.75">
      <c r="B193" s="246"/>
      <c r="C193" s="368">
        <v>0</v>
      </c>
      <c r="D193" s="101" t="s">
        <v>329</v>
      </c>
    </row>
    <row r="194" spans="2:4" s="9" customFormat="1" ht="18.75">
      <c r="B194" s="253">
        <f>SUM(B192:B193)</f>
        <v>0</v>
      </c>
      <c r="C194" s="369">
        <f>SUM(C192:C193)</f>
        <v>0</v>
      </c>
      <c r="D194" s="101"/>
    </row>
    <row r="195" spans="2:4" s="9" customFormat="1" ht="18.75">
      <c r="B195" s="248"/>
      <c r="C195" s="370"/>
      <c r="D195" s="100" t="s">
        <v>215</v>
      </c>
    </row>
    <row r="196" spans="2:4" s="9" customFormat="1" ht="18.75">
      <c r="B196" s="242"/>
      <c r="C196" s="367">
        <v>0</v>
      </c>
      <c r="D196" s="277" t="s">
        <v>348</v>
      </c>
    </row>
    <row r="197" spans="2:4" s="9" customFormat="1" ht="18.75">
      <c r="B197" s="242"/>
      <c r="C197" s="367">
        <v>0</v>
      </c>
      <c r="D197" s="277" t="s">
        <v>349</v>
      </c>
    </row>
    <row r="198" spans="2:4" s="9" customFormat="1" ht="18.75">
      <c r="B198" s="242"/>
      <c r="C198" s="367">
        <v>0</v>
      </c>
      <c r="D198" s="277" t="s">
        <v>350</v>
      </c>
    </row>
    <row r="199" spans="2:4" s="9" customFormat="1" ht="18.75">
      <c r="B199" s="242"/>
      <c r="C199" s="367">
        <v>0</v>
      </c>
      <c r="D199" s="277" t="s">
        <v>351</v>
      </c>
    </row>
    <row r="200" spans="2:4" s="9" customFormat="1" ht="18.75">
      <c r="B200" s="246"/>
      <c r="C200" s="368">
        <v>0</v>
      </c>
      <c r="D200" s="277" t="s">
        <v>352</v>
      </c>
    </row>
    <row r="201" spans="2:4" s="9" customFormat="1" ht="18.75">
      <c r="B201" s="262">
        <f>SUM(B196:B200)</f>
        <v>0</v>
      </c>
      <c r="C201" s="371">
        <f>SUM(C196:C200)</f>
        <v>0</v>
      </c>
      <c r="D201" s="100"/>
    </row>
    <row r="202" spans="2:4" s="9" customFormat="1" ht="19.5" thickBot="1">
      <c r="B202" s="267">
        <f>B194-B201</f>
        <v>0</v>
      </c>
      <c r="C202" s="372">
        <f>C190+C194-C201</f>
        <v>0</v>
      </c>
      <c r="D202" s="293" t="s">
        <v>338</v>
      </c>
    </row>
    <row r="203" spans="2:4">
      <c r="C203" s="11"/>
    </row>
    <row r="204" spans="2:4" ht="21.75">
      <c r="B204" s="435" t="s">
        <v>278</v>
      </c>
      <c r="C204" s="435"/>
      <c r="D204" s="435"/>
    </row>
    <row r="205" spans="2:4" ht="21.75">
      <c r="B205" s="433" t="s">
        <v>336</v>
      </c>
      <c r="C205" s="433"/>
      <c r="D205" s="433"/>
    </row>
    <row r="207" spans="2:4" ht="38.25" customHeight="1">
      <c r="B207" s="95" t="s">
        <v>158</v>
      </c>
      <c r="C207" s="95" t="s">
        <v>158</v>
      </c>
      <c r="D207" s="409"/>
    </row>
    <row r="208" spans="2:4" ht="17.25">
      <c r="B208" s="95">
        <v>2014</v>
      </c>
      <c r="C208" s="95">
        <v>2015</v>
      </c>
      <c r="D208" s="409"/>
    </row>
    <row r="209" spans="2:4" ht="18.75">
      <c r="B209" s="95"/>
      <c r="C209" s="367">
        <v>0</v>
      </c>
      <c r="D209" s="293" t="s">
        <v>337</v>
      </c>
    </row>
    <row r="210" spans="2:4" ht="18.75">
      <c r="B210" s="244"/>
      <c r="C210" s="373"/>
      <c r="D210" s="100" t="s">
        <v>1</v>
      </c>
    </row>
    <row r="211" spans="2:4" s="9" customFormat="1" ht="18.75">
      <c r="B211" s="245"/>
      <c r="C211" s="374">
        <v>0</v>
      </c>
      <c r="D211" s="101" t="s">
        <v>334</v>
      </c>
    </row>
    <row r="212" spans="2:4" s="9" customFormat="1" ht="18.75">
      <c r="B212" s="252"/>
      <c r="C212" s="375">
        <f>SUM(C211)</f>
        <v>0</v>
      </c>
      <c r="D212" s="101"/>
    </row>
    <row r="213" spans="2:4" s="9" customFormat="1" ht="18.75">
      <c r="B213" s="247"/>
      <c r="C213" s="376"/>
      <c r="D213" s="100" t="s">
        <v>215</v>
      </c>
    </row>
    <row r="214" spans="2:4" s="9" customFormat="1" ht="18.75">
      <c r="B214" s="245"/>
      <c r="C214" s="374">
        <v>0</v>
      </c>
      <c r="D214" s="101" t="s">
        <v>353</v>
      </c>
    </row>
    <row r="215" spans="2:4" s="9" customFormat="1" ht="18.75">
      <c r="B215" s="263"/>
      <c r="C215" s="377">
        <f>SUM(C214)</f>
        <v>0</v>
      </c>
      <c r="D215" s="101"/>
    </row>
    <row r="216" spans="2:4" s="9" customFormat="1" ht="19.5" thickBot="1">
      <c r="B216" s="268"/>
      <c r="C216" s="378">
        <f>C209+C212-C215</f>
        <v>0</v>
      </c>
      <c r="D216" s="293" t="s">
        <v>338</v>
      </c>
    </row>
    <row r="217" spans="2:4" s="9" customFormat="1" ht="18.75">
      <c r="B217" s="23"/>
      <c r="C217" s="379"/>
      <c r="D217" s="10"/>
    </row>
    <row r="218" spans="2:4">
      <c r="C218" s="11"/>
    </row>
  </sheetData>
  <mergeCells count="32">
    <mergeCell ref="B205:D205"/>
    <mergeCell ref="D207:D208"/>
    <mergeCell ref="D159:D160"/>
    <mergeCell ref="B183:D183"/>
    <mergeCell ref="B185:D185"/>
    <mergeCell ref="B186:D186"/>
    <mergeCell ref="D188:D189"/>
    <mergeCell ref="B204:D204"/>
    <mergeCell ref="B157:D157"/>
    <mergeCell ref="B91:D91"/>
    <mergeCell ref="B92:D92"/>
    <mergeCell ref="D94:D95"/>
    <mergeCell ref="B108:D108"/>
    <mergeCell ref="B109:D109"/>
    <mergeCell ref="D111:D112"/>
    <mergeCell ref="B136:D136"/>
    <mergeCell ref="B138:D138"/>
    <mergeCell ref="B139:D139"/>
    <mergeCell ref="D141:D142"/>
    <mergeCell ref="B156:D156"/>
    <mergeCell ref="B89:D89"/>
    <mergeCell ref="B1:D1"/>
    <mergeCell ref="B4:D4"/>
    <mergeCell ref="B5:D5"/>
    <mergeCell ref="D7:D8"/>
    <mergeCell ref="B32:D32"/>
    <mergeCell ref="B33:D33"/>
    <mergeCell ref="B34:D34"/>
    <mergeCell ref="D36:D37"/>
    <mergeCell ref="B60:D60"/>
    <mergeCell ref="B61:D61"/>
    <mergeCell ref="D63:D64"/>
  </mergeCells>
  <pageMargins left="0.7" right="0.7" top="0.75" bottom="0.75" header="0.3" footer="0.3"/>
  <pageSetup paperSize="9" scale="89" orientation="portrait" r:id="rId1"/>
  <rowBreaks count="3" manualBreakCount="3">
    <brk id="31" max="16383" man="1"/>
    <brk id="59" max="16383" man="1"/>
    <brk id="8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0"/>
  <sheetViews>
    <sheetView showGridLines="0" view="pageBreakPreview" zoomScale="90" zoomScaleNormal="110" zoomScaleSheetLayoutView="90" workbookViewId="0">
      <selection activeCell="D1" sqref="D1"/>
    </sheetView>
  </sheetViews>
  <sheetFormatPr defaultRowHeight="15"/>
  <cols>
    <col min="1" max="1" width="2.140625" style="1" customWidth="1"/>
    <col min="2" max="3" width="11.5703125" style="1" customWidth="1"/>
    <col min="4" max="4" width="41.28515625" style="1" customWidth="1"/>
    <col min="5" max="5" width="11.5703125" style="1" customWidth="1"/>
    <col min="6" max="6" width="29.42578125" style="1" customWidth="1"/>
    <col min="7" max="16384" width="9.140625" style="1"/>
  </cols>
  <sheetData>
    <row r="1" spans="2:8" ht="27.75">
      <c r="F1" s="27" t="s">
        <v>527</v>
      </c>
      <c r="G1" s="8"/>
      <c r="H1" s="8"/>
    </row>
    <row r="3" spans="2:8" ht="17.25" customHeight="1">
      <c r="B3" s="95" t="s">
        <v>158</v>
      </c>
      <c r="C3" s="95" t="s">
        <v>158</v>
      </c>
      <c r="D3" s="417" t="s">
        <v>297</v>
      </c>
      <c r="E3" s="417"/>
      <c r="F3" s="417"/>
    </row>
    <row r="4" spans="2:8" ht="17.25" customHeight="1">
      <c r="B4" s="95">
        <v>2014</v>
      </c>
      <c r="C4" s="95">
        <v>2015</v>
      </c>
      <c r="D4" s="417"/>
      <c r="E4" s="417"/>
      <c r="F4" s="417"/>
    </row>
    <row r="5" spans="2:8" ht="17.25" customHeight="1">
      <c r="B5" s="307"/>
      <c r="C5" s="307"/>
      <c r="D5" s="439"/>
      <c r="E5" s="439"/>
      <c r="F5" s="439"/>
    </row>
    <row r="6" spans="2:8" ht="21" customHeight="1">
      <c r="B6" s="381"/>
      <c r="C6" s="381"/>
      <c r="D6" s="439"/>
      <c r="E6" s="439"/>
      <c r="F6" s="439"/>
    </row>
    <row r="7" spans="2:8" ht="19.5" thickBot="1">
      <c r="B7" s="384">
        <f>SUM(B6)</f>
        <v>0</v>
      </c>
      <c r="C7" s="384">
        <f>SUM(C6)</f>
        <v>0</v>
      </c>
      <c r="D7" s="417" t="s">
        <v>5</v>
      </c>
      <c r="E7" s="417"/>
      <c r="F7" s="417"/>
    </row>
    <row r="8" spans="2:8" ht="21">
      <c r="B8" s="38"/>
      <c r="C8" s="38"/>
      <c r="D8" s="10"/>
      <c r="E8" s="10"/>
      <c r="F8" s="10"/>
    </row>
    <row r="9" spans="2:8">
      <c r="D9" s="30"/>
      <c r="E9" s="30"/>
      <c r="F9" s="30"/>
    </row>
    <row r="10" spans="2:8" ht="27.75">
      <c r="B10" s="403" t="s">
        <v>528</v>
      </c>
      <c r="C10" s="403"/>
      <c r="D10" s="403"/>
      <c r="E10" s="403"/>
      <c r="F10" s="403"/>
    </row>
    <row r="12" spans="2:8" ht="17.25">
      <c r="B12" s="95" t="s">
        <v>221</v>
      </c>
      <c r="C12" s="416" t="s">
        <v>72</v>
      </c>
      <c r="D12" s="416"/>
      <c r="E12" s="95" t="s">
        <v>249</v>
      </c>
      <c r="F12" s="95" t="s">
        <v>222</v>
      </c>
    </row>
    <row r="13" spans="2:8" ht="21">
      <c r="B13" s="385"/>
      <c r="C13" s="440"/>
      <c r="D13" s="441"/>
      <c r="E13" s="270"/>
      <c r="F13" s="270"/>
    </row>
    <row r="14" spans="2:8" ht="21">
      <c r="B14" s="385"/>
      <c r="C14" s="440"/>
      <c r="D14" s="441"/>
      <c r="E14" s="270"/>
      <c r="F14" s="270"/>
    </row>
    <row r="15" spans="2:8" ht="21">
      <c r="B15" s="386"/>
      <c r="C15" s="440"/>
      <c r="D15" s="441"/>
      <c r="E15" s="239"/>
      <c r="F15" s="239"/>
    </row>
    <row r="16" spans="2:8" ht="21.75" thickBot="1">
      <c r="B16" s="387">
        <f>SUM(B13:B15)</f>
        <v>0</v>
      </c>
      <c r="C16" s="440"/>
      <c r="D16" s="441"/>
      <c r="E16" s="100"/>
      <c r="F16" s="100" t="s">
        <v>5</v>
      </c>
    </row>
    <row r="19" spans="2:6" ht="21.75" customHeight="1">
      <c r="B19" s="438"/>
      <c r="C19" s="438"/>
      <c r="D19" s="438"/>
      <c r="E19" s="438"/>
      <c r="F19" s="438"/>
    </row>
    <row r="20" spans="2:6" ht="21.75" customHeight="1">
      <c r="B20" s="28"/>
      <c r="C20" s="28"/>
      <c r="D20" s="28"/>
      <c r="E20" s="28"/>
      <c r="F20" s="28"/>
    </row>
  </sheetData>
  <mergeCells count="11">
    <mergeCell ref="C12:D12"/>
    <mergeCell ref="B19:F19"/>
    <mergeCell ref="D3:F4"/>
    <mergeCell ref="D6:F6"/>
    <mergeCell ref="D7:F7"/>
    <mergeCell ref="B10:F10"/>
    <mergeCell ref="C13:D13"/>
    <mergeCell ref="C14:D14"/>
    <mergeCell ref="C15:D15"/>
    <mergeCell ref="C16:D16"/>
    <mergeCell ref="D5:F5"/>
  </mergeCell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zoomScale="110" zoomScaleNormal="110" workbookViewId="0">
      <selection activeCell="H4" sqref="H4"/>
    </sheetView>
  </sheetViews>
  <sheetFormatPr defaultRowHeight="15"/>
  <cols>
    <col min="1" max="1" width="5.7109375" style="1" customWidth="1"/>
    <col min="2" max="5" width="11" customWidth="1"/>
    <col min="6" max="6" width="10.85546875" customWidth="1"/>
    <col min="7" max="7" width="11" customWidth="1"/>
    <col min="8" max="8" width="5" customWidth="1"/>
    <col min="9" max="9" width="26.5703125" customWidth="1"/>
    <col min="10" max="10" width="0" hidden="1" customWidth="1"/>
    <col min="12" max="12" width="14.140625" customWidth="1"/>
  </cols>
  <sheetData>
    <row r="1" spans="2:11" s="1" customFormat="1" ht="30" customHeight="1">
      <c r="B1" s="395" t="s">
        <v>56</v>
      </c>
      <c r="C1" s="395"/>
      <c r="D1" s="395"/>
      <c r="E1" s="395"/>
      <c r="F1" s="395"/>
      <c r="G1" s="395"/>
      <c r="H1" s="395"/>
      <c r="I1" s="395"/>
    </row>
    <row r="2" spans="2:11" s="1" customFormat="1" ht="19.5" customHeight="1">
      <c r="B2" s="396" t="s">
        <v>266</v>
      </c>
      <c r="C2" s="396"/>
      <c r="D2" s="396"/>
      <c r="E2" s="396"/>
      <c r="F2" s="396"/>
      <c r="G2" s="396"/>
      <c r="H2" s="396"/>
      <c r="I2" s="396"/>
    </row>
    <row r="3" spans="2:11" s="1" customFormat="1" ht="18.75" customHeight="1">
      <c r="B3" s="396" t="s">
        <v>57</v>
      </c>
      <c r="C3" s="396"/>
      <c r="D3" s="396"/>
      <c r="E3" s="396"/>
      <c r="F3" s="396"/>
      <c r="G3" s="396"/>
      <c r="H3" s="396"/>
      <c r="I3" s="396"/>
    </row>
    <row r="4" spans="2:11" s="1" customFormat="1" ht="18.75">
      <c r="E4" s="3"/>
    </row>
    <row r="5" spans="2:11" ht="138">
      <c r="B5" s="284" t="s">
        <v>22</v>
      </c>
      <c r="C5" s="284" t="s">
        <v>59</v>
      </c>
      <c r="D5" s="284" t="s">
        <v>23</v>
      </c>
      <c r="E5" s="284" t="s">
        <v>24</v>
      </c>
      <c r="F5" s="284" t="s">
        <v>58</v>
      </c>
      <c r="G5" s="45" t="s">
        <v>25</v>
      </c>
      <c r="H5" s="353" t="s">
        <v>26</v>
      </c>
      <c r="I5" s="285"/>
      <c r="K5" s="17"/>
    </row>
    <row r="6" spans="2:11" ht="17.25">
      <c r="B6" s="284">
        <v>2014</v>
      </c>
      <c r="C6" s="284">
        <v>2014</v>
      </c>
      <c r="D6" s="284">
        <v>2014</v>
      </c>
      <c r="E6" s="284">
        <v>2015</v>
      </c>
      <c r="F6" s="284">
        <v>2015</v>
      </c>
      <c r="G6" s="284">
        <v>2015</v>
      </c>
      <c r="H6" s="353"/>
      <c r="I6" s="48" t="s">
        <v>1</v>
      </c>
    </row>
    <row r="7" spans="2:11" ht="17.25">
      <c r="B7" s="46">
        <v>0</v>
      </c>
      <c r="C7" s="46">
        <f>'SR&amp;P 5'!C7</f>
        <v>0</v>
      </c>
      <c r="D7" s="46">
        <f>'SR&amp;P 5'!D7</f>
        <v>0</v>
      </c>
      <c r="E7" s="46">
        <v>0</v>
      </c>
      <c r="F7" s="49">
        <f>'SR&amp;P 5'!F7</f>
        <v>0</v>
      </c>
      <c r="G7" s="49">
        <f>'SR&amp;P 5'!G7</f>
        <v>0</v>
      </c>
      <c r="H7" s="54">
        <v>5</v>
      </c>
      <c r="I7" s="50" t="s">
        <v>27</v>
      </c>
    </row>
    <row r="8" spans="2:11" ht="17.25">
      <c r="B8" s="46">
        <f>'6 - 23'!B16</f>
        <v>0</v>
      </c>
      <c r="C8" s="46">
        <f>'6 - 23'!C16</f>
        <v>0</v>
      </c>
      <c r="D8" s="46">
        <f>'6 - 23'!D16</f>
        <v>0</v>
      </c>
      <c r="E8" s="46">
        <f>'6 - 23'!E16</f>
        <v>0</v>
      </c>
      <c r="F8" s="49">
        <f>'6 - 23'!F16</f>
        <v>0</v>
      </c>
      <c r="G8" s="49">
        <f>'6 - 23'!G16</f>
        <v>0</v>
      </c>
      <c r="H8" s="54">
        <v>6</v>
      </c>
      <c r="I8" s="50" t="s">
        <v>28</v>
      </c>
      <c r="K8" s="43"/>
    </row>
    <row r="9" spans="2:11" ht="34.5">
      <c r="B9" s="46">
        <f>'6 - 23'!B45</f>
        <v>0</v>
      </c>
      <c r="C9" s="46">
        <f>'6 - 23'!C45</f>
        <v>0</v>
      </c>
      <c r="D9" s="46">
        <f>'6 - 23'!D45</f>
        <v>0</v>
      </c>
      <c r="E9" s="46">
        <f>'6 - 23'!E45</f>
        <v>0</v>
      </c>
      <c r="F9" s="49">
        <f>'6 - 23'!F45</f>
        <v>0</v>
      </c>
      <c r="G9" s="49">
        <f>'6 - 23'!G45</f>
        <v>0</v>
      </c>
      <c r="H9" s="54">
        <v>7</v>
      </c>
      <c r="I9" s="50" t="s">
        <v>31</v>
      </c>
    </row>
    <row r="10" spans="2:11" ht="51.75">
      <c r="B10" s="46">
        <f>'6 - 23'!B58</f>
        <v>0</v>
      </c>
      <c r="C10" s="46">
        <f>'6 - 23'!C58</f>
        <v>0</v>
      </c>
      <c r="D10" s="46">
        <f>'6 - 23'!D58</f>
        <v>0</v>
      </c>
      <c r="E10" s="46">
        <f>'6 - 23'!E58</f>
        <v>0</v>
      </c>
      <c r="F10" s="49">
        <f>'6 - 23'!F58</f>
        <v>0</v>
      </c>
      <c r="G10" s="49">
        <f>'6 - 23'!G58</f>
        <v>0</v>
      </c>
      <c r="H10" s="54">
        <v>8</v>
      </c>
      <c r="I10" s="50" t="s">
        <v>32</v>
      </c>
      <c r="K10" s="43"/>
    </row>
    <row r="11" spans="2:11" ht="17.25">
      <c r="B11" s="46">
        <f>'6 - 23'!B73</f>
        <v>0</v>
      </c>
      <c r="C11" s="46">
        <f>'6 - 23'!C73</f>
        <v>0</v>
      </c>
      <c r="D11" s="46">
        <f>'6 - 23'!D73</f>
        <v>0</v>
      </c>
      <c r="E11" s="46">
        <f>'6 - 23'!E73</f>
        <v>0</v>
      </c>
      <c r="F11" s="49">
        <f>'6 - 23'!F73</f>
        <v>0</v>
      </c>
      <c r="G11" s="49">
        <f>'6 - 23'!G73</f>
        <v>0</v>
      </c>
      <c r="H11" s="54">
        <v>9</v>
      </c>
      <c r="I11" s="50" t="s">
        <v>33</v>
      </c>
    </row>
    <row r="12" spans="2:11" ht="17.25">
      <c r="B12" s="46">
        <f>'6 - 23'!B88</f>
        <v>0</v>
      </c>
      <c r="C12" s="46">
        <f>'6 - 23'!C88</f>
        <v>0</v>
      </c>
      <c r="D12" s="46">
        <v>0</v>
      </c>
      <c r="E12" s="46">
        <f>'6 - 23'!E88</f>
        <v>0</v>
      </c>
      <c r="F12" s="49">
        <f>'6 - 23'!F88</f>
        <v>0</v>
      </c>
      <c r="G12" s="49">
        <f>'6 - 23'!G88</f>
        <v>0</v>
      </c>
      <c r="H12" s="54">
        <v>10</v>
      </c>
      <c r="I12" s="50" t="s">
        <v>34</v>
      </c>
      <c r="K12" s="43"/>
    </row>
    <row r="13" spans="2:11" ht="34.5">
      <c r="B13" s="46">
        <f>'6 - 23'!B114</f>
        <v>0</v>
      </c>
      <c r="C13" s="46">
        <f>'6 - 23'!C114</f>
        <v>0</v>
      </c>
      <c r="D13" s="46">
        <f>'6 - 23'!D114</f>
        <v>0</v>
      </c>
      <c r="E13" s="46">
        <f>'6 - 23'!E114</f>
        <v>0</v>
      </c>
      <c r="F13" s="49">
        <f>'6 - 23'!F114</f>
        <v>0</v>
      </c>
      <c r="G13" s="49">
        <f>'6 - 23'!G107</f>
        <v>0</v>
      </c>
      <c r="H13" s="54">
        <v>11</v>
      </c>
      <c r="I13" s="50" t="s">
        <v>35</v>
      </c>
    </row>
    <row r="14" spans="2:11" ht="17.25">
      <c r="B14" s="81">
        <f>'6 - 23'!B126</f>
        <v>0</v>
      </c>
      <c r="C14" s="81">
        <f>'6 - 23'!C126</f>
        <v>0</v>
      </c>
      <c r="D14" s="81">
        <f>'6 - 23'!D126</f>
        <v>0</v>
      </c>
      <c r="E14" s="81">
        <f>'6 - 23'!E126</f>
        <v>0</v>
      </c>
      <c r="F14" s="88">
        <f>'6 - 23'!F126</f>
        <v>0</v>
      </c>
      <c r="G14" s="88">
        <f>'6 - 23'!G126</f>
        <v>0</v>
      </c>
      <c r="H14" s="54">
        <v>12</v>
      </c>
      <c r="I14" s="50" t="s">
        <v>36</v>
      </c>
    </row>
    <row r="15" spans="2:11" ht="17.25">
      <c r="B15" s="91">
        <f t="shared" ref="B15:F15" si="0">SUM(B7:B14)</f>
        <v>0</v>
      </c>
      <c r="C15" s="91">
        <f t="shared" si="0"/>
        <v>0</v>
      </c>
      <c r="D15" s="91">
        <f t="shared" si="0"/>
        <v>0</v>
      </c>
      <c r="E15" s="91">
        <f t="shared" si="0"/>
        <v>0</v>
      </c>
      <c r="F15" s="91">
        <f t="shared" si="0"/>
        <v>0</v>
      </c>
      <c r="G15" s="91">
        <f>SUM(G7:G14)</f>
        <v>0</v>
      </c>
      <c r="H15" s="52"/>
      <c r="I15" s="48" t="s">
        <v>37</v>
      </c>
    </row>
    <row r="16" spans="2:11" ht="17.25">
      <c r="B16" s="89"/>
      <c r="C16" s="89"/>
      <c r="D16" s="89"/>
      <c r="E16" s="89"/>
      <c r="F16" s="82"/>
      <c r="G16" s="82"/>
      <c r="H16" s="52"/>
      <c r="I16" s="48" t="s">
        <v>2</v>
      </c>
    </row>
    <row r="17" spans="2:12" ht="17.25">
      <c r="B17" s="46"/>
      <c r="C17" s="46"/>
      <c r="D17" s="46"/>
      <c r="E17" s="46"/>
      <c r="F17" s="49"/>
      <c r="G17" s="49"/>
      <c r="H17" s="52"/>
      <c r="I17" s="48" t="s">
        <v>3</v>
      </c>
      <c r="L17" s="43"/>
    </row>
    <row r="18" spans="2:12" ht="17.25">
      <c r="B18" s="46">
        <f>'6 - 23'!B145</f>
        <v>0</v>
      </c>
      <c r="C18" s="46">
        <f>'6 - 23'!C145</f>
        <v>0</v>
      </c>
      <c r="D18" s="46">
        <f>'6 - 23'!D145</f>
        <v>0</v>
      </c>
      <c r="E18" s="46">
        <f>'6 - 23'!E145</f>
        <v>0</v>
      </c>
      <c r="F18" s="49">
        <f>'6 - 23'!F145</f>
        <v>0</v>
      </c>
      <c r="G18" s="49">
        <f>'6 - 23'!G145</f>
        <v>0</v>
      </c>
      <c r="H18" s="54">
        <v>13</v>
      </c>
      <c r="I18" s="50" t="s">
        <v>14</v>
      </c>
      <c r="J18">
        <v>210</v>
      </c>
    </row>
    <row r="19" spans="2:12" ht="17.25">
      <c r="B19" s="46">
        <v>0</v>
      </c>
      <c r="C19" s="46">
        <f>'6 - 23'!B156</f>
        <v>0</v>
      </c>
      <c r="D19" s="46">
        <f>'6 - 23'!C156</f>
        <v>0</v>
      </c>
      <c r="E19" s="46">
        <v>0</v>
      </c>
      <c r="F19" s="49">
        <v>0</v>
      </c>
      <c r="G19" s="49">
        <f>'6 - 23'!G156</f>
        <v>0</v>
      </c>
      <c r="H19" s="54">
        <v>14</v>
      </c>
      <c r="I19" s="50" t="s">
        <v>15</v>
      </c>
      <c r="J19" s="1">
        <v>221</v>
      </c>
    </row>
    <row r="20" spans="2:12" ht="17.25">
      <c r="B20" s="46">
        <v>0</v>
      </c>
      <c r="C20" s="46">
        <f>'6 - 23'!B173</f>
        <v>0</v>
      </c>
      <c r="D20" s="46">
        <f>'6 - 23'!C173</f>
        <v>0</v>
      </c>
      <c r="E20" s="46">
        <v>0</v>
      </c>
      <c r="F20" s="49">
        <v>0</v>
      </c>
      <c r="G20" s="49">
        <f>'6 - 23'!G173</f>
        <v>0</v>
      </c>
      <c r="H20" s="54">
        <v>15</v>
      </c>
      <c r="I20" s="50" t="s">
        <v>17</v>
      </c>
      <c r="J20" s="1">
        <v>222</v>
      </c>
    </row>
    <row r="21" spans="2:12" ht="17.25">
      <c r="B21" s="46">
        <v>0</v>
      </c>
      <c r="C21" s="46">
        <f>'6 - 23'!B193</f>
        <v>0</v>
      </c>
      <c r="D21" s="46">
        <f>'6 - 23'!C193</f>
        <v>0</v>
      </c>
      <c r="E21" s="46">
        <v>0</v>
      </c>
      <c r="F21" s="49">
        <v>0</v>
      </c>
      <c r="G21" s="49">
        <f>'6 - 23'!G193</f>
        <v>0</v>
      </c>
      <c r="H21" s="54">
        <v>16</v>
      </c>
      <c r="I21" s="50" t="s">
        <v>237</v>
      </c>
      <c r="J21" s="1">
        <v>223</v>
      </c>
    </row>
    <row r="22" spans="2:12" ht="17.25">
      <c r="B22" s="46">
        <v>0</v>
      </c>
      <c r="C22" s="46">
        <f>'6 - 23'!B205</f>
        <v>0</v>
      </c>
      <c r="D22" s="46">
        <f>'6 - 23'!C205</f>
        <v>0</v>
      </c>
      <c r="E22" s="46">
        <v>0</v>
      </c>
      <c r="F22" s="49">
        <v>0</v>
      </c>
      <c r="G22" s="49">
        <f>'6 - 23'!G205</f>
        <v>0</v>
      </c>
      <c r="H22" s="54">
        <v>17</v>
      </c>
      <c r="I22" s="50" t="s">
        <v>38</v>
      </c>
      <c r="J22" s="1">
        <v>224</v>
      </c>
    </row>
    <row r="23" spans="2:12" ht="17.25">
      <c r="B23" s="46">
        <v>0</v>
      </c>
      <c r="C23" s="46">
        <f>'6 - 23'!B215</f>
        <v>0</v>
      </c>
      <c r="D23" s="46">
        <f>'6 - 23'!C215</f>
        <v>0</v>
      </c>
      <c r="E23" s="46">
        <v>0</v>
      </c>
      <c r="F23" s="49">
        <v>0</v>
      </c>
      <c r="G23" s="49">
        <f>'6 - 23'!G215</f>
        <v>0</v>
      </c>
      <c r="H23" s="54">
        <v>18</v>
      </c>
      <c r="I23" s="50" t="s">
        <v>39</v>
      </c>
      <c r="J23" s="1">
        <v>225</v>
      </c>
    </row>
    <row r="24" spans="2:12" ht="17.25">
      <c r="B24" s="46">
        <v>0</v>
      </c>
      <c r="C24" s="46">
        <f>'6 - 23'!B230</f>
        <v>0</v>
      </c>
      <c r="D24" s="46">
        <f>'6 - 23'!C230</f>
        <v>0</v>
      </c>
      <c r="E24" s="46">
        <v>0</v>
      </c>
      <c r="F24" s="49">
        <v>0</v>
      </c>
      <c r="G24" s="49">
        <f>'6 - 23'!G230</f>
        <v>0</v>
      </c>
      <c r="H24" s="54">
        <v>19</v>
      </c>
      <c r="I24" s="50" t="s">
        <v>16</v>
      </c>
      <c r="J24" s="1">
        <v>226</v>
      </c>
    </row>
    <row r="25" spans="2:12" ht="17.25">
      <c r="B25" s="46">
        <f>'6 - 23'!B257</f>
        <v>0</v>
      </c>
      <c r="C25" s="46">
        <f>'6 - 23'!C257</f>
        <v>0</v>
      </c>
      <c r="D25" s="46">
        <f>'6 - 23'!C257</f>
        <v>0</v>
      </c>
      <c r="E25" s="46">
        <f>'6 - 23'!E257</f>
        <v>0</v>
      </c>
      <c r="F25" s="49">
        <f>'6 - 23'!F257</f>
        <v>0</v>
      </c>
      <c r="G25" s="49">
        <f>'6 - 23'!G257</f>
        <v>0</v>
      </c>
      <c r="H25" s="54">
        <v>20</v>
      </c>
      <c r="I25" s="50" t="s">
        <v>41</v>
      </c>
      <c r="J25" s="1">
        <v>227</v>
      </c>
      <c r="K25" s="1"/>
    </row>
    <row r="26" spans="2:12" ht="17.25">
      <c r="B26" s="46">
        <f>'6 - 23'!B240</f>
        <v>0</v>
      </c>
      <c r="C26" s="46">
        <f>'6 - 23'!C240</f>
        <v>0</v>
      </c>
      <c r="D26" s="46">
        <f>'6 - 23'!C240</f>
        <v>0</v>
      </c>
      <c r="E26" s="46">
        <f>'6 - 23'!E240</f>
        <v>0</v>
      </c>
      <c r="F26" s="49">
        <f>'6 - 23'!F240</f>
        <v>0</v>
      </c>
      <c r="G26" s="49">
        <f>'6 - 23'!G240</f>
        <v>0</v>
      </c>
      <c r="H26" s="54">
        <v>21</v>
      </c>
      <c r="I26" s="50" t="s">
        <v>40</v>
      </c>
      <c r="J26" s="1">
        <v>228</v>
      </c>
      <c r="K26" s="1"/>
    </row>
    <row r="27" spans="2:12" s="1" customFormat="1" ht="34.5">
      <c r="B27" s="46"/>
      <c r="C27" s="46"/>
      <c r="D27" s="46"/>
      <c r="E27" s="46"/>
      <c r="F27" s="49"/>
      <c r="G27" s="49"/>
      <c r="H27" s="54">
        <v>22</v>
      </c>
      <c r="I27" s="53" t="s">
        <v>283</v>
      </c>
      <c r="J27" s="1">
        <v>280</v>
      </c>
    </row>
    <row r="28" spans="2:12" s="1" customFormat="1" ht="34.5">
      <c r="B28" s="49"/>
      <c r="C28" s="49">
        <v>0</v>
      </c>
      <c r="D28" s="49">
        <f>'6 - 23'!D22</f>
        <v>0</v>
      </c>
      <c r="E28" s="49">
        <v>0</v>
      </c>
      <c r="F28" s="49">
        <v>0</v>
      </c>
      <c r="G28" s="49">
        <f>'6 - 23'!G22</f>
        <v>0</v>
      </c>
      <c r="H28" s="55">
        <v>7</v>
      </c>
      <c r="I28" s="53" t="s">
        <v>274</v>
      </c>
    </row>
    <row r="29" spans="2:12" ht="34.5">
      <c r="B29" s="46">
        <f>'6 - 23'!B46</f>
        <v>0</v>
      </c>
      <c r="C29" s="46">
        <f>'6 - 23'!C46</f>
        <v>0</v>
      </c>
      <c r="D29" s="46">
        <f>'6 - 23'!D46</f>
        <v>0</v>
      </c>
      <c r="E29" s="46">
        <f>'6 - 23'!E46</f>
        <v>0</v>
      </c>
      <c r="F29" s="46">
        <f>'6 - 23'!F46</f>
        <v>0</v>
      </c>
      <c r="G29" s="49">
        <f>'6 - 23'!G46</f>
        <v>0</v>
      </c>
      <c r="H29" s="55">
        <v>8</v>
      </c>
      <c r="I29" s="50" t="s">
        <v>42</v>
      </c>
    </row>
    <row r="30" spans="2:12" ht="55.5" customHeight="1">
      <c r="B30" s="46">
        <f>'6 - 23'!B61</f>
        <v>0</v>
      </c>
      <c r="C30" s="46">
        <f>'6 - 23'!C61</f>
        <v>0</v>
      </c>
      <c r="D30" s="46">
        <f>'6 - 23'!D61</f>
        <v>0</v>
      </c>
      <c r="E30" s="46">
        <f>'6 - 23'!E61</f>
        <v>0</v>
      </c>
      <c r="F30" s="46">
        <f>'6 - 23'!F61</f>
        <v>0</v>
      </c>
      <c r="G30" s="46">
        <f>'6 - 23'!G61</f>
        <v>0</v>
      </c>
      <c r="H30" s="55">
        <v>9</v>
      </c>
      <c r="I30" s="50" t="s">
        <v>43</v>
      </c>
    </row>
    <row r="31" spans="2:12" ht="34.5">
      <c r="B31" s="46">
        <f>'6 - 23'!B76</f>
        <v>0</v>
      </c>
      <c r="C31" s="46">
        <f>'6 - 23'!C76</f>
        <v>0</v>
      </c>
      <c r="D31" s="46">
        <f>'6 - 23'!C78</f>
        <v>0</v>
      </c>
      <c r="E31" s="46">
        <f>'6 - 23'!E76</f>
        <v>0</v>
      </c>
      <c r="F31" s="46">
        <f>'6 - 23'!F76</f>
        <v>0</v>
      </c>
      <c r="G31" s="46">
        <f>'6 - 23'!G76</f>
        <v>0</v>
      </c>
      <c r="H31" s="55">
        <v>10</v>
      </c>
      <c r="I31" s="50" t="s">
        <v>280</v>
      </c>
    </row>
    <row r="32" spans="2:12" ht="34.5">
      <c r="B32" s="46">
        <f>'6 - 23'!B91</f>
        <v>0</v>
      </c>
      <c r="C32" s="46">
        <f>'6 - 23'!C91</f>
        <v>0</v>
      </c>
      <c r="D32" s="46">
        <f>'6 - 23'!D91</f>
        <v>0</v>
      </c>
      <c r="E32" s="46">
        <f>'6 - 23'!E91</f>
        <v>0</v>
      </c>
      <c r="F32" s="46">
        <f>'6 - 23'!F91</f>
        <v>0</v>
      </c>
      <c r="G32" s="46">
        <f>'6 - 23'!G91</f>
        <v>0</v>
      </c>
      <c r="H32" s="55">
        <v>11</v>
      </c>
      <c r="I32" s="50" t="s">
        <v>281</v>
      </c>
    </row>
    <row r="33" spans="2:10" s="1" customFormat="1" ht="34.5">
      <c r="B33" s="49">
        <v>0</v>
      </c>
      <c r="C33" s="49">
        <v>0</v>
      </c>
      <c r="D33" s="49">
        <v>0</v>
      </c>
      <c r="E33" s="49">
        <v>0</v>
      </c>
      <c r="F33" s="49">
        <v>0</v>
      </c>
      <c r="G33" s="49">
        <f>'6 - 23'!G112</f>
        <v>0</v>
      </c>
      <c r="H33" s="54">
        <v>12</v>
      </c>
      <c r="I33" s="50" t="s">
        <v>279</v>
      </c>
    </row>
    <row r="34" spans="2:10" s="1" customFormat="1" ht="34.5">
      <c r="B34" s="49">
        <f>'6 - 23'!B130</f>
        <v>0</v>
      </c>
      <c r="C34" s="49">
        <f>'6 - 23'!C130</f>
        <v>0</v>
      </c>
      <c r="D34" s="49">
        <f>'6 - 23'!D130</f>
        <v>0</v>
      </c>
      <c r="E34" s="49">
        <f>'6 - 23'!E130</f>
        <v>0</v>
      </c>
      <c r="F34" s="49">
        <f>'6 - 23'!F130</f>
        <v>0</v>
      </c>
      <c r="G34" s="49">
        <f>'6 - 23'!G130</f>
        <v>0</v>
      </c>
      <c r="H34" s="55">
        <v>13</v>
      </c>
      <c r="I34" s="53" t="s">
        <v>263</v>
      </c>
    </row>
    <row r="35" spans="2:10" s="1" customFormat="1" ht="17.25">
      <c r="B35" s="90">
        <f t="shared" ref="B35:F35" si="1">SUM(B18:B34)</f>
        <v>0</v>
      </c>
      <c r="C35" s="90">
        <f t="shared" si="1"/>
        <v>0</v>
      </c>
      <c r="D35" s="90">
        <f t="shared" si="1"/>
        <v>0</v>
      </c>
      <c r="E35" s="90">
        <f t="shared" si="1"/>
        <v>0</v>
      </c>
      <c r="F35" s="91">
        <f t="shared" si="1"/>
        <v>0</v>
      </c>
      <c r="G35" s="91">
        <f>SUM(G18:G34)</f>
        <v>0</v>
      </c>
      <c r="H35" s="52"/>
      <c r="I35" s="48" t="s">
        <v>46</v>
      </c>
    </row>
    <row r="36" spans="2:10" ht="17.25">
      <c r="B36" s="46"/>
      <c r="C36" s="46"/>
      <c r="D36" s="46"/>
      <c r="E36" s="46"/>
      <c r="F36" s="46"/>
      <c r="G36" s="46"/>
      <c r="H36" s="54"/>
      <c r="I36" s="48" t="s">
        <v>47</v>
      </c>
    </row>
    <row r="37" spans="2:10" ht="17.25">
      <c r="B37" s="46">
        <v>0</v>
      </c>
      <c r="C37" s="46">
        <v>0</v>
      </c>
      <c r="D37" s="46">
        <f>'6 - 23'!C282</f>
        <v>0</v>
      </c>
      <c r="E37" s="46">
        <v>0</v>
      </c>
      <c r="F37" s="46">
        <v>0</v>
      </c>
      <c r="G37" s="49">
        <f>'6 - 23'!G282</f>
        <v>0</v>
      </c>
      <c r="H37" s="54">
        <v>24</v>
      </c>
      <c r="I37" s="50" t="s">
        <v>48</v>
      </c>
      <c r="J37" s="1">
        <v>423</v>
      </c>
    </row>
    <row r="38" spans="2:10" s="1" customFormat="1" ht="17.25">
      <c r="B38" s="90">
        <f t="shared" ref="B38:F38" si="2">SUM(B37:B37)</f>
        <v>0</v>
      </c>
      <c r="C38" s="90">
        <f t="shared" si="2"/>
        <v>0</v>
      </c>
      <c r="D38" s="90">
        <f t="shared" si="2"/>
        <v>0</v>
      </c>
      <c r="E38" s="90">
        <f t="shared" si="2"/>
        <v>0</v>
      </c>
      <c r="F38" s="91">
        <f t="shared" si="2"/>
        <v>0</v>
      </c>
      <c r="G38" s="91">
        <f>SUM(G37:G37)</f>
        <v>0</v>
      </c>
      <c r="H38" s="52"/>
      <c r="I38" s="48" t="s">
        <v>52</v>
      </c>
    </row>
    <row r="39" spans="2:10" s="1" customFormat="1" ht="34.5">
      <c r="B39" s="46">
        <v>0</v>
      </c>
      <c r="C39" s="49">
        <v>0</v>
      </c>
      <c r="D39" s="49">
        <v>0</v>
      </c>
      <c r="E39" s="49">
        <v>0</v>
      </c>
      <c r="F39" s="49">
        <v>0</v>
      </c>
      <c r="G39" s="49">
        <f>'SR&amp;P 5'!G9</f>
        <v>0</v>
      </c>
      <c r="H39" s="55"/>
      <c r="I39" s="50" t="s">
        <v>267</v>
      </c>
    </row>
    <row r="40" spans="2:10" s="1" customFormat="1" ht="17.25">
      <c r="B40" s="91">
        <f t="shared" ref="B40:F40" si="3">B35+B38+B39</f>
        <v>0</v>
      </c>
      <c r="C40" s="91">
        <f t="shared" si="3"/>
        <v>0</v>
      </c>
      <c r="D40" s="91">
        <f t="shared" si="3"/>
        <v>0</v>
      </c>
      <c r="E40" s="91">
        <f t="shared" si="3"/>
        <v>0</v>
      </c>
      <c r="F40" s="91">
        <f t="shared" si="3"/>
        <v>0</v>
      </c>
      <c r="G40" s="91">
        <f>G35+G38+G39</f>
        <v>0</v>
      </c>
      <c r="H40" s="52"/>
      <c r="I40" s="48" t="s">
        <v>66</v>
      </c>
    </row>
    <row r="41" spans="2:10" ht="17.25">
      <c r="B41" s="51">
        <f t="shared" ref="B41:G41" si="4">B15-B40</f>
        <v>0</v>
      </c>
      <c r="C41" s="51">
        <f t="shared" si="4"/>
        <v>0</v>
      </c>
      <c r="D41" s="51">
        <f t="shared" si="4"/>
        <v>0</v>
      </c>
      <c r="E41" s="51">
        <f t="shared" si="4"/>
        <v>0</v>
      </c>
      <c r="F41" s="51">
        <f t="shared" si="4"/>
        <v>0</v>
      </c>
      <c r="G41" s="51">
        <f t="shared" si="4"/>
        <v>0</v>
      </c>
      <c r="H41" s="47"/>
      <c r="I41" s="48" t="s">
        <v>53</v>
      </c>
    </row>
    <row r="42" spans="2:10" ht="34.5">
      <c r="B42" s="49">
        <v>0</v>
      </c>
      <c r="C42" s="49">
        <v>0</v>
      </c>
      <c r="D42" s="49"/>
      <c r="E42" s="49">
        <v>0</v>
      </c>
      <c r="F42" s="49">
        <v>0</v>
      </c>
      <c r="G42" s="49">
        <f>'24'!B11</f>
        <v>0</v>
      </c>
      <c r="H42" s="55"/>
      <c r="I42" s="50" t="s">
        <v>54</v>
      </c>
    </row>
    <row r="43" spans="2:10" s="1" customFormat="1" ht="34.5">
      <c r="B43" s="91">
        <f t="shared" ref="B43:F43" si="5">B41+B42</f>
        <v>0</v>
      </c>
      <c r="C43" s="91">
        <f t="shared" si="5"/>
        <v>0</v>
      </c>
      <c r="D43" s="91">
        <f t="shared" si="5"/>
        <v>0</v>
      </c>
      <c r="E43" s="91">
        <f t="shared" si="5"/>
        <v>0</v>
      </c>
      <c r="F43" s="91">
        <f t="shared" si="5"/>
        <v>0</v>
      </c>
      <c r="G43" s="91">
        <f>G41+G42</f>
        <v>0</v>
      </c>
      <c r="H43" s="54">
        <v>25</v>
      </c>
      <c r="I43" s="48" t="s">
        <v>55</v>
      </c>
    </row>
    <row r="45" spans="2:10" hidden="1">
      <c r="D45" s="15"/>
      <c r="G45" s="15">
        <v>78591.480000003794</v>
      </c>
    </row>
    <row r="46" spans="2:10" hidden="1">
      <c r="D46" s="15"/>
      <c r="F46" s="43"/>
      <c r="G46" s="15"/>
    </row>
    <row r="47" spans="2:10" hidden="1">
      <c r="G47" s="11">
        <f>G43-G45</f>
        <v>-78591.480000003794</v>
      </c>
    </row>
    <row r="48" spans="2:10" hidden="1"/>
    <row r="49" spans="7:9" hidden="1"/>
    <row r="50" spans="7:9" hidden="1">
      <c r="G50" s="43">
        <f>G9-G29</f>
        <v>0</v>
      </c>
      <c r="I50" t="s">
        <v>346</v>
      </c>
    </row>
    <row r="51" spans="7:9" hidden="1">
      <c r="G51" s="43">
        <v>10000</v>
      </c>
      <c r="I51" t="s">
        <v>347</v>
      </c>
    </row>
    <row r="52" spans="7:9" hidden="1">
      <c r="G52">
        <v>21820</v>
      </c>
    </row>
    <row r="53" spans="7:9" s="1" customFormat="1" hidden="1">
      <c r="G53" s="276" t="e">
        <f>#REF!</f>
        <v>#REF!</v>
      </c>
      <c r="I53" s="1" t="s">
        <v>344</v>
      </c>
    </row>
    <row r="54" spans="7:9" hidden="1">
      <c r="G54" s="43">
        <f>G11-G31</f>
        <v>0</v>
      </c>
      <c r="I54" t="s">
        <v>345</v>
      </c>
    </row>
    <row r="55" spans="7:9" hidden="1">
      <c r="G55" s="43" t="e">
        <f>SUM(G50:G54)</f>
        <v>#REF!</v>
      </c>
    </row>
    <row r="56" spans="7:9" hidden="1">
      <c r="G56" s="11"/>
    </row>
    <row r="57" spans="7:9" hidden="1">
      <c r="G57" s="11"/>
    </row>
    <row r="58" spans="7:9" hidden="1">
      <c r="G58" s="11"/>
    </row>
    <row r="59" spans="7:9" hidden="1">
      <c r="G59" s="43" t="e">
        <f>G47-G55</f>
        <v>#REF!</v>
      </c>
    </row>
    <row r="60" spans="7:9" hidden="1"/>
    <row r="62" spans="7:9">
      <c r="G62" s="43"/>
    </row>
  </sheetData>
  <mergeCells count="3">
    <mergeCell ref="B1:I1"/>
    <mergeCell ref="B2:I2"/>
    <mergeCell ref="B3:I3"/>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topLeftCell="A4" zoomScale="110" zoomScaleNormal="110" workbookViewId="0">
      <selection activeCell="F8" sqref="F8"/>
    </sheetView>
  </sheetViews>
  <sheetFormatPr defaultRowHeight="15"/>
  <cols>
    <col min="1" max="1" width="5.7109375" style="1" customWidth="1"/>
    <col min="2" max="2" width="12" customWidth="1"/>
    <col min="3" max="5" width="11" customWidth="1"/>
    <col min="6" max="6" width="5" customWidth="1"/>
    <col min="7" max="7" width="38.42578125" customWidth="1"/>
    <col min="8" max="8" width="0" hidden="1" customWidth="1"/>
  </cols>
  <sheetData>
    <row r="1" spans="2:10" s="1" customFormat="1" ht="25.5" customHeight="1">
      <c r="B1" s="395" t="s">
        <v>67</v>
      </c>
      <c r="C1" s="395"/>
      <c r="D1" s="395"/>
      <c r="E1" s="395"/>
      <c r="F1" s="395"/>
      <c r="G1" s="395"/>
    </row>
    <row r="2" spans="2:10" s="1" customFormat="1" ht="18" customHeight="1">
      <c r="B2" s="396" t="s">
        <v>266</v>
      </c>
      <c r="C2" s="396"/>
      <c r="D2" s="396"/>
      <c r="E2" s="396"/>
      <c r="F2" s="396"/>
      <c r="G2" s="396"/>
    </row>
    <row r="3" spans="2:10" s="1" customFormat="1" ht="18" customHeight="1">
      <c r="B3" s="396" t="s">
        <v>57</v>
      </c>
      <c r="C3" s="396"/>
      <c r="D3" s="396"/>
      <c r="E3" s="396"/>
      <c r="F3" s="396"/>
      <c r="G3" s="396"/>
    </row>
    <row r="4" spans="2:10" s="1" customFormat="1"/>
    <row r="5" spans="2:10" ht="69">
      <c r="B5" s="56" t="s">
        <v>285</v>
      </c>
      <c r="C5" s="45" t="s">
        <v>286</v>
      </c>
      <c r="D5" s="45" t="s">
        <v>228</v>
      </c>
      <c r="E5" s="45" t="s">
        <v>229</v>
      </c>
      <c r="F5" s="353" t="s">
        <v>0</v>
      </c>
      <c r="G5" s="354"/>
    </row>
    <row r="6" spans="2:10" ht="17.25">
      <c r="B6" s="284">
        <v>2015</v>
      </c>
      <c r="C6" s="284">
        <v>2015</v>
      </c>
      <c r="D6" s="284">
        <v>2015</v>
      </c>
      <c r="E6" s="284">
        <v>2015</v>
      </c>
      <c r="F6" s="353"/>
      <c r="G6" s="48" t="s">
        <v>1</v>
      </c>
    </row>
    <row r="7" spans="2:10" ht="17.25">
      <c r="B7" s="57">
        <f>D7-C7</f>
        <v>0</v>
      </c>
      <c r="C7" s="57">
        <f>C25+C31</f>
        <v>0</v>
      </c>
      <c r="D7" s="57">
        <f>D25+D31</f>
        <v>0</v>
      </c>
      <c r="E7" s="57">
        <f>E25+E31</f>
        <v>0</v>
      </c>
      <c r="F7" s="55">
        <v>5</v>
      </c>
      <c r="G7" s="50" t="s">
        <v>27</v>
      </c>
    </row>
    <row r="8" spans="2:10" ht="17.25">
      <c r="B8" s="57">
        <f>D8-C8</f>
        <v>0</v>
      </c>
      <c r="C8" s="57">
        <f>'6 - 23'!G16</f>
        <v>0</v>
      </c>
      <c r="D8" s="58">
        <f>' 26 - 44'!D187</f>
        <v>0</v>
      </c>
      <c r="E8" s="58">
        <f>' 26 - 44'!E187</f>
        <v>0</v>
      </c>
      <c r="F8" s="55">
        <v>41</v>
      </c>
      <c r="G8" s="50" t="s">
        <v>28</v>
      </c>
      <c r="J8" s="11"/>
    </row>
    <row r="9" spans="2:10" ht="17.25">
      <c r="B9" s="57">
        <f t="shared" ref="B9:B30" si="0">D9-C9</f>
        <v>0</v>
      </c>
      <c r="C9" s="57"/>
      <c r="D9" s="58">
        <f>' 26 - 44'!D203</f>
        <v>0</v>
      </c>
      <c r="E9" s="58">
        <f>' 26 - 44'!E203</f>
        <v>0</v>
      </c>
      <c r="F9" s="55">
        <v>42</v>
      </c>
      <c r="G9" s="50" t="s">
        <v>33</v>
      </c>
    </row>
    <row r="10" spans="2:10" ht="17.25">
      <c r="B10" s="58">
        <f t="shared" si="0"/>
        <v>0</v>
      </c>
      <c r="C10" s="58">
        <f>'6 - 23'!G88</f>
        <v>0</v>
      </c>
      <c r="D10" s="58">
        <f>' 26 - 44'!D214</f>
        <v>0</v>
      </c>
      <c r="E10" s="58">
        <f>' 26 - 44'!E214</f>
        <v>0</v>
      </c>
      <c r="F10" s="55">
        <v>43</v>
      </c>
      <c r="G10" s="53" t="s">
        <v>60</v>
      </c>
    </row>
    <row r="11" spans="2:10" ht="17.25">
      <c r="B11" s="93">
        <f t="shared" si="0"/>
        <v>0</v>
      </c>
      <c r="C11" s="93">
        <f>'6 - 23'!G126</f>
        <v>0</v>
      </c>
      <c r="D11" s="93">
        <f>' 26 - 44'!D228</f>
        <v>0</v>
      </c>
      <c r="E11" s="93">
        <f>' 26 - 44'!E228</f>
        <v>0</v>
      </c>
      <c r="F11" s="55">
        <v>44</v>
      </c>
      <c r="G11" s="53" t="s">
        <v>36</v>
      </c>
    </row>
    <row r="12" spans="2:10" ht="17.25">
      <c r="B12" s="94">
        <f t="shared" ref="B12:D12" si="1">SUM(B7:B11)</f>
        <v>0</v>
      </c>
      <c r="C12" s="94">
        <f t="shared" si="1"/>
        <v>0</v>
      </c>
      <c r="D12" s="94">
        <f t="shared" si="1"/>
        <v>0</v>
      </c>
      <c r="E12" s="94">
        <f>SUM(E7:E11)</f>
        <v>0</v>
      </c>
      <c r="F12" s="47"/>
      <c r="G12" s="48" t="s">
        <v>37</v>
      </c>
    </row>
    <row r="13" spans="2:10" ht="17.25">
      <c r="B13" s="92"/>
      <c r="C13" s="92"/>
      <c r="D13" s="92"/>
      <c r="E13" s="92"/>
      <c r="F13" s="54"/>
      <c r="G13" s="48" t="s">
        <v>3</v>
      </c>
    </row>
    <row r="14" spans="2:10" ht="17.25">
      <c r="B14" s="57">
        <f>D14-C14</f>
        <v>0</v>
      </c>
      <c r="C14" s="57">
        <f>' 26 - 44'!C10</f>
        <v>0</v>
      </c>
      <c r="D14" s="57">
        <f>' 26 - 44'!D10</f>
        <v>0</v>
      </c>
      <c r="E14" s="57">
        <f>' 26 - 44'!E10</f>
        <v>0</v>
      </c>
      <c r="F14" s="54">
        <v>26</v>
      </c>
      <c r="G14" s="50" t="s">
        <v>14</v>
      </c>
      <c r="H14" s="1">
        <v>210</v>
      </c>
    </row>
    <row r="15" spans="2:10" ht="34.5">
      <c r="B15" s="57">
        <f t="shared" si="0"/>
        <v>0</v>
      </c>
      <c r="C15" s="57">
        <f>' 26 - 44'!C24</f>
        <v>0</v>
      </c>
      <c r="D15" s="57">
        <f>' 26 - 44'!D24</f>
        <v>0</v>
      </c>
      <c r="E15" s="57">
        <f>' 26 - 44'!E24</f>
        <v>0</v>
      </c>
      <c r="F15" s="54">
        <v>27</v>
      </c>
      <c r="G15" s="50" t="s">
        <v>61</v>
      </c>
      <c r="H15">
        <v>213</v>
      </c>
    </row>
    <row r="16" spans="2:10" ht="17.25">
      <c r="B16" s="57">
        <f t="shared" si="0"/>
        <v>0</v>
      </c>
      <c r="C16" s="57">
        <f>' 26 - 44'!C34</f>
        <v>0</v>
      </c>
      <c r="D16" s="57">
        <f>' 26 - 44'!D34</f>
        <v>0</v>
      </c>
      <c r="E16" s="57">
        <f>' 26 - 44'!E34</f>
        <v>0</v>
      </c>
      <c r="F16" s="54">
        <v>28</v>
      </c>
      <c r="G16" s="50" t="s">
        <v>15</v>
      </c>
      <c r="H16" s="1">
        <v>221</v>
      </c>
    </row>
    <row r="17" spans="2:8" ht="17.25">
      <c r="B17" s="57">
        <f t="shared" si="0"/>
        <v>0</v>
      </c>
      <c r="C17" s="57">
        <f>' 26 - 44'!C50</f>
        <v>0</v>
      </c>
      <c r="D17" s="57">
        <f>' 26 - 44'!D50</f>
        <v>0</v>
      </c>
      <c r="E17" s="57">
        <f>' 26 - 44'!E50</f>
        <v>0</v>
      </c>
      <c r="F17" s="54">
        <v>29</v>
      </c>
      <c r="G17" s="50" t="s">
        <v>17</v>
      </c>
      <c r="H17" s="1">
        <v>222</v>
      </c>
    </row>
    <row r="18" spans="2:8" ht="17.25">
      <c r="B18" s="57">
        <f t="shared" si="0"/>
        <v>0</v>
      </c>
      <c r="C18" s="57">
        <f>' 26 - 44'!C69</f>
        <v>0</v>
      </c>
      <c r="D18" s="57">
        <f>' 26 - 44'!D69</f>
        <v>0</v>
      </c>
      <c r="E18" s="57">
        <f>' 26 - 44'!E69</f>
        <v>0</v>
      </c>
      <c r="F18" s="54">
        <v>30</v>
      </c>
      <c r="G18" s="50" t="s">
        <v>18</v>
      </c>
      <c r="H18" s="1">
        <v>223</v>
      </c>
    </row>
    <row r="19" spans="2:8" ht="17.25">
      <c r="B19" s="57">
        <f t="shared" si="0"/>
        <v>0</v>
      </c>
      <c r="C19" s="57">
        <f>' 26 - 44'!C80</f>
        <v>0</v>
      </c>
      <c r="D19" s="57">
        <f>' 26 - 44'!D80</f>
        <v>0</v>
      </c>
      <c r="E19" s="57">
        <f>' 26 - 44'!E80</f>
        <v>0</v>
      </c>
      <c r="F19" s="54">
        <v>31</v>
      </c>
      <c r="G19" s="50" t="s">
        <v>38</v>
      </c>
      <c r="H19" s="1">
        <v>224</v>
      </c>
    </row>
    <row r="20" spans="2:8" ht="17.25">
      <c r="B20" s="57">
        <f t="shared" si="0"/>
        <v>0</v>
      </c>
      <c r="C20" s="57">
        <f>' 26 - 44'!C88</f>
        <v>0</v>
      </c>
      <c r="D20" s="57">
        <f>' 26 - 44'!D88</f>
        <v>0</v>
      </c>
      <c r="E20" s="57">
        <f>' 26 - 44'!E88</f>
        <v>0</v>
      </c>
      <c r="F20" s="54">
        <v>32</v>
      </c>
      <c r="G20" s="50" t="s">
        <v>39</v>
      </c>
      <c r="H20" s="1">
        <v>225</v>
      </c>
    </row>
    <row r="21" spans="2:8" ht="17.25">
      <c r="B21" s="57">
        <f t="shared" si="0"/>
        <v>0</v>
      </c>
      <c r="C21" s="57">
        <f>' 26 - 44'!C102</f>
        <v>0</v>
      </c>
      <c r="D21" s="57">
        <f>' 26 - 44'!D102</f>
        <v>0</v>
      </c>
      <c r="E21" s="57">
        <f>' 26 - 44'!E102</f>
        <v>0</v>
      </c>
      <c r="F21" s="54">
        <v>33</v>
      </c>
      <c r="G21" s="50" t="s">
        <v>16</v>
      </c>
      <c r="H21" s="1">
        <v>226</v>
      </c>
    </row>
    <row r="22" spans="2:8" s="1" customFormat="1" ht="17.25">
      <c r="B22" s="57"/>
      <c r="C22" s="57"/>
      <c r="D22" s="57"/>
      <c r="E22" s="57"/>
      <c r="F22" s="54">
        <v>34</v>
      </c>
      <c r="G22" s="50" t="s">
        <v>41</v>
      </c>
      <c r="H22" s="1">
        <v>227</v>
      </c>
    </row>
    <row r="23" spans="2:8" ht="17.25">
      <c r="B23" s="57">
        <f t="shared" si="0"/>
        <v>0</v>
      </c>
      <c r="C23" s="57">
        <f>' 26 - 44'!C126</f>
        <v>0</v>
      </c>
      <c r="D23" s="57">
        <f>' 26 - 44'!D126</f>
        <v>0</v>
      </c>
      <c r="E23" s="57">
        <f>' 26 - 44'!E126</f>
        <v>0</v>
      </c>
      <c r="F23" s="54">
        <v>35</v>
      </c>
      <c r="G23" s="50" t="s">
        <v>40</v>
      </c>
      <c r="H23" s="1">
        <v>228</v>
      </c>
    </row>
    <row r="24" spans="2:8" ht="17.25">
      <c r="B24" s="57">
        <f t="shared" si="0"/>
        <v>0</v>
      </c>
      <c r="C24" s="57">
        <f>' 26 - 44'!C137</f>
        <v>0</v>
      </c>
      <c r="D24" s="57">
        <f>' 26 - 44'!D137</f>
        <v>0</v>
      </c>
      <c r="E24" s="57">
        <f>' 26 - 44'!E137</f>
        <v>0</v>
      </c>
      <c r="F24" s="54">
        <v>36</v>
      </c>
      <c r="G24" s="53" t="s">
        <v>283</v>
      </c>
      <c r="H24">
        <v>280</v>
      </c>
    </row>
    <row r="25" spans="2:8" s="1" customFormat="1" ht="17.25">
      <c r="B25" s="94">
        <f>SUM(B14:B24)</f>
        <v>0</v>
      </c>
      <c r="C25" s="94">
        <f>SUM(C14:C24)</f>
        <v>0</v>
      </c>
      <c r="D25" s="94">
        <f>SUM(D14:D24)</f>
        <v>0</v>
      </c>
      <c r="E25" s="94">
        <f>SUM(E14:E24)</f>
        <v>0</v>
      </c>
      <c r="F25" s="47"/>
      <c r="G25" s="48" t="s">
        <v>62</v>
      </c>
    </row>
    <row r="26" spans="2:8" ht="17.25">
      <c r="B26" s="57"/>
      <c r="C26" s="57"/>
      <c r="D26" s="57"/>
      <c r="E26" s="57"/>
      <c r="F26" s="54"/>
      <c r="G26" s="48" t="s">
        <v>63</v>
      </c>
    </row>
    <row r="27" spans="2:8" ht="17.25">
      <c r="B27" s="57">
        <f t="shared" si="0"/>
        <v>0</v>
      </c>
      <c r="C27" s="57">
        <f>' 26 - 44'!C146</f>
        <v>0</v>
      </c>
      <c r="D27" s="57">
        <f>' 26 - 44'!D146</f>
        <v>0</v>
      </c>
      <c r="E27" s="57">
        <f>' 26 - 44'!E146</f>
        <v>0</v>
      </c>
      <c r="F27" s="54">
        <v>37</v>
      </c>
      <c r="G27" s="50" t="s">
        <v>50</v>
      </c>
    </row>
    <row r="28" spans="2:8" ht="17.25">
      <c r="B28" s="57">
        <f t="shared" si="0"/>
        <v>0</v>
      </c>
      <c r="C28" s="57">
        <f>' 26 - 44'!C155</f>
        <v>0</v>
      </c>
      <c r="D28" s="57">
        <f>' 26 - 44'!D155</f>
        <v>0</v>
      </c>
      <c r="E28" s="57">
        <f>' 26 - 44'!E155</f>
        <v>0</v>
      </c>
      <c r="F28" s="54">
        <v>38</v>
      </c>
      <c r="G28" s="50" t="s">
        <v>51</v>
      </c>
    </row>
    <row r="29" spans="2:8" ht="17.25">
      <c r="B29" s="57">
        <f t="shared" si="0"/>
        <v>0</v>
      </c>
      <c r="C29" s="57">
        <f>' 26 - 44'!C167</f>
        <v>0</v>
      </c>
      <c r="D29" s="57">
        <f>' 26 - 44'!D167</f>
        <v>0</v>
      </c>
      <c r="E29" s="57">
        <f>' 26 - 44'!E167</f>
        <v>0</v>
      </c>
      <c r="F29" s="54">
        <v>39</v>
      </c>
      <c r="G29" s="50" t="s">
        <v>64</v>
      </c>
      <c r="H29">
        <v>423</v>
      </c>
    </row>
    <row r="30" spans="2:8" ht="17.25">
      <c r="B30" s="57">
        <f t="shared" si="0"/>
        <v>0</v>
      </c>
      <c r="C30" s="57">
        <f>' 26 - 44'!C176</f>
        <v>0</v>
      </c>
      <c r="D30" s="57">
        <f>' 26 - 44'!D176</f>
        <v>0</v>
      </c>
      <c r="E30" s="57">
        <f>' 26 - 44'!E176</f>
        <v>0</v>
      </c>
      <c r="F30" s="54">
        <v>40</v>
      </c>
      <c r="G30" s="60" t="s">
        <v>65</v>
      </c>
    </row>
    <row r="31" spans="2:8" s="1" customFormat="1" ht="17.25">
      <c r="B31" s="94">
        <f>SUM(B27:B30)</f>
        <v>0</v>
      </c>
      <c r="C31" s="94">
        <f>SUM(C27:C30)</f>
        <v>0</v>
      </c>
      <c r="D31" s="94">
        <f>SUM(D27:D30)</f>
        <v>0</v>
      </c>
      <c r="E31" s="94">
        <f>SUM(E27:E30)</f>
        <v>0</v>
      </c>
      <c r="F31" s="47"/>
      <c r="G31" s="48" t="s">
        <v>52</v>
      </c>
    </row>
    <row r="32" spans="2:8" s="1" customFormat="1" ht="17.25">
      <c r="B32" s="59"/>
      <c r="C32" s="59"/>
      <c r="D32" s="59"/>
      <c r="E32" s="59"/>
      <c r="F32" s="55"/>
      <c r="G32" s="61" t="s">
        <v>264</v>
      </c>
    </row>
    <row r="33" spans="2:7" s="1" customFormat="1" ht="17.25">
      <c r="B33" s="57">
        <f>D33-C33</f>
        <v>0</v>
      </c>
      <c r="C33" s="57">
        <f>' 26 - 44'!C193</f>
        <v>0</v>
      </c>
      <c r="D33" s="57">
        <f>' 26 - 44'!D193</f>
        <v>0</v>
      </c>
      <c r="E33" s="57">
        <f>' 26 - 44'!E193</f>
        <v>0</v>
      </c>
      <c r="F33" s="55">
        <v>41</v>
      </c>
      <c r="G33" s="53" t="s">
        <v>274</v>
      </c>
    </row>
    <row r="34" spans="2:7" s="1" customFormat="1" ht="17.25">
      <c r="B34" s="57">
        <f>D34-C34</f>
        <v>0</v>
      </c>
      <c r="C34" s="57">
        <f>' 26 - 44'!C206</f>
        <v>0</v>
      </c>
      <c r="D34" s="57">
        <f>' 26 - 44'!D206</f>
        <v>0</v>
      </c>
      <c r="E34" s="57">
        <f>' 26 - 44'!E206</f>
        <v>0</v>
      </c>
      <c r="F34" s="55">
        <v>42</v>
      </c>
      <c r="G34" s="50" t="s">
        <v>44</v>
      </c>
    </row>
    <row r="35" spans="2:7" s="1" customFormat="1" ht="17.25">
      <c r="B35" s="57">
        <f>D35-C35</f>
        <v>0</v>
      </c>
      <c r="C35" s="57">
        <f>' 26 - 44'!C217</f>
        <v>0</v>
      </c>
      <c r="D35" s="57">
        <f>' 26 - 44'!D217</f>
        <v>0</v>
      </c>
      <c r="E35" s="57">
        <f>' 26 - 44'!E217</f>
        <v>0</v>
      </c>
      <c r="F35" s="55">
        <v>43</v>
      </c>
      <c r="G35" s="50" t="s">
        <v>45</v>
      </c>
    </row>
    <row r="36" spans="2:7" s="1" customFormat="1" ht="17.25">
      <c r="B36" s="57">
        <f t="shared" ref="B36" si="2">D36-C36</f>
        <v>0</v>
      </c>
      <c r="C36" s="57">
        <f>' 26 - 44'!C231</f>
        <v>0</v>
      </c>
      <c r="D36" s="57">
        <f>' 26 - 44'!D231</f>
        <v>0</v>
      </c>
      <c r="E36" s="57">
        <f>' 26 - 44'!E231</f>
        <v>0</v>
      </c>
      <c r="F36" s="55">
        <v>44</v>
      </c>
      <c r="G36" s="50" t="s">
        <v>263</v>
      </c>
    </row>
    <row r="37" spans="2:7" s="1" customFormat="1" ht="17.25">
      <c r="B37" s="94">
        <f>SUM(B33:B36)</f>
        <v>0</v>
      </c>
      <c r="C37" s="94">
        <f>SUM(C33:C36)</f>
        <v>0</v>
      </c>
      <c r="D37" s="94">
        <f>SUM(D33:D36)</f>
        <v>0</v>
      </c>
      <c r="E37" s="94">
        <f>SUM(E33:E36)</f>
        <v>0</v>
      </c>
      <c r="F37" s="47"/>
      <c r="G37" s="48" t="s">
        <v>265</v>
      </c>
    </row>
    <row r="38" spans="2:7" s="1" customFormat="1" ht="17.25">
      <c r="B38" s="94">
        <f>B25+B31+B37</f>
        <v>0</v>
      </c>
      <c r="C38" s="94">
        <f>C25+C31+C37</f>
        <v>0</v>
      </c>
      <c r="D38" s="94">
        <f>D25+D31+D37</f>
        <v>0</v>
      </c>
      <c r="E38" s="94">
        <f>E25+E31+E37</f>
        <v>0</v>
      </c>
      <c r="F38" s="47"/>
      <c r="G38" s="48" t="s">
        <v>66</v>
      </c>
    </row>
    <row r="39" spans="2:7" s="1" customFormat="1" ht="17.25">
      <c r="B39" s="355">
        <f>B38</f>
        <v>0</v>
      </c>
      <c r="C39" s="94"/>
      <c r="D39" s="94"/>
      <c r="E39" s="94"/>
      <c r="F39" s="47"/>
      <c r="G39" s="48" t="s">
        <v>11</v>
      </c>
    </row>
    <row r="41" spans="2:7">
      <c r="B41" s="44"/>
    </row>
    <row r="42" spans="2:7">
      <c r="C42" s="44"/>
    </row>
  </sheetData>
  <mergeCells count="3">
    <mergeCell ref="B1:G1"/>
    <mergeCell ref="B2:G2"/>
    <mergeCell ref="B3:G3"/>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2"/>
  <sheetViews>
    <sheetView showGridLines="0" view="pageBreakPreview" topLeftCell="A12" zoomScale="60" zoomScaleNormal="110" workbookViewId="0">
      <selection activeCell="E72" sqref="E72"/>
    </sheetView>
  </sheetViews>
  <sheetFormatPr defaultRowHeight="21"/>
  <cols>
    <col min="1" max="1" width="1.5703125" style="85" customWidth="1"/>
    <col min="2" max="2" width="34.85546875" style="85" customWidth="1"/>
    <col min="3" max="3" width="33.42578125" style="85" customWidth="1"/>
    <col min="4" max="4" width="37.85546875" style="85" customWidth="1"/>
    <col min="5" max="5" width="31.85546875" style="85" customWidth="1"/>
    <col min="6" max="16384" width="9.140625" style="85"/>
  </cols>
  <sheetData>
    <row r="1" spans="2:7" ht="29.25" customHeight="1">
      <c r="B1" s="395" t="s">
        <v>433</v>
      </c>
      <c r="C1" s="395"/>
      <c r="D1" s="395"/>
    </row>
    <row r="2" spans="2:7">
      <c r="B2" s="396" t="s">
        <v>266</v>
      </c>
      <c r="C2" s="396"/>
      <c r="D2" s="396"/>
      <c r="E2" s="319"/>
      <c r="F2" s="319"/>
      <c r="G2" s="319"/>
    </row>
    <row r="4" spans="2:7" ht="27.75">
      <c r="D4" s="287" t="s">
        <v>434</v>
      </c>
      <c r="E4" s="8"/>
      <c r="F4" s="8"/>
    </row>
    <row r="5" spans="2:7" ht="21.75">
      <c r="B5" s="320"/>
      <c r="C5" s="320"/>
      <c r="D5" s="321" t="s">
        <v>435</v>
      </c>
    </row>
    <row r="6" spans="2:7" ht="21.75">
      <c r="D6" s="322" t="s">
        <v>436</v>
      </c>
    </row>
    <row r="7" spans="2:7" ht="21.75">
      <c r="D7" s="322" t="s">
        <v>437</v>
      </c>
    </row>
    <row r="8" spans="2:7" ht="21.75">
      <c r="D8" s="322" t="s">
        <v>438</v>
      </c>
    </row>
    <row r="10" spans="2:7" ht="25.5">
      <c r="D10" s="289" t="s">
        <v>439</v>
      </c>
    </row>
    <row r="11" spans="2:7" ht="26.25" customHeight="1">
      <c r="B11" s="397" t="s">
        <v>440</v>
      </c>
      <c r="C11" s="397"/>
      <c r="D11" s="397"/>
    </row>
    <row r="12" spans="2:7" ht="39" customHeight="1">
      <c r="B12" s="397"/>
      <c r="C12" s="397"/>
      <c r="D12" s="397"/>
    </row>
    <row r="13" spans="2:7" ht="47.25" customHeight="1">
      <c r="B13" s="397" t="s">
        <v>441</v>
      </c>
      <c r="C13" s="397"/>
      <c r="D13" s="397"/>
    </row>
    <row r="14" spans="2:7" ht="21.75">
      <c r="D14" s="294" t="s">
        <v>442</v>
      </c>
    </row>
    <row r="15" spans="2:7" ht="71.25" customHeight="1">
      <c r="B15" s="397" t="s">
        <v>443</v>
      </c>
      <c r="C15" s="397"/>
      <c r="D15" s="397"/>
    </row>
    <row r="16" spans="2:7" ht="21.75">
      <c r="D16" s="294" t="s">
        <v>444</v>
      </c>
    </row>
    <row r="17" spans="2:4" ht="21.75">
      <c r="D17" s="294" t="s">
        <v>445</v>
      </c>
    </row>
    <row r="18" spans="2:4" ht="21.75">
      <c r="D18" s="321" t="s">
        <v>446</v>
      </c>
    </row>
    <row r="20" spans="2:4" ht="21.75">
      <c r="D20" s="323" t="s">
        <v>447</v>
      </c>
    </row>
    <row r="21" spans="2:4" ht="21.75">
      <c r="D21" s="321" t="s">
        <v>448</v>
      </c>
    </row>
    <row r="23" spans="2:4" ht="21.75">
      <c r="D23" s="323" t="s">
        <v>449</v>
      </c>
    </row>
    <row r="24" spans="2:4" ht="48.75" customHeight="1">
      <c r="B24" s="398" t="s">
        <v>450</v>
      </c>
      <c r="C24" s="398"/>
      <c r="D24" s="398"/>
    </row>
    <row r="25" spans="2:4" ht="31.5" customHeight="1">
      <c r="B25" s="401" t="s">
        <v>451</v>
      </c>
      <c r="C25" s="401"/>
      <c r="D25" s="401"/>
    </row>
    <row r="26" spans="2:4" ht="21.75">
      <c r="B26" s="401" t="s">
        <v>452</v>
      </c>
      <c r="C26" s="401"/>
      <c r="D26" s="401"/>
    </row>
    <row r="27" spans="2:4" ht="21" customHeight="1">
      <c r="B27" s="402" t="s">
        <v>453</v>
      </c>
      <c r="C27" s="402"/>
      <c r="D27" s="402"/>
    </row>
    <row r="28" spans="2:4" ht="36" customHeight="1">
      <c r="B28" s="397" t="s">
        <v>454</v>
      </c>
      <c r="C28" s="397"/>
      <c r="D28" s="397"/>
    </row>
    <row r="29" spans="2:4" ht="36" customHeight="1">
      <c r="B29" s="397"/>
      <c r="C29" s="397"/>
      <c r="D29" s="397"/>
    </row>
    <row r="31" spans="2:4" ht="21.75">
      <c r="D31" s="323" t="s">
        <v>455</v>
      </c>
    </row>
    <row r="32" spans="2:4" ht="21.75" customHeight="1">
      <c r="B32" s="397" t="s">
        <v>456</v>
      </c>
      <c r="C32" s="397"/>
      <c r="D32" s="397"/>
    </row>
    <row r="33" spans="2:4">
      <c r="B33" s="397"/>
      <c r="C33" s="397"/>
      <c r="D33" s="397"/>
    </row>
    <row r="34" spans="2:4" ht="9" customHeight="1"/>
    <row r="35" spans="2:4" ht="33" customHeight="1">
      <c r="B35" s="400" t="s">
        <v>457</v>
      </c>
      <c r="C35" s="400"/>
      <c r="D35" s="400"/>
    </row>
    <row r="36" spans="2:4" ht="29.25" customHeight="1">
      <c r="B36" s="400"/>
      <c r="C36" s="400"/>
      <c r="D36" s="400"/>
    </row>
    <row r="37" spans="2:4" ht="33.75" customHeight="1">
      <c r="B37" s="400"/>
      <c r="C37" s="400"/>
      <c r="D37" s="400"/>
    </row>
    <row r="38" spans="2:4" ht="42.75" customHeight="1">
      <c r="B38" s="400"/>
      <c r="C38" s="400"/>
      <c r="D38" s="400"/>
    </row>
    <row r="39" spans="2:4" ht="13.5" customHeight="1"/>
    <row r="40" spans="2:4" ht="27.75" customHeight="1">
      <c r="B40" s="397" t="s">
        <v>458</v>
      </c>
      <c r="C40" s="397"/>
      <c r="D40" s="397"/>
    </row>
    <row r="41" spans="2:4" ht="34.5" customHeight="1">
      <c r="B41" s="397"/>
      <c r="C41" s="397"/>
      <c r="D41" s="397"/>
    </row>
    <row r="42" spans="2:4" ht="13.5" customHeight="1"/>
    <row r="43" spans="2:4" ht="39" customHeight="1">
      <c r="B43" s="397" t="s">
        <v>459</v>
      </c>
      <c r="C43" s="397"/>
      <c r="D43" s="397"/>
    </row>
    <row r="44" spans="2:4" ht="33" customHeight="1">
      <c r="B44" s="397"/>
      <c r="C44" s="397"/>
      <c r="D44" s="397"/>
    </row>
    <row r="45" spans="2:4" ht="36.75" customHeight="1">
      <c r="B45" s="397"/>
      <c r="C45" s="397"/>
      <c r="D45" s="397"/>
    </row>
    <row r="46" spans="2:4">
      <c r="B46" s="397"/>
      <c r="C46" s="397"/>
      <c r="D46" s="397"/>
    </row>
    <row r="47" spans="2:4" ht="7.5" customHeight="1"/>
    <row r="48" spans="2:4" ht="21.75">
      <c r="D48" s="323" t="s">
        <v>460</v>
      </c>
    </row>
    <row r="49" spans="2:4" ht="30" customHeight="1">
      <c r="B49" s="397" t="s">
        <v>461</v>
      </c>
      <c r="C49" s="397"/>
      <c r="D49" s="397"/>
    </row>
    <row r="50" spans="2:4" ht="28.5" customHeight="1">
      <c r="B50" s="397"/>
      <c r="C50" s="397"/>
      <c r="D50" s="397"/>
    </row>
    <row r="51" spans="2:4" ht="24.75" customHeight="1">
      <c r="B51" s="397"/>
      <c r="C51" s="397"/>
      <c r="D51" s="397"/>
    </row>
    <row r="52" spans="2:4" ht="29.25" customHeight="1">
      <c r="B52" s="397"/>
      <c r="C52" s="397"/>
      <c r="D52" s="397"/>
    </row>
    <row r="53" spans="2:4" ht="15" customHeight="1"/>
    <row r="54" spans="2:4" ht="21.75">
      <c r="D54" s="323" t="s">
        <v>462</v>
      </c>
    </row>
    <row r="55" spans="2:4" ht="25.5" customHeight="1">
      <c r="B55" s="397" t="s">
        <v>463</v>
      </c>
      <c r="C55" s="397"/>
      <c r="D55" s="397"/>
    </row>
    <row r="56" spans="2:4">
      <c r="B56" s="397"/>
      <c r="C56" s="397"/>
      <c r="D56" s="397"/>
    </row>
    <row r="57" spans="2:4" ht="27" customHeight="1">
      <c r="B57" s="397"/>
      <c r="C57" s="397"/>
      <c r="D57" s="397"/>
    </row>
    <row r="58" spans="2:4">
      <c r="B58" s="397"/>
      <c r="C58" s="397"/>
      <c r="D58" s="397"/>
    </row>
    <row r="60" spans="2:4" ht="21.75">
      <c r="D60" s="323" t="s">
        <v>464</v>
      </c>
    </row>
    <row r="61" spans="2:4" ht="21.75" customHeight="1">
      <c r="B61" s="398" t="s">
        <v>465</v>
      </c>
      <c r="C61" s="398"/>
      <c r="D61" s="398"/>
    </row>
    <row r="62" spans="2:4">
      <c r="B62" s="398"/>
      <c r="C62" s="398"/>
      <c r="D62" s="398"/>
    </row>
    <row r="64" spans="2:4" ht="21.75">
      <c r="D64" s="323" t="s">
        <v>466</v>
      </c>
    </row>
    <row r="65" spans="2:4">
      <c r="B65" s="397" t="s">
        <v>467</v>
      </c>
      <c r="C65" s="397"/>
      <c r="D65" s="397"/>
    </row>
    <row r="66" spans="2:4">
      <c r="B66" s="397"/>
      <c r="C66" s="397"/>
      <c r="D66" s="397"/>
    </row>
    <row r="67" spans="2:4">
      <c r="B67" s="398" t="s">
        <v>468</v>
      </c>
      <c r="C67" s="398"/>
      <c r="D67" s="398"/>
    </row>
    <row r="68" spans="2:4">
      <c r="B68" s="398"/>
      <c r="C68" s="398"/>
      <c r="D68" s="398"/>
    </row>
    <row r="69" spans="2:4">
      <c r="B69" s="397" t="s">
        <v>469</v>
      </c>
      <c r="C69" s="397"/>
      <c r="D69" s="397"/>
    </row>
    <row r="70" spans="2:4">
      <c r="B70" s="397"/>
      <c r="C70" s="397"/>
      <c r="D70" s="397"/>
    </row>
    <row r="72" spans="2:4" ht="21.75">
      <c r="D72" s="323" t="s">
        <v>470</v>
      </c>
    </row>
    <row r="73" spans="2:4" ht="21.75">
      <c r="D73" s="321" t="s">
        <v>471</v>
      </c>
    </row>
    <row r="75" spans="2:4" ht="21.75">
      <c r="D75" s="323" t="s">
        <v>472</v>
      </c>
    </row>
    <row r="76" spans="2:4">
      <c r="B76" s="397" t="s">
        <v>473</v>
      </c>
      <c r="C76" s="397"/>
      <c r="D76" s="397"/>
    </row>
    <row r="77" spans="2:4">
      <c r="B77" s="397"/>
      <c r="C77" s="397"/>
      <c r="D77" s="397"/>
    </row>
    <row r="78" spans="2:4">
      <c r="B78" s="397"/>
      <c r="C78" s="397"/>
      <c r="D78" s="397"/>
    </row>
    <row r="80" spans="2:4" ht="21.75">
      <c r="D80" s="323" t="s">
        <v>474</v>
      </c>
    </row>
    <row r="81" spans="2:4" ht="21" customHeight="1">
      <c r="B81" s="397" t="s">
        <v>475</v>
      </c>
      <c r="C81" s="397"/>
      <c r="D81" s="397"/>
    </row>
    <row r="82" spans="2:4" ht="21" customHeight="1">
      <c r="B82" s="397"/>
      <c r="C82" s="397"/>
      <c r="D82" s="397"/>
    </row>
    <row r="84" spans="2:4" ht="21.75">
      <c r="D84" s="323" t="s">
        <v>476</v>
      </c>
    </row>
    <row r="85" spans="2:4">
      <c r="B85" s="397" t="s">
        <v>477</v>
      </c>
      <c r="C85" s="397"/>
      <c r="D85" s="397"/>
    </row>
    <row r="86" spans="2:4">
      <c r="B86" s="397"/>
      <c r="C86" s="397"/>
      <c r="D86" s="397"/>
    </row>
    <row r="87" spans="2:4">
      <c r="B87" s="397"/>
      <c r="C87" s="397"/>
      <c r="D87" s="397"/>
    </row>
    <row r="89" spans="2:4" ht="21.75">
      <c r="D89" s="323" t="s">
        <v>478</v>
      </c>
    </row>
    <row r="90" spans="2:4">
      <c r="B90" s="397" t="s">
        <v>479</v>
      </c>
      <c r="C90" s="397"/>
      <c r="D90" s="397"/>
    </row>
    <row r="91" spans="2:4">
      <c r="B91" s="397"/>
      <c r="C91" s="397"/>
      <c r="D91" s="397"/>
    </row>
    <row r="93" spans="2:4" ht="21.75">
      <c r="D93" s="323" t="s">
        <v>480</v>
      </c>
    </row>
    <row r="94" spans="2:4" ht="30" customHeight="1">
      <c r="B94" s="400" t="s">
        <v>481</v>
      </c>
      <c r="C94" s="400"/>
      <c r="D94" s="400"/>
    </row>
    <row r="95" spans="2:4" ht="28.5" customHeight="1">
      <c r="B95" s="400"/>
      <c r="C95" s="400"/>
      <c r="D95" s="400"/>
    </row>
    <row r="96" spans="2:4">
      <c r="B96" s="400"/>
      <c r="C96" s="400"/>
      <c r="D96" s="400"/>
    </row>
    <row r="98" spans="2:4" ht="21.75">
      <c r="D98" s="323" t="s">
        <v>482</v>
      </c>
    </row>
    <row r="99" spans="2:4" ht="21.75">
      <c r="D99" s="324" t="s">
        <v>483</v>
      </c>
    </row>
    <row r="100" spans="2:4" ht="21.75">
      <c r="B100" s="401" t="s">
        <v>484</v>
      </c>
      <c r="C100" s="401"/>
      <c r="D100" s="401"/>
    </row>
    <row r="101" spans="2:4" ht="21.75">
      <c r="B101" s="295"/>
      <c r="C101" s="295"/>
      <c r="D101" s="295"/>
    </row>
    <row r="102" spans="2:4" ht="21.75">
      <c r="D102" s="324" t="s">
        <v>485</v>
      </c>
    </row>
    <row r="103" spans="2:4">
      <c r="B103" s="397" t="s">
        <v>486</v>
      </c>
      <c r="C103" s="397"/>
      <c r="D103" s="397"/>
    </row>
    <row r="104" spans="2:4">
      <c r="B104" s="397"/>
      <c r="C104" s="397"/>
      <c r="D104" s="397"/>
    </row>
    <row r="105" spans="2:4">
      <c r="B105" s="397"/>
      <c r="C105" s="397"/>
      <c r="D105" s="397"/>
    </row>
    <row r="106" spans="2:4">
      <c r="B106" s="397"/>
      <c r="C106" s="397"/>
      <c r="D106" s="397"/>
    </row>
    <row r="107" spans="2:4" ht="21.75">
      <c r="B107" s="290"/>
      <c r="C107" s="290"/>
      <c r="D107" s="290"/>
    </row>
    <row r="108" spans="2:4" ht="21.75">
      <c r="D108" s="324" t="s">
        <v>487</v>
      </c>
    </row>
    <row r="109" spans="2:4" ht="21.75" customHeight="1">
      <c r="B109" s="398" t="s">
        <v>488</v>
      </c>
      <c r="C109" s="398"/>
      <c r="D109" s="398"/>
    </row>
    <row r="110" spans="2:4">
      <c r="B110" s="398"/>
      <c r="C110" s="398"/>
      <c r="D110" s="398"/>
    </row>
    <row r="111" spans="2:4">
      <c r="B111" s="398"/>
      <c r="C111" s="398"/>
      <c r="D111" s="398"/>
    </row>
    <row r="112" spans="2:4">
      <c r="B112" s="398"/>
      <c r="C112" s="398"/>
      <c r="D112" s="398"/>
    </row>
    <row r="113" spans="2:4" ht="21.75">
      <c r="B113" s="286"/>
      <c r="C113" s="286"/>
      <c r="D113" s="286"/>
    </row>
    <row r="114" spans="2:4" ht="21" customHeight="1">
      <c r="B114" s="399" t="s">
        <v>489</v>
      </c>
      <c r="C114" s="399"/>
      <c r="D114" s="399"/>
    </row>
    <row r="115" spans="2:4" ht="29.25" customHeight="1">
      <c r="B115" s="397" t="s">
        <v>490</v>
      </c>
      <c r="C115" s="397"/>
      <c r="D115" s="397"/>
    </row>
    <row r="116" spans="2:4" ht="21" customHeight="1">
      <c r="B116" s="397"/>
      <c r="C116" s="397"/>
      <c r="D116" s="397"/>
    </row>
    <row r="117" spans="2:4" ht="21" customHeight="1">
      <c r="B117" s="397"/>
      <c r="C117" s="397"/>
      <c r="D117" s="397"/>
    </row>
    <row r="118" spans="2:4">
      <c r="B118" s="397"/>
      <c r="C118" s="397"/>
      <c r="D118" s="397"/>
    </row>
    <row r="119" spans="2:4" ht="21.75">
      <c r="B119" s="290"/>
      <c r="C119" s="290"/>
      <c r="D119" s="290"/>
    </row>
    <row r="120" spans="2:4" ht="21" customHeight="1">
      <c r="B120" s="399" t="s">
        <v>491</v>
      </c>
      <c r="C120" s="399"/>
      <c r="D120" s="399"/>
    </row>
    <row r="121" spans="2:4" ht="21" customHeight="1">
      <c r="B121" s="398" t="s">
        <v>492</v>
      </c>
      <c r="C121" s="398"/>
      <c r="D121" s="398"/>
    </row>
    <row r="123" spans="2:4" ht="21.75">
      <c r="D123" s="323" t="s">
        <v>493</v>
      </c>
    </row>
    <row r="124" spans="2:4" ht="21.75">
      <c r="D124" s="321" t="s">
        <v>494</v>
      </c>
    </row>
    <row r="126" spans="2:4" ht="21.75">
      <c r="D126" s="323" t="s">
        <v>495</v>
      </c>
    </row>
    <row r="127" spans="2:4" ht="21.75" customHeight="1">
      <c r="B127" s="397" t="s">
        <v>496</v>
      </c>
      <c r="C127" s="397"/>
      <c r="D127" s="397"/>
    </row>
    <row r="128" spans="2:4">
      <c r="B128" s="397"/>
      <c r="C128" s="397"/>
      <c r="D128" s="397"/>
    </row>
    <row r="130" spans="2:4" ht="21.75">
      <c r="D130" s="323" t="s">
        <v>497</v>
      </c>
    </row>
    <row r="131" spans="2:4">
      <c r="B131" s="397" t="s">
        <v>498</v>
      </c>
      <c r="C131" s="397"/>
      <c r="D131" s="397"/>
    </row>
    <row r="132" spans="2:4">
      <c r="B132" s="397"/>
      <c r="C132" s="397"/>
      <c r="D132" s="397"/>
    </row>
    <row r="134" spans="2:4" ht="21.75">
      <c r="D134" s="323" t="s">
        <v>499</v>
      </c>
    </row>
    <row r="135" spans="2:4">
      <c r="B135" s="397" t="s">
        <v>500</v>
      </c>
      <c r="C135" s="397"/>
      <c r="D135" s="397"/>
    </row>
    <row r="136" spans="2:4">
      <c r="B136" s="397"/>
      <c r="C136" s="397"/>
      <c r="D136" s="397"/>
    </row>
    <row r="138" spans="2:4" ht="21.75">
      <c r="D138" s="323" t="s">
        <v>501</v>
      </c>
    </row>
    <row r="139" spans="2:4" ht="27" customHeight="1">
      <c r="B139" s="397" t="s">
        <v>502</v>
      </c>
      <c r="C139" s="397"/>
      <c r="D139" s="397"/>
    </row>
    <row r="140" spans="2:4" ht="23.25" customHeight="1">
      <c r="B140" s="397"/>
      <c r="C140" s="397"/>
      <c r="D140" s="397"/>
    </row>
    <row r="141" spans="2:4">
      <c r="B141" s="397"/>
      <c r="C141" s="397"/>
      <c r="D141" s="397"/>
    </row>
    <row r="143" spans="2:4" ht="21.75">
      <c r="D143" s="323" t="s">
        <v>503</v>
      </c>
    </row>
    <row r="144" spans="2:4" ht="27" customHeight="1">
      <c r="B144" s="397" t="s">
        <v>504</v>
      </c>
      <c r="C144" s="397"/>
      <c r="D144" s="397"/>
    </row>
    <row r="145" spans="2:4">
      <c r="B145" s="397"/>
      <c r="C145" s="397"/>
      <c r="D145" s="397"/>
    </row>
    <row r="146" spans="2:4">
      <c r="B146" s="397"/>
      <c r="C146" s="397"/>
      <c r="D146" s="397"/>
    </row>
    <row r="147" spans="2:4">
      <c r="B147" s="397"/>
      <c r="C147" s="397"/>
      <c r="D147" s="397"/>
    </row>
    <row r="148" spans="2:4">
      <c r="B148" s="397"/>
      <c r="C148" s="397"/>
      <c r="D148" s="397"/>
    </row>
    <row r="150" spans="2:4" ht="21.75">
      <c r="D150" s="323" t="s">
        <v>505</v>
      </c>
    </row>
    <row r="151" spans="2:4" ht="21.75" customHeight="1">
      <c r="B151" s="398" t="s">
        <v>506</v>
      </c>
      <c r="C151" s="398"/>
      <c r="D151" s="398"/>
    </row>
    <row r="152" spans="2:4">
      <c r="B152" s="398"/>
      <c r="C152" s="398"/>
      <c r="D152" s="398"/>
    </row>
  </sheetData>
  <mergeCells count="38">
    <mergeCell ref="B24:D24"/>
    <mergeCell ref="B1:D1"/>
    <mergeCell ref="B2:D2"/>
    <mergeCell ref="B11:D12"/>
    <mergeCell ref="B13:D13"/>
    <mergeCell ref="B15:D15"/>
    <mergeCell ref="B65:D66"/>
    <mergeCell ref="B25:D25"/>
    <mergeCell ref="B26:D26"/>
    <mergeCell ref="B27:D27"/>
    <mergeCell ref="B28:D29"/>
    <mergeCell ref="B32:D33"/>
    <mergeCell ref="B35:D38"/>
    <mergeCell ref="B40:D41"/>
    <mergeCell ref="B43:D46"/>
    <mergeCell ref="B49:D52"/>
    <mergeCell ref="B55:D58"/>
    <mergeCell ref="B61:D62"/>
    <mergeCell ref="B115:D118"/>
    <mergeCell ref="B67:D68"/>
    <mergeCell ref="B69:D70"/>
    <mergeCell ref="B76:D78"/>
    <mergeCell ref="B81:D82"/>
    <mergeCell ref="B85:D87"/>
    <mergeCell ref="B90:D91"/>
    <mergeCell ref="B94:D96"/>
    <mergeCell ref="B100:D100"/>
    <mergeCell ref="B103:D106"/>
    <mergeCell ref="B109:D112"/>
    <mergeCell ref="B114:D114"/>
    <mergeCell ref="B144:D148"/>
    <mergeCell ref="B151:D152"/>
    <mergeCell ref="B120:D120"/>
    <mergeCell ref="B121:D121"/>
    <mergeCell ref="B127:D128"/>
    <mergeCell ref="B131:D132"/>
    <mergeCell ref="B135:D136"/>
    <mergeCell ref="B139:D141"/>
  </mergeCells>
  <pageMargins left="0.7" right="0.7" top="0.75" bottom="0.75" header="0.3" footer="0.3"/>
  <pageSetup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110" zoomScaleNormal="110" workbookViewId="0">
      <selection activeCell="B1" sqref="B1:D1"/>
    </sheetView>
  </sheetViews>
  <sheetFormatPr defaultRowHeight="15"/>
  <cols>
    <col min="1" max="1" width="5.7109375" style="1" customWidth="1"/>
    <col min="2" max="3" width="11" customWidth="1"/>
    <col min="4" max="4" width="65" customWidth="1"/>
  </cols>
  <sheetData>
    <row r="1" spans="2:4" s="1" customFormat="1" ht="27.75">
      <c r="B1" s="403" t="s">
        <v>290</v>
      </c>
      <c r="C1" s="403"/>
      <c r="D1" s="403"/>
    </row>
    <row r="2" spans="2:4" s="1" customFormat="1"/>
    <row r="3" spans="2:4" ht="57.75" customHeight="1">
      <c r="B3" s="398" t="s">
        <v>69</v>
      </c>
      <c r="C3" s="398"/>
      <c r="D3" s="398"/>
    </row>
    <row r="4" spans="2:4" ht="68.25" customHeight="1">
      <c r="B4" s="398" t="s">
        <v>70</v>
      </c>
      <c r="C4" s="398"/>
      <c r="D4" s="398"/>
    </row>
    <row r="5" spans="2:4" ht="71.25" customHeight="1">
      <c r="B5" s="398" t="s">
        <v>71</v>
      </c>
      <c r="C5" s="398"/>
      <c r="D5" s="398"/>
    </row>
    <row r="7" spans="2:4" ht="18.75">
      <c r="B7" s="87" t="s">
        <v>2</v>
      </c>
      <c r="C7" s="302"/>
      <c r="D7" s="298"/>
    </row>
    <row r="8" spans="2:4" ht="18.75">
      <c r="B8" s="272">
        <f>'SB&amp;A'!C25+'SB&amp;A'!C31</f>
        <v>0</v>
      </c>
      <c r="C8" s="303"/>
      <c r="D8" s="299" t="s">
        <v>288</v>
      </c>
    </row>
    <row r="9" spans="2:4" s="1" customFormat="1" ht="18.75">
      <c r="B9" s="273">
        <v>0</v>
      </c>
      <c r="C9" s="302"/>
      <c r="D9" s="298" t="s">
        <v>324</v>
      </c>
    </row>
    <row r="10" spans="2:4" ht="18.75">
      <c r="B10" s="273">
        <v>0</v>
      </c>
      <c r="C10" s="302"/>
      <c r="D10" s="298" t="s">
        <v>325</v>
      </c>
    </row>
    <row r="11" spans="2:4" ht="18.75">
      <c r="B11" s="274">
        <v>0</v>
      </c>
      <c r="C11" s="304"/>
      <c r="D11" s="300" t="s">
        <v>68</v>
      </c>
    </row>
    <row r="12" spans="2:4" ht="18.75">
      <c r="B12" s="275">
        <f>SUM(B8:B11)</f>
        <v>0</v>
      </c>
      <c r="C12" s="305"/>
      <c r="D12" s="301" t="s">
        <v>289</v>
      </c>
    </row>
  </sheetData>
  <mergeCells count="4">
    <mergeCell ref="B3:D3"/>
    <mergeCell ref="B4:D4"/>
    <mergeCell ref="B5:D5"/>
    <mergeCell ref="B1:D1"/>
  </mergeCells>
  <pageMargins left="0.7" right="0.7" top="0.75" bottom="0.75" header="0.3" footer="0.3"/>
  <pageSetup paperSize="9" orientation="portrait"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1"/>
  <sheetViews>
    <sheetView showGridLines="0" zoomScale="110" zoomScaleNormal="110" workbookViewId="0">
      <selection activeCell="B1" sqref="B1:I1"/>
    </sheetView>
  </sheetViews>
  <sheetFormatPr defaultRowHeight="15"/>
  <cols>
    <col min="1" max="1" width="1.42578125" style="1" customWidth="1"/>
    <col min="2" max="2" width="11.140625" style="1" customWidth="1"/>
    <col min="3" max="3" width="18.7109375" style="1" customWidth="1"/>
    <col min="4" max="4" width="11" style="1" customWidth="1"/>
    <col min="5" max="5" width="9.140625" style="1"/>
    <col min="6" max="6" width="10.5703125" style="1" customWidth="1"/>
    <col min="7" max="7" width="10.42578125" style="1" customWidth="1"/>
    <col min="8" max="8" width="10.7109375" style="1" customWidth="1"/>
    <col min="9" max="9" width="6.85546875" style="1" customWidth="1"/>
    <col min="10" max="16384" width="9.140625" style="1"/>
  </cols>
  <sheetData>
    <row r="1" spans="2:9" ht="27.75">
      <c r="B1" s="403" t="s">
        <v>291</v>
      </c>
      <c r="C1" s="403"/>
      <c r="D1" s="403"/>
      <c r="E1" s="403"/>
      <c r="F1" s="403"/>
      <c r="G1" s="403"/>
      <c r="H1" s="403"/>
      <c r="I1" s="403"/>
    </row>
    <row r="2" spans="2:9" ht="15" customHeight="1">
      <c r="B2" s="287"/>
      <c r="C2" s="287"/>
      <c r="D2" s="287"/>
      <c r="E2" s="287"/>
      <c r="F2" s="287"/>
      <c r="G2" s="287"/>
      <c r="H2" s="287"/>
      <c r="I2" s="287"/>
    </row>
    <row r="3" spans="2:9" s="85" customFormat="1" ht="75" customHeight="1">
      <c r="B3" s="398" t="s">
        <v>377</v>
      </c>
      <c r="C3" s="398"/>
      <c r="D3" s="398"/>
      <c r="E3" s="398"/>
      <c r="F3" s="398"/>
      <c r="G3" s="398"/>
      <c r="H3" s="398"/>
      <c r="I3" s="398"/>
    </row>
    <row r="4" spans="2:9" s="85" customFormat="1" ht="61.5" customHeight="1">
      <c r="B4" s="404" t="s">
        <v>530</v>
      </c>
      <c r="C4" s="404"/>
      <c r="D4" s="404"/>
      <c r="E4" s="404"/>
      <c r="F4" s="404"/>
      <c r="G4" s="404"/>
      <c r="H4" s="404"/>
      <c r="I4" s="404"/>
    </row>
    <row r="5" spans="2:9" s="315" customFormat="1" ht="38.25" customHeight="1">
      <c r="C5" s="316" t="s">
        <v>378</v>
      </c>
      <c r="F5" s="316" t="s">
        <v>379</v>
      </c>
      <c r="H5" s="316" t="s">
        <v>380</v>
      </c>
    </row>
    <row r="6" spans="2:9" ht="32.25" customHeight="1">
      <c r="C6" s="327" t="s">
        <v>381</v>
      </c>
      <c r="F6" s="325"/>
      <c r="G6" s="325"/>
      <c r="H6" s="326">
        <v>3540400</v>
      </c>
    </row>
    <row r="7" spans="2:9" ht="32.25" customHeight="1">
      <c r="C7" s="288" t="s">
        <v>342</v>
      </c>
      <c r="F7" s="326">
        <v>3540400</v>
      </c>
      <c r="G7" s="325"/>
      <c r="H7" s="325"/>
    </row>
    <row r="8" spans="2:9" ht="18.75">
      <c r="C8" s="281"/>
      <c r="H8" s="282"/>
    </row>
    <row r="9" spans="2:9" ht="123.75" customHeight="1">
      <c r="B9" s="405" t="s">
        <v>382</v>
      </c>
      <c r="C9" s="405"/>
      <c r="D9" s="405"/>
      <c r="E9" s="405"/>
      <c r="F9" s="405"/>
      <c r="G9" s="405"/>
      <c r="H9" s="405"/>
      <c r="I9" s="405"/>
    </row>
    <row r="11" spans="2:9" ht="45" customHeight="1">
      <c r="B11" s="406"/>
      <c r="C11" s="406"/>
      <c r="D11" s="406"/>
      <c r="E11" s="406"/>
      <c r="F11" s="406"/>
      <c r="G11" s="406"/>
      <c r="H11" s="406"/>
      <c r="I11" s="406"/>
    </row>
  </sheetData>
  <mergeCells count="5">
    <mergeCell ref="B1:I1"/>
    <mergeCell ref="B3:I3"/>
    <mergeCell ref="B4:I4"/>
    <mergeCell ref="B9:I9"/>
    <mergeCell ref="B11:I11"/>
  </mergeCell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view="pageBreakPreview" topLeftCell="B1" zoomScaleNormal="110" zoomScaleSheetLayoutView="100" workbookViewId="0">
      <selection activeCell="H13" sqref="H13"/>
    </sheetView>
  </sheetViews>
  <sheetFormatPr defaultRowHeight="15"/>
  <cols>
    <col min="1" max="1" width="2.140625" style="1" hidden="1" customWidth="1"/>
    <col min="2" max="3" width="9.140625" style="1"/>
    <col min="4" max="4" width="11" customWidth="1"/>
    <col min="5" max="6" width="11" style="1" customWidth="1"/>
    <col min="7" max="7" width="11" customWidth="1"/>
    <col min="8" max="8" width="48.28515625" customWidth="1"/>
  </cols>
  <sheetData>
    <row r="1" spans="2:8" s="1" customFormat="1" ht="30" customHeight="1">
      <c r="D1" s="403" t="s">
        <v>19</v>
      </c>
      <c r="E1" s="403"/>
      <c r="F1" s="403"/>
      <c r="G1" s="403"/>
      <c r="H1" s="403"/>
    </row>
    <row r="2" spans="2:8" ht="27.75">
      <c r="D2" s="403" t="s">
        <v>292</v>
      </c>
      <c r="E2" s="403"/>
      <c r="F2" s="403"/>
      <c r="G2" s="403"/>
      <c r="H2" s="403"/>
    </row>
    <row r="4" spans="2:8" ht="43.5" customHeight="1">
      <c r="B4" s="307" t="s">
        <v>5</v>
      </c>
      <c r="C4" s="307" t="s">
        <v>507</v>
      </c>
      <c r="D4" s="307" t="s">
        <v>508</v>
      </c>
      <c r="E4" s="307" t="s">
        <v>5</v>
      </c>
      <c r="F4" s="307" t="s">
        <v>507</v>
      </c>
      <c r="G4" s="307" t="s">
        <v>508</v>
      </c>
      <c r="H4" s="97"/>
    </row>
    <row r="5" spans="2:8" s="1" customFormat="1" ht="17.25">
      <c r="B5" s="307">
        <v>2014</v>
      </c>
      <c r="C5" s="307">
        <v>2014</v>
      </c>
      <c r="D5" s="307">
        <v>2014</v>
      </c>
      <c r="E5" s="307">
        <v>2015</v>
      </c>
      <c r="F5" s="307">
        <v>2015</v>
      </c>
      <c r="G5" s="307">
        <v>2015</v>
      </c>
      <c r="H5" s="328"/>
    </row>
    <row r="6" spans="2:8" ht="18.75">
      <c r="B6" s="308"/>
      <c r="C6" s="308"/>
      <c r="D6" s="308"/>
      <c r="E6" s="308"/>
      <c r="F6" s="308"/>
      <c r="G6" s="308"/>
      <c r="H6" s="280" t="s">
        <v>73</v>
      </c>
    </row>
    <row r="7" spans="2:8" s="21" customFormat="1" ht="18.75">
      <c r="B7" s="309"/>
      <c r="C7" s="310"/>
      <c r="D7" s="309"/>
      <c r="E7" s="309"/>
      <c r="F7" s="310"/>
      <c r="G7" s="310"/>
      <c r="H7" s="306" t="s">
        <v>394</v>
      </c>
    </row>
    <row r="8" spans="2:8" ht="18.75">
      <c r="B8" s="309"/>
      <c r="C8" s="309"/>
      <c r="D8" s="309"/>
      <c r="E8" s="309"/>
      <c r="F8" s="310"/>
      <c r="G8" s="309"/>
      <c r="H8" s="306" t="s">
        <v>66</v>
      </c>
    </row>
    <row r="9" spans="2:8" s="1" customFormat="1" ht="18.75">
      <c r="B9" s="311"/>
      <c r="C9" s="311"/>
      <c r="D9" s="311"/>
      <c r="E9" s="311"/>
      <c r="F9" s="311"/>
      <c r="G9" s="311"/>
      <c r="H9" s="306" t="s">
        <v>395</v>
      </c>
    </row>
    <row r="10" spans="2:8" s="1" customFormat="1" ht="18.75">
      <c r="B10" s="312"/>
      <c r="C10" s="312"/>
      <c r="D10" s="312"/>
      <c r="E10" s="312">
        <f>E7-(E8+E9)</f>
        <v>0</v>
      </c>
      <c r="F10" s="312">
        <f>F7-(F8+F9)</f>
        <v>0</v>
      </c>
      <c r="G10" s="312">
        <f>G7-(G8+G9)</f>
        <v>0</v>
      </c>
      <c r="H10" s="174" t="s">
        <v>75</v>
      </c>
    </row>
    <row r="11" spans="2:8" s="1" customFormat="1" ht="19.5" thickBot="1">
      <c r="B11" s="175"/>
      <c r="C11" s="175"/>
      <c r="D11" s="175"/>
      <c r="E11" s="175">
        <f>E6+E10</f>
        <v>0</v>
      </c>
      <c r="F11" s="175">
        <v>0</v>
      </c>
      <c r="G11" s="175">
        <f>G6+G10</f>
        <v>0</v>
      </c>
      <c r="H11" s="174" t="s">
        <v>76</v>
      </c>
    </row>
    <row r="12" spans="2:8" s="21" customFormat="1">
      <c r="E12" s="42"/>
    </row>
    <row r="13" spans="2:8" ht="18.75">
      <c r="D13" s="12"/>
      <c r="E13" s="12"/>
      <c r="F13" s="12"/>
      <c r="G13" s="15"/>
      <c r="H13" s="13"/>
    </row>
    <row r="14" spans="2:8" ht="18.75">
      <c r="D14" s="12"/>
      <c r="E14" s="271"/>
      <c r="F14" s="12"/>
      <c r="G14" s="15"/>
      <c r="H14" s="13"/>
    </row>
  </sheetData>
  <mergeCells count="2">
    <mergeCell ref="D2:H2"/>
    <mergeCell ref="D1:H1"/>
  </mergeCells>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84"/>
  <sheetViews>
    <sheetView showGridLines="0" zoomScale="110" zoomScaleNormal="110" zoomScaleSheetLayoutView="85" workbookViewId="0">
      <selection activeCell="H26" sqref="H26"/>
    </sheetView>
  </sheetViews>
  <sheetFormatPr defaultRowHeight="15"/>
  <cols>
    <col min="1" max="1" width="5.7109375" style="1" customWidth="1"/>
    <col min="2" max="7" width="11" customWidth="1"/>
    <col min="8" max="8" width="43.42578125" style="4" customWidth="1"/>
  </cols>
  <sheetData>
    <row r="1" spans="2:8" ht="27.75">
      <c r="B1" s="403" t="s">
        <v>400</v>
      </c>
      <c r="C1" s="403"/>
      <c r="D1" s="403"/>
      <c r="E1" s="403"/>
      <c r="F1" s="403"/>
      <c r="G1" s="403"/>
      <c r="H1" s="403"/>
    </row>
    <row r="3" spans="2:8" ht="103.5">
      <c r="B3" s="95" t="s">
        <v>77</v>
      </c>
      <c r="C3" s="95" t="s">
        <v>78</v>
      </c>
      <c r="D3" s="95" t="s">
        <v>79</v>
      </c>
      <c r="E3" s="95" t="s">
        <v>77</v>
      </c>
      <c r="F3" s="96" t="s">
        <v>268</v>
      </c>
      <c r="G3" s="95" t="s">
        <v>79</v>
      </c>
      <c r="H3" s="409"/>
    </row>
    <row r="4" spans="2:8" ht="17.25">
      <c r="B4" s="292">
        <v>2014</v>
      </c>
      <c r="C4" s="292">
        <v>2014</v>
      </c>
      <c r="D4" s="292">
        <v>2014</v>
      </c>
      <c r="E4" s="292">
        <v>2015</v>
      </c>
      <c r="F4" s="96">
        <v>2015</v>
      </c>
      <c r="G4" s="292">
        <v>2015</v>
      </c>
      <c r="H4" s="409"/>
    </row>
    <row r="5" spans="2:8" s="1" customFormat="1" ht="18.75">
      <c r="B5" s="98"/>
      <c r="C5" s="98"/>
      <c r="D5" s="98"/>
      <c r="E5" s="98"/>
      <c r="F5" s="98"/>
      <c r="G5" s="99"/>
      <c r="H5" s="100" t="s">
        <v>337</v>
      </c>
    </row>
    <row r="6" spans="2:8" s="1" customFormat="1" ht="18.75">
      <c r="B6" s="98"/>
      <c r="C6" s="98"/>
      <c r="D6" s="98"/>
      <c r="E6" s="98"/>
      <c r="F6" s="98"/>
      <c r="G6" s="99"/>
      <c r="H6" s="101" t="s">
        <v>80</v>
      </c>
    </row>
    <row r="7" spans="2:8" s="1" customFormat="1" ht="18.75">
      <c r="B7" s="98"/>
      <c r="C7" s="98"/>
      <c r="D7" s="98"/>
      <c r="E7" s="98"/>
      <c r="F7" s="98"/>
      <c r="G7" s="99"/>
      <c r="H7" s="101" t="s">
        <v>81</v>
      </c>
    </row>
    <row r="8" spans="2:8" s="1" customFormat="1" ht="37.5">
      <c r="B8" s="98"/>
      <c r="C8" s="98"/>
      <c r="D8" s="98"/>
      <c r="E8" s="98"/>
      <c r="F8" s="98"/>
      <c r="G8" s="99"/>
      <c r="H8" s="101" t="s">
        <v>82</v>
      </c>
    </row>
    <row r="9" spans="2:8" s="1" customFormat="1" ht="18.75">
      <c r="B9" s="103"/>
      <c r="C9" s="103"/>
      <c r="D9" s="103"/>
      <c r="E9" s="103"/>
      <c r="F9" s="103"/>
      <c r="G9" s="104"/>
      <c r="H9" s="101" t="s">
        <v>83</v>
      </c>
    </row>
    <row r="10" spans="2:8" s="1" customFormat="1" ht="18.75">
      <c r="B10" s="107"/>
      <c r="C10" s="107"/>
      <c r="D10" s="107"/>
      <c r="E10" s="107"/>
      <c r="F10" s="107"/>
      <c r="G10" s="108">
        <f>SUM(G6:G9)</f>
        <v>0</v>
      </c>
      <c r="H10" s="100" t="s">
        <v>272</v>
      </c>
    </row>
    <row r="11" spans="2:8" s="1" customFormat="1" ht="18.75">
      <c r="B11" s="105"/>
      <c r="C11" s="105"/>
      <c r="D11" s="105"/>
      <c r="E11" s="105"/>
      <c r="F11" s="105"/>
      <c r="G11" s="106"/>
      <c r="H11" s="100" t="s">
        <v>1</v>
      </c>
    </row>
    <row r="12" spans="2:8" ht="18.75">
      <c r="B12" s="98"/>
      <c r="C12" s="98"/>
      <c r="D12" s="98"/>
      <c r="E12" s="98"/>
      <c r="F12" s="98"/>
      <c r="G12" s="99"/>
      <c r="H12" s="101" t="s">
        <v>80</v>
      </c>
    </row>
    <row r="13" spans="2:8" ht="18.75">
      <c r="B13" s="98"/>
      <c r="C13" s="98"/>
      <c r="D13" s="98"/>
      <c r="E13" s="98"/>
      <c r="F13" s="98"/>
      <c r="G13" s="99"/>
      <c r="H13" s="101" t="s">
        <v>81</v>
      </c>
    </row>
    <row r="14" spans="2:8" ht="37.5">
      <c r="B14" s="98"/>
      <c r="C14" s="98"/>
      <c r="D14" s="98"/>
      <c r="E14" s="98"/>
      <c r="F14" s="98"/>
      <c r="G14" s="99"/>
      <c r="H14" s="101" t="s">
        <v>82</v>
      </c>
    </row>
    <row r="15" spans="2:8" ht="18.75">
      <c r="B15" s="98"/>
      <c r="C15" s="98"/>
      <c r="D15" s="98"/>
      <c r="E15" s="98"/>
      <c r="F15" s="98"/>
      <c r="G15" s="99"/>
      <c r="H15" s="101" t="s">
        <v>83</v>
      </c>
    </row>
    <row r="16" spans="2:8" s="1" customFormat="1" ht="18.75">
      <c r="B16" s="107"/>
      <c r="C16" s="107"/>
      <c r="D16" s="107"/>
      <c r="E16" s="107"/>
      <c r="F16" s="107"/>
      <c r="G16" s="108">
        <f>SUM(G12:G15)</f>
        <v>0</v>
      </c>
      <c r="H16" s="100" t="s">
        <v>271</v>
      </c>
    </row>
    <row r="17" spans="2:8" s="1" customFormat="1" ht="18.75">
      <c r="B17" s="98"/>
      <c r="C17" s="98"/>
      <c r="D17" s="98"/>
      <c r="E17" s="98"/>
      <c r="F17" s="98"/>
      <c r="G17" s="99"/>
      <c r="H17" s="100" t="s">
        <v>2</v>
      </c>
    </row>
    <row r="18" spans="2:8" s="1" customFormat="1" ht="18.75">
      <c r="B18" s="98"/>
      <c r="C18" s="98"/>
      <c r="D18" s="98"/>
      <c r="E18" s="98"/>
      <c r="F18" s="98"/>
      <c r="G18" s="99"/>
      <c r="H18" s="101" t="s">
        <v>80</v>
      </c>
    </row>
    <row r="19" spans="2:8" s="1" customFormat="1" ht="18.75">
      <c r="B19" s="98"/>
      <c r="C19" s="98"/>
      <c r="D19" s="98"/>
      <c r="E19" s="98"/>
      <c r="F19" s="98"/>
      <c r="G19" s="99"/>
      <c r="H19" s="101" t="s">
        <v>81</v>
      </c>
    </row>
    <row r="20" spans="2:8" s="1" customFormat="1" ht="37.5">
      <c r="B20" s="98"/>
      <c r="C20" s="98"/>
      <c r="D20" s="98"/>
      <c r="E20" s="98"/>
      <c r="F20" s="98"/>
      <c r="G20" s="99"/>
      <c r="H20" s="101" t="s">
        <v>82</v>
      </c>
    </row>
    <row r="21" spans="2:8" s="1" customFormat="1" ht="18.75">
      <c r="B21" s="98"/>
      <c r="C21" s="98"/>
      <c r="D21" s="98"/>
      <c r="E21" s="98"/>
      <c r="F21" s="98"/>
      <c r="G21" s="99"/>
      <c r="H21" s="101" t="s">
        <v>83</v>
      </c>
    </row>
    <row r="22" spans="2:8" s="1" customFormat="1" ht="18.75">
      <c r="B22" s="98"/>
      <c r="C22" s="98"/>
      <c r="D22" s="98"/>
      <c r="E22" s="98"/>
      <c r="F22" s="98"/>
      <c r="G22" s="99"/>
      <c r="H22" s="100" t="s">
        <v>66</v>
      </c>
    </row>
    <row r="23" spans="2:8" s="1" customFormat="1" ht="18.75">
      <c r="B23" s="107"/>
      <c r="C23" s="107"/>
      <c r="D23" s="107"/>
      <c r="E23" s="107"/>
      <c r="F23" s="107"/>
      <c r="G23" s="108"/>
      <c r="H23" s="100" t="s">
        <v>338</v>
      </c>
    </row>
    <row r="24" spans="2:8" s="1" customFormat="1" ht="18.75">
      <c r="B24" s="98"/>
      <c r="C24" s="98"/>
      <c r="D24" s="98"/>
      <c r="E24" s="98"/>
      <c r="F24" s="98"/>
      <c r="G24" s="99"/>
      <c r="H24" s="101" t="s">
        <v>80</v>
      </c>
    </row>
    <row r="25" spans="2:8" s="1" customFormat="1" ht="18.75">
      <c r="B25" s="98"/>
      <c r="C25" s="98"/>
      <c r="D25" s="98"/>
      <c r="E25" s="98"/>
      <c r="F25" s="98"/>
      <c r="G25" s="99"/>
      <c r="H25" s="101" t="s">
        <v>81</v>
      </c>
    </row>
    <row r="26" spans="2:8" s="1" customFormat="1" ht="37.5">
      <c r="B26" s="98"/>
      <c r="C26" s="98"/>
      <c r="D26" s="98"/>
      <c r="E26" s="98"/>
      <c r="F26" s="98"/>
      <c r="G26" s="99"/>
      <c r="H26" s="101" t="s">
        <v>82</v>
      </c>
    </row>
    <row r="27" spans="2:8" s="1" customFormat="1" ht="18.75">
      <c r="B27" s="98"/>
      <c r="C27" s="98"/>
      <c r="D27" s="98"/>
      <c r="E27" s="98"/>
      <c r="F27" s="98"/>
      <c r="G27" s="99"/>
      <c r="H27" s="101" t="s">
        <v>83</v>
      </c>
    </row>
    <row r="28" spans="2:8" s="1" customFormat="1" ht="19.5" thickBot="1">
      <c r="B28" s="142"/>
      <c r="C28" s="142"/>
      <c r="D28" s="142"/>
      <c r="E28" s="142"/>
      <c r="F28" s="142"/>
      <c r="G28" s="143">
        <f>SUM(G24:G27)</f>
        <v>0</v>
      </c>
      <c r="H28" s="100" t="s">
        <v>272</v>
      </c>
    </row>
    <row r="30" spans="2:8" s="1" customFormat="1" ht="44.25" customHeight="1">
      <c r="B30" s="397" t="s">
        <v>529</v>
      </c>
      <c r="C30" s="397"/>
      <c r="D30" s="397"/>
      <c r="E30" s="397"/>
      <c r="F30" s="397"/>
      <c r="G30" s="397"/>
      <c r="H30" s="397"/>
    </row>
    <row r="32" spans="2:8" ht="27.75">
      <c r="B32" s="403" t="s">
        <v>401</v>
      </c>
      <c r="C32" s="403"/>
      <c r="D32" s="403"/>
      <c r="E32" s="403"/>
      <c r="F32" s="403"/>
      <c r="G32" s="403"/>
      <c r="H32" s="403"/>
    </row>
    <row r="33" spans="2:8" s="1" customFormat="1" ht="27.75">
      <c r="B33" s="403" t="s">
        <v>97</v>
      </c>
      <c r="C33" s="403"/>
      <c r="D33" s="403"/>
      <c r="E33" s="403"/>
      <c r="F33" s="403"/>
      <c r="G33" s="403"/>
      <c r="H33" s="403"/>
    </row>
    <row r="35" spans="2:8" ht="120.75">
      <c r="B35" s="95" t="s">
        <v>84</v>
      </c>
      <c r="C35" s="95" t="s">
        <v>85</v>
      </c>
      <c r="D35" s="95" t="s">
        <v>86</v>
      </c>
      <c r="E35" s="96" t="s">
        <v>269</v>
      </c>
      <c r="F35" s="96" t="s">
        <v>270</v>
      </c>
      <c r="G35" s="95" t="s">
        <v>86</v>
      </c>
      <c r="H35" s="409"/>
    </row>
    <row r="36" spans="2:8">
      <c r="B36" s="156">
        <v>2014</v>
      </c>
      <c r="C36" s="156">
        <v>2014</v>
      </c>
      <c r="D36" s="156">
        <v>2014</v>
      </c>
      <c r="E36" s="329">
        <v>2015</v>
      </c>
      <c r="F36" s="329">
        <v>2015</v>
      </c>
      <c r="G36" s="156">
        <v>2015</v>
      </c>
      <c r="H36" s="409"/>
    </row>
    <row r="37" spans="2:8" ht="37.5">
      <c r="B37" s="102">
        <v>0</v>
      </c>
      <c r="C37" s="102">
        <v>0</v>
      </c>
      <c r="D37" s="102">
        <v>0</v>
      </c>
      <c r="E37" s="102">
        <v>0</v>
      </c>
      <c r="F37" s="102">
        <v>0</v>
      </c>
      <c r="G37" s="109"/>
      <c r="H37" s="110" t="s">
        <v>87</v>
      </c>
    </row>
    <row r="38" spans="2:8" ht="18.75">
      <c r="B38" s="102"/>
      <c r="C38" s="102"/>
      <c r="D38" s="102"/>
      <c r="E38" s="102"/>
      <c r="F38" s="102"/>
      <c r="G38" s="102"/>
      <c r="H38" s="110" t="s">
        <v>88</v>
      </c>
    </row>
    <row r="39" spans="2:8" ht="18.75">
      <c r="B39" s="102">
        <v>0</v>
      </c>
      <c r="C39" s="102">
        <v>0</v>
      </c>
      <c r="D39" s="99"/>
      <c r="E39" s="99">
        <v>0</v>
      </c>
      <c r="F39" s="99">
        <v>0</v>
      </c>
      <c r="G39" s="99"/>
      <c r="H39" s="111" t="s">
        <v>89</v>
      </c>
    </row>
    <row r="40" spans="2:8" ht="18.75">
      <c r="B40" s="102">
        <v>0</v>
      </c>
      <c r="C40" s="102">
        <v>0</v>
      </c>
      <c r="D40" s="102"/>
      <c r="E40" s="102">
        <v>0</v>
      </c>
      <c r="F40" s="102">
        <v>0</v>
      </c>
      <c r="G40" s="99"/>
      <c r="H40" s="111" t="s">
        <v>90</v>
      </c>
    </row>
    <row r="41" spans="2:8" ht="18.75">
      <c r="B41" s="102">
        <v>0</v>
      </c>
      <c r="C41" s="102">
        <v>0</v>
      </c>
      <c r="D41" s="102"/>
      <c r="E41" s="102">
        <v>0</v>
      </c>
      <c r="F41" s="99">
        <v>0</v>
      </c>
      <c r="G41" s="99"/>
      <c r="H41" s="111" t="s">
        <v>91</v>
      </c>
    </row>
    <row r="42" spans="2:8" ht="18.75">
      <c r="B42" s="102">
        <v>0</v>
      </c>
      <c r="C42" s="102">
        <v>0</v>
      </c>
      <c r="D42" s="99"/>
      <c r="E42" s="99">
        <v>0</v>
      </c>
      <c r="F42" s="99">
        <v>0</v>
      </c>
      <c r="G42" s="99"/>
      <c r="H42" s="111" t="s">
        <v>92</v>
      </c>
    </row>
    <row r="43" spans="2:8" ht="18.75">
      <c r="B43" s="102">
        <v>0</v>
      </c>
      <c r="C43" s="102">
        <v>0</v>
      </c>
      <c r="D43" s="99"/>
      <c r="E43" s="99">
        <v>0</v>
      </c>
      <c r="F43" s="99">
        <v>0</v>
      </c>
      <c r="G43" s="99"/>
      <c r="H43" s="111" t="s">
        <v>93</v>
      </c>
    </row>
    <row r="44" spans="2:8" ht="18.75">
      <c r="B44" s="112">
        <v>0</v>
      </c>
      <c r="C44" s="112">
        <v>0</v>
      </c>
      <c r="D44" s="112">
        <v>0</v>
      </c>
      <c r="E44" s="112">
        <v>0</v>
      </c>
      <c r="F44" s="112">
        <v>0</v>
      </c>
      <c r="G44" s="104"/>
      <c r="H44" s="111" t="s">
        <v>94</v>
      </c>
    </row>
    <row r="45" spans="2:8" ht="18.75">
      <c r="B45" s="113">
        <f t="shared" ref="B45:F45" si="0">SUM(B39:B44)</f>
        <v>0</v>
      </c>
      <c r="C45" s="113">
        <f t="shared" si="0"/>
        <v>0</v>
      </c>
      <c r="D45" s="113">
        <f t="shared" si="0"/>
        <v>0</v>
      </c>
      <c r="E45" s="113">
        <f t="shared" si="0"/>
        <v>0</v>
      </c>
      <c r="F45" s="113">
        <f t="shared" si="0"/>
        <v>0</v>
      </c>
      <c r="G45" s="113">
        <f>SUM(G39:G44)</f>
        <v>0</v>
      </c>
      <c r="H45" s="110" t="s">
        <v>95</v>
      </c>
    </row>
    <row r="46" spans="2:8" s="1" customFormat="1" ht="18.75">
      <c r="B46" s="113">
        <v>0</v>
      </c>
      <c r="C46" s="113">
        <v>0</v>
      </c>
      <c r="D46" s="113"/>
      <c r="E46" s="113">
        <v>0</v>
      </c>
      <c r="F46" s="113">
        <v>0</v>
      </c>
      <c r="G46" s="113"/>
      <c r="H46" s="110" t="s">
        <v>96</v>
      </c>
    </row>
    <row r="47" spans="2:8" s="1" customFormat="1" ht="18.75">
      <c r="B47" s="113">
        <v>0</v>
      </c>
      <c r="C47" s="113">
        <v>0</v>
      </c>
      <c r="D47" s="113">
        <f>D45-D46</f>
        <v>0</v>
      </c>
      <c r="E47" s="113">
        <f>E45-E46</f>
        <v>0</v>
      </c>
      <c r="F47" s="113">
        <f>F45-F46</f>
        <v>0</v>
      </c>
      <c r="G47" s="108"/>
      <c r="H47" s="110" t="s">
        <v>326</v>
      </c>
    </row>
    <row r="48" spans="2:8" s="1" customFormat="1" ht="19.5" thickBot="1">
      <c r="B48" s="141">
        <f t="shared" ref="B48:F48" si="1">B37+B47</f>
        <v>0</v>
      </c>
      <c r="C48" s="141">
        <f t="shared" si="1"/>
        <v>0</v>
      </c>
      <c r="D48" s="141">
        <f>D37+D47</f>
        <v>0</v>
      </c>
      <c r="E48" s="141">
        <f t="shared" si="1"/>
        <v>0</v>
      </c>
      <c r="F48" s="141">
        <f t="shared" si="1"/>
        <v>0</v>
      </c>
      <c r="G48" s="141">
        <f>G37+G47</f>
        <v>0</v>
      </c>
      <c r="H48" s="110" t="s">
        <v>21</v>
      </c>
    </row>
    <row r="51" spans="2:8" ht="27.75">
      <c r="B51" s="403" t="s">
        <v>402</v>
      </c>
      <c r="C51" s="403"/>
      <c r="D51" s="403"/>
      <c r="E51" s="403"/>
      <c r="F51" s="403"/>
      <c r="G51" s="403"/>
      <c r="H51" s="403"/>
    </row>
    <row r="52" spans="2:8" ht="27.75">
      <c r="B52" s="403" t="s">
        <v>98</v>
      </c>
      <c r="C52" s="403"/>
      <c r="D52" s="403"/>
      <c r="E52" s="403"/>
      <c r="F52" s="403"/>
      <c r="G52" s="403"/>
      <c r="H52" s="403"/>
    </row>
    <row r="54" spans="2:8" ht="120.75">
      <c r="B54" s="86" t="s">
        <v>84</v>
      </c>
      <c r="C54" s="86" t="s">
        <v>85</v>
      </c>
      <c r="D54" s="86" t="s">
        <v>86</v>
      </c>
      <c r="E54" s="114" t="s">
        <v>269</v>
      </c>
      <c r="F54" s="114" t="s">
        <v>270</v>
      </c>
      <c r="G54" s="86" t="s">
        <v>86</v>
      </c>
      <c r="H54" s="408"/>
    </row>
    <row r="55" spans="2:8">
      <c r="B55" s="47">
        <v>2014</v>
      </c>
      <c r="C55" s="47">
        <v>2014</v>
      </c>
      <c r="D55" s="47">
        <v>2014</v>
      </c>
      <c r="E55" s="52">
        <v>2015</v>
      </c>
      <c r="F55" s="52">
        <v>2015</v>
      </c>
      <c r="G55" s="47">
        <v>2015</v>
      </c>
      <c r="H55" s="408"/>
    </row>
    <row r="56" spans="2:8" ht="18.75">
      <c r="B56" s="116">
        <v>0</v>
      </c>
      <c r="C56" s="116">
        <v>0</v>
      </c>
      <c r="D56" s="116"/>
      <c r="E56" s="116">
        <v>0</v>
      </c>
      <c r="F56" s="116">
        <v>0</v>
      </c>
      <c r="G56" s="116"/>
      <c r="H56" s="80" t="s">
        <v>99</v>
      </c>
    </row>
    <row r="57" spans="2:8" ht="18.75">
      <c r="B57" s="117">
        <v>0</v>
      </c>
      <c r="C57" s="117">
        <v>0</v>
      </c>
      <c r="D57" s="117"/>
      <c r="E57" s="117">
        <v>0</v>
      </c>
      <c r="F57" s="117">
        <v>0</v>
      </c>
      <c r="G57" s="117"/>
      <c r="H57" s="83" t="s">
        <v>257</v>
      </c>
    </row>
    <row r="58" spans="2:8" ht="18.75">
      <c r="B58" s="119">
        <f t="shared" ref="B58:F58" si="2">SUM(B57)</f>
        <v>0</v>
      </c>
      <c r="C58" s="119">
        <f t="shared" si="2"/>
        <v>0</v>
      </c>
      <c r="D58" s="119">
        <f t="shared" si="2"/>
        <v>0</v>
      </c>
      <c r="E58" s="119">
        <f t="shared" si="2"/>
        <v>0</v>
      </c>
      <c r="F58" s="119">
        <f t="shared" si="2"/>
        <v>0</v>
      </c>
      <c r="G58" s="119">
        <f>SUM(G57)</f>
        <v>0</v>
      </c>
      <c r="H58" s="80" t="s">
        <v>37</v>
      </c>
    </row>
    <row r="59" spans="2:8" ht="18.75">
      <c r="B59" s="118"/>
      <c r="C59" s="118"/>
      <c r="D59" s="118"/>
      <c r="E59" s="118"/>
      <c r="F59" s="118"/>
      <c r="G59" s="118"/>
      <c r="H59" s="83"/>
    </row>
    <row r="60" spans="2:8" ht="18.75">
      <c r="B60" s="116">
        <v>0</v>
      </c>
      <c r="C60" s="116">
        <v>0</v>
      </c>
      <c r="D60" s="116"/>
      <c r="E60" s="116">
        <v>0</v>
      </c>
      <c r="F60" s="116">
        <v>0</v>
      </c>
      <c r="G60" s="116"/>
      <c r="H60" s="80" t="s">
        <v>100</v>
      </c>
    </row>
    <row r="61" spans="2:8" s="1" customFormat="1" ht="18.75">
      <c r="B61" s="119">
        <f t="shared" ref="B61:G61" si="3">SUM(B60)</f>
        <v>0</v>
      </c>
      <c r="C61" s="119">
        <f t="shared" si="3"/>
        <v>0</v>
      </c>
      <c r="D61" s="119">
        <f t="shared" si="3"/>
        <v>0</v>
      </c>
      <c r="E61" s="119">
        <f t="shared" si="3"/>
        <v>0</v>
      </c>
      <c r="F61" s="119">
        <f t="shared" si="3"/>
        <v>0</v>
      </c>
      <c r="G61" s="119">
        <f t="shared" si="3"/>
        <v>0</v>
      </c>
      <c r="H61" s="80" t="s">
        <v>258</v>
      </c>
    </row>
    <row r="62" spans="2:8" s="1" customFormat="1" ht="18.75">
      <c r="B62" s="119">
        <f t="shared" ref="B62:F62" si="4">B58-B61</f>
        <v>0</v>
      </c>
      <c r="C62" s="119">
        <f t="shared" si="4"/>
        <v>0</v>
      </c>
      <c r="D62" s="119">
        <f t="shared" si="4"/>
        <v>0</v>
      </c>
      <c r="E62" s="119">
        <f t="shared" si="4"/>
        <v>0</v>
      </c>
      <c r="F62" s="119">
        <f t="shared" si="4"/>
        <v>0</v>
      </c>
      <c r="G62" s="123">
        <f>G58-G61</f>
        <v>0</v>
      </c>
      <c r="H62" s="80" t="s">
        <v>75</v>
      </c>
    </row>
    <row r="63" spans="2:8" s="1" customFormat="1" ht="19.5" thickBot="1">
      <c r="B63" s="140">
        <f t="shared" ref="B63:F63" si="5">B56+B62</f>
        <v>0</v>
      </c>
      <c r="C63" s="140">
        <f t="shared" si="5"/>
        <v>0</v>
      </c>
      <c r="D63" s="140">
        <f>D56+D62</f>
        <v>0</v>
      </c>
      <c r="E63" s="140">
        <f t="shared" si="5"/>
        <v>0</v>
      </c>
      <c r="F63" s="140">
        <f t="shared" si="5"/>
        <v>0</v>
      </c>
      <c r="G63" s="140">
        <f>G56+G62</f>
        <v>0</v>
      </c>
      <c r="H63" s="80" t="s">
        <v>21</v>
      </c>
    </row>
    <row r="66" spans="2:8" ht="27.75">
      <c r="B66" s="403" t="s">
        <v>403</v>
      </c>
      <c r="C66" s="403"/>
      <c r="D66" s="403"/>
      <c r="E66" s="403"/>
      <c r="F66" s="403"/>
      <c r="G66" s="403"/>
      <c r="H66" s="403"/>
    </row>
    <row r="68" spans="2:8" ht="120.75">
      <c r="B68" s="115" t="s">
        <v>269</v>
      </c>
      <c r="C68" s="115" t="s">
        <v>270</v>
      </c>
      <c r="D68" s="86" t="s">
        <v>86</v>
      </c>
      <c r="E68" s="115" t="s">
        <v>269</v>
      </c>
      <c r="F68" s="115" t="s">
        <v>270</v>
      </c>
      <c r="G68" s="86" t="s">
        <v>86</v>
      </c>
      <c r="H68" s="408"/>
    </row>
    <row r="69" spans="2:8">
      <c r="B69" s="47">
        <v>2014</v>
      </c>
      <c r="C69" s="47">
        <v>2014</v>
      </c>
      <c r="D69" s="47">
        <v>2014</v>
      </c>
      <c r="E69" s="52">
        <v>2015</v>
      </c>
      <c r="F69" s="52">
        <v>2015</v>
      </c>
      <c r="G69" s="47">
        <v>2015</v>
      </c>
      <c r="H69" s="408"/>
    </row>
    <row r="70" spans="2:8" ht="18.75">
      <c r="B70" s="330"/>
      <c r="C70" s="330"/>
      <c r="D70" s="330"/>
      <c r="E70" s="330"/>
      <c r="F70" s="330"/>
      <c r="G70" s="331"/>
      <c r="H70" s="80" t="s">
        <v>10</v>
      </c>
    </row>
    <row r="71" spans="2:8" ht="18.75">
      <c r="B71" s="330"/>
      <c r="C71" s="330"/>
      <c r="D71" s="330"/>
      <c r="E71" s="330"/>
      <c r="F71" s="330"/>
      <c r="G71" s="331"/>
      <c r="H71" s="80" t="s">
        <v>1</v>
      </c>
    </row>
    <row r="72" spans="2:8" ht="18.75">
      <c r="B72" s="332"/>
      <c r="C72" s="332"/>
      <c r="D72" s="332"/>
      <c r="E72" s="332"/>
      <c r="F72" s="332"/>
      <c r="G72" s="333"/>
      <c r="H72" s="83" t="s">
        <v>341</v>
      </c>
    </row>
    <row r="73" spans="2:8" ht="18.75">
      <c r="B73" s="334">
        <f t="shared" ref="B73:G73" si="6">SUM(B72:B72)</f>
        <v>0</v>
      </c>
      <c r="C73" s="334">
        <f t="shared" si="6"/>
        <v>0</v>
      </c>
      <c r="D73" s="334">
        <f t="shared" si="6"/>
        <v>0</v>
      </c>
      <c r="E73" s="334">
        <f t="shared" si="6"/>
        <v>0</v>
      </c>
      <c r="F73" s="334">
        <f t="shared" si="6"/>
        <v>0</v>
      </c>
      <c r="G73" s="334">
        <f t="shared" si="6"/>
        <v>0</v>
      </c>
      <c r="H73" s="80" t="s">
        <v>101</v>
      </c>
    </row>
    <row r="74" spans="2:8" ht="18.75">
      <c r="B74" s="335"/>
      <c r="C74" s="335"/>
      <c r="D74" s="335"/>
      <c r="E74" s="335"/>
      <c r="F74" s="335"/>
      <c r="G74" s="336"/>
      <c r="H74" s="80" t="s">
        <v>2</v>
      </c>
    </row>
    <row r="75" spans="2:8" ht="18.75">
      <c r="B75" s="330"/>
      <c r="C75" s="330"/>
      <c r="D75" s="330"/>
      <c r="E75" s="330"/>
      <c r="F75" s="330"/>
      <c r="G75" s="331"/>
      <c r="H75" s="83" t="s">
        <v>341</v>
      </c>
    </row>
    <row r="76" spans="2:8" s="1" customFormat="1" ht="18.75">
      <c r="B76" s="334"/>
      <c r="C76" s="334"/>
      <c r="D76" s="334"/>
      <c r="E76" s="334"/>
      <c r="F76" s="334"/>
      <c r="G76" s="334">
        <f>SUM(G75)</f>
        <v>0</v>
      </c>
      <c r="H76" s="80" t="s">
        <v>66</v>
      </c>
    </row>
    <row r="77" spans="2:8" s="1" customFormat="1" ht="18.75">
      <c r="B77" s="334"/>
      <c r="C77" s="334"/>
      <c r="D77" s="334"/>
      <c r="E77" s="334"/>
      <c r="F77" s="334"/>
      <c r="G77" s="337">
        <f>G73-G76</f>
        <v>0</v>
      </c>
      <c r="H77" s="80" t="s">
        <v>102</v>
      </c>
    </row>
    <row r="78" spans="2:8" s="1" customFormat="1" ht="19.5" thickBot="1">
      <c r="B78" s="338"/>
      <c r="C78" s="338"/>
      <c r="D78" s="338"/>
      <c r="E78" s="338"/>
      <c r="F78" s="338"/>
      <c r="G78" s="338">
        <f>G70+G77</f>
        <v>0</v>
      </c>
      <c r="H78" s="80" t="s">
        <v>103</v>
      </c>
    </row>
    <row r="81" spans="2:8" ht="27.75">
      <c r="B81" s="403" t="s">
        <v>404</v>
      </c>
      <c r="C81" s="403"/>
      <c r="D81" s="403"/>
      <c r="E81" s="403"/>
      <c r="F81" s="403"/>
      <c r="G81" s="403"/>
      <c r="H81" s="403"/>
    </row>
    <row r="83" spans="2:8" ht="120.75">
      <c r="B83" s="86" t="s">
        <v>84</v>
      </c>
      <c r="C83" s="86" t="s">
        <v>85</v>
      </c>
      <c r="D83" s="86" t="s">
        <v>86</v>
      </c>
      <c r="E83" s="114" t="s">
        <v>269</v>
      </c>
      <c r="F83" s="114" t="s">
        <v>270</v>
      </c>
      <c r="G83" s="86" t="s">
        <v>86</v>
      </c>
      <c r="H83" s="411"/>
    </row>
    <row r="84" spans="2:8">
      <c r="B84" s="47">
        <v>2014</v>
      </c>
      <c r="C84" s="47">
        <v>2014</v>
      </c>
      <c r="D84" s="47">
        <v>2014</v>
      </c>
      <c r="E84" s="52">
        <v>2015</v>
      </c>
      <c r="F84" s="52">
        <v>2015</v>
      </c>
      <c r="G84" s="47">
        <v>2015</v>
      </c>
      <c r="H84" s="411"/>
    </row>
    <row r="85" spans="2:8" ht="18.75">
      <c r="B85" s="84">
        <v>0</v>
      </c>
      <c r="C85" s="84">
        <v>0</v>
      </c>
      <c r="D85" s="84"/>
      <c r="E85" s="84">
        <v>0</v>
      </c>
      <c r="F85" s="84">
        <v>0</v>
      </c>
      <c r="G85" s="84">
        <f>'AD 47 - 51'!C38</f>
        <v>0</v>
      </c>
      <c r="H85" s="80" t="s">
        <v>73</v>
      </c>
    </row>
    <row r="86" spans="2:8" ht="18.75">
      <c r="B86" s="84"/>
      <c r="C86" s="84"/>
      <c r="D86" s="84"/>
      <c r="E86" s="84"/>
      <c r="F86" s="84"/>
      <c r="G86" s="84"/>
      <c r="H86" s="80" t="s">
        <v>74</v>
      </c>
    </row>
    <row r="87" spans="2:8" ht="18.75">
      <c r="B87" s="120">
        <v>0</v>
      </c>
      <c r="C87" s="120">
        <v>0</v>
      </c>
      <c r="D87" s="120"/>
      <c r="E87" s="120">
        <v>0</v>
      </c>
      <c r="F87" s="120">
        <v>0</v>
      </c>
      <c r="G87" s="120">
        <f>'AD 47 - 51'!C41</f>
        <v>0</v>
      </c>
      <c r="H87" s="83" t="s">
        <v>234</v>
      </c>
    </row>
    <row r="88" spans="2:8" ht="18.75">
      <c r="B88" s="122">
        <f t="shared" ref="B88:G88" si="7">SUM(B87)</f>
        <v>0</v>
      </c>
      <c r="C88" s="122">
        <f t="shared" si="7"/>
        <v>0</v>
      </c>
      <c r="D88" s="122">
        <f t="shared" si="7"/>
        <v>0</v>
      </c>
      <c r="E88" s="122">
        <f t="shared" si="7"/>
        <v>0</v>
      </c>
      <c r="F88" s="122">
        <f t="shared" si="7"/>
        <v>0</v>
      </c>
      <c r="G88" s="122">
        <f t="shared" si="7"/>
        <v>0</v>
      </c>
      <c r="H88" s="80" t="s">
        <v>101</v>
      </c>
    </row>
    <row r="89" spans="2:8" ht="18.75">
      <c r="B89" s="121"/>
      <c r="C89" s="121"/>
      <c r="D89" s="121"/>
      <c r="E89" s="121"/>
      <c r="F89" s="121"/>
      <c r="G89" s="121"/>
      <c r="H89" s="80" t="s">
        <v>2</v>
      </c>
    </row>
    <row r="90" spans="2:8" ht="18.75">
      <c r="B90" s="84">
        <v>0</v>
      </c>
      <c r="C90" s="84">
        <v>0</v>
      </c>
      <c r="D90" s="84"/>
      <c r="E90" s="84">
        <v>0</v>
      </c>
      <c r="F90" s="84">
        <v>0</v>
      </c>
      <c r="G90" s="84">
        <f>'AD 47 - 51'!C54</f>
        <v>0</v>
      </c>
      <c r="H90" s="83" t="s">
        <v>234</v>
      </c>
    </row>
    <row r="91" spans="2:8" s="1" customFormat="1" ht="18.75">
      <c r="B91" s="122">
        <f t="shared" ref="B91:G91" si="8">SUM(B90)</f>
        <v>0</v>
      </c>
      <c r="C91" s="122">
        <f t="shared" si="8"/>
        <v>0</v>
      </c>
      <c r="D91" s="122">
        <f t="shared" si="8"/>
        <v>0</v>
      </c>
      <c r="E91" s="122">
        <f t="shared" si="8"/>
        <v>0</v>
      </c>
      <c r="F91" s="122">
        <f t="shared" si="8"/>
        <v>0</v>
      </c>
      <c r="G91" s="122">
        <f t="shared" si="8"/>
        <v>0</v>
      </c>
      <c r="H91" s="80" t="s">
        <v>66</v>
      </c>
    </row>
    <row r="92" spans="2:8" ht="18.75">
      <c r="B92" s="84">
        <f t="shared" ref="B92:G92" si="9">B88-B91</f>
        <v>0</v>
      </c>
      <c r="C92" s="84">
        <f t="shared" si="9"/>
        <v>0</v>
      </c>
      <c r="D92" s="84">
        <f t="shared" si="9"/>
        <v>0</v>
      </c>
      <c r="E92" s="84">
        <f t="shared" si="9"/>
        <v>0</v>
      </c>
      <c r="F92" s="84">
        <f t="shared" si="9"/>
        <v>0</v>
      </c>
      <c r="G92" s="84">
        <f t="shared" si="9"/>
        <v>0</v>
      </c>
      <c r="H92" s="80" t="s">
        <v>75</v>
      </c>
    </row>
    <row r="93" spans="2:8" s="1" customFormat="1" ht="19.5" thickBot="1">
      <c r="B93" s="139">
        <f t="shared" ref="B93:G93" si="10">B85+B92</f>
        <v>0</v>
      </c>
      <c r="C93" s="139">
        <f t="shared" si="10"/>
        <v>0</v>
      </c>
      <c r="D93" s="139">
        <f t="shared" si="10"/>
        <v>0</v>
      </c>
      <c r="E93" s="139">
        <f t="shared" si="10"/>
        <v>0</v>
      </c>
      <c r="F93" s="139">
        <f t="shared" si="10"/>
        <v>0</v>
      </c>
      <c r="G93" s="139">
        <f t="shared" si="10"/>
        <v>0</v>
      </c>
      <c r="H93" s="80" t="s">
        <v>76</v>
      </c>
    </row>
    <row r="95" spans="2:8" ht="44.25" customHeight="1">
      <c r="B95" s="397" t="s">
        <v>104</v>
      </c>
      <c r="C95" s="397"/>
      <c r="D95" s="397"/>
      <c r="E95" s="397"/>
      <c r="F95" s="397"/>
      <c r="G95" s="397"/>
      <c r="H95" s="397"/>
    </row>
    <row r="98" spans="2:8" ht="27.75">
      <c r="B98" s="403" t="s">
        <v>405</v>
      </c>
      <c r="C98" s="403"/>
      <c r="D98" s="403"/>
      <c r="E98" s="403"/>
      <c r="F98" s="403"/>
      <c r="G98" s="403"/>
      <c r="H98" s="403"/>
    </row>
    <row r="99" spans="2:8" ht="27.75">
      <c r="B99" s="403" t="s">
        <v>2</v>
      </c>
      <c r="C99" s="403"/>
      <c r="D99" s="403"/>
      <c r="E99" s="403"/>
      <c r="F99" s="403"/>
      <c r="G99" s="403"/>
      <c r="H99" s="403"/>
    </row>
    <row r="101" spans="2:8" ht="120.75">
      <c r="B101" s="86" t="s">
        <v>84</v>
      </c>
      <c r="C101" s="86" t="s">
        <v>85</v>
      </c>
      <c r="D101" s="86" t="s">
        <v>86</v>
      </c>
      <c r="E101" s="86" t="s">
        <v>84</v>
      </c>
      <c r="F101" s="114" t="s">
        <v>270</v>
      </c>
      <c r="G101" s="86" t="s">
        <v>86</v>
      </c>
      <c r="H101" s="408"/>
    </row>
    <row r="102" spans="2:8" s="1" customFormat="1">
      <c r="B102" s="156">
        <v>2014</v>
      </c>
      <c r="C102" s="156">
        <v>2014</v>
      </c>
      <c r="D102" s="156">
        <v>2014</v>
      </c>
      <c r="E102" s="156">
        <v>2015</v>
      </c>
      <c r="F102" s="156">
        <v>2015</v>
      </c>
      <c r="G102" s="156">
        <v>2015</v>
      </c>
      <c r="H102" s="408"/>
    </row>
    <row r="103" spans="2:8" ht="18.75">
      <c r="B103" s="124"/>
      <c r="C103" s="124"/>
      <c r="D103" s="124"/>
      <c r="E103" s="124"/>
      <c r="F103" s="124"/>
      <c r="G103" s="46"/>
      <c r="H103" s="80" t="s">
        <v>73</v>
      </c>
    </row>
    <row r="104" spans="2:8" ht="18.75">
      <c r="B104" s="124"/>
      <c r="C104" s="124"/>
      <c r="D104" s="124"/>
      <c r="E104" s="124"/>
      <c r="F104" s="124"/>
      <c r="G104" s="125"/>
      <c r="H104" s="80" t="s">
        <v>74</v>
      </c>
    </row>
    <row r="105" spans="2:8" s="1" customFormat="1">
      <c r="B105" s="124"/>
      <c r="C105" s="124"/>
      <c r="D105" s="124"/>
      <c r="E105" s="124"/>
      <c r="F105" s="124"/>
      <c r="G105" s="46"/>
      <c r="H105" s="126" t="s">
        <v>330</v>
      </c>
    </row>
    <row r="106" spans="2:8" s="1" customFormat="1">
      <c r="B106" s="127"/>
      <c r="C106" s="127"/>
      <c r="D106" s="127"/>
      <c r="E106" s="127"/>
      <c r="F106" s="127"/>
      <c r="G106" s="81"/>
      <c r="H106" s="126" t="s">
        <v>36</v>
      </c>
    </row>
    <row r="107" spans="2:8" ht="18.75">
      <c r="B107" s="90">
        <f t="shared" ref="B107:F107" si="11">SUM(B105:B106)</f>
        <v>0</v>
      </c>
      <c r="C107" s="90">
        <f t="shared" si="11"/>
        <v>0</v>
      </c>
      <c r="D107" s="90">
        <f t="shared" si="11"/>
        <v>0</v>
      </c>
      <c r="E107" s="90">
        <f t="shared" si="11"/>
        <v>0</v>
      </c>
      <c r="F107" s="90">
        <f t="shared" si="11"/>
        <v>0</v>
      </c>
      <c r="G107" s="90">
        <f>SUM(G105:G106)</f>
        <v>0</v>
      </c>
      <c r="H107" s="80" t="s">
        <v>101</v>
      </c>
    </row>
    <row r="108" spans="2:8" s="1" customFormat="1" ht="18.75">
      <c r="B108" s="128"/>
      <c r="C108" s="128"/>
      <c r="D108" s="128"/>
      <c r="E108" s="128"/>
      <c r="F108" s="128"/>
      <c r="G108" s="129"/>
      <c r="H108" s="80"/>
    </row>
    <row r="109" spans="2:8" ht="18.75">
      <c r="B109" s="124"/>
      <c r="C109" s="124"/>
      <c r="D109" s="124"/>
      <c r="E109" s="124"/>
      <c r="F109" s="124"/>
      <c r="G109" s="125"/>
      <c r="H109" s="80" t="s">
        <v>2</v>
      </c>
    </row>
    <row r="110" spans="2:8" s="1" customFormat="1">
      <c r="B110" s="124"/>
      <c r="C110" s="124"/>
      <c r="D110" s="124"/>
      <c r="E110" s="124"/>
      <c r="F110" s="124"/>
      <c r="G110" s="46"/>
      <c r="H110" s="126" t="s">
        <v>331</v>
      </c>
    </row>
    <row r="111" spans="2:8">
      <c r="B111" s="124"/>
      <c r="C111" s="124"/>
      <c r="D111" s="124"/>
      <c r="E111" s="124"/>
      <c r="F111" s="124"/>
      <c r="G111" s="46"/>
      <c r="H111" s="126" t="s">
        <v>332</v>
      </c>
    </row>
    <row r="112" spans="2:8" s="1" customFormat="1" ht="18.75">
      <c r="B112" s="90">
        <f t="shared" ref="B112:F112" si="12">SUM(B110:B111)</f>
        <v>0</v>
      </c>
      <c r="C112" s="90">
        <f t="shared" si="12"/>
        <v>0</v>
      </c>
      <c r="D112" s="90">
        <f t="shared" si="12"/>
        <v>0</v>
      </c>
      <c r="E112" s="90">
        <f t="shared" si="12"/>
        <v>0</v>
      </c>
      <c r="F112" s="90">
        <f t="shared" si="12"/>
        <v>0</v>
      </c>
      <c r="G112" s="90">
        <f>SUM(G110:G111)</f>
        <v>0</v>
      </c>
      <c r="H112" s="80" t="s">
        <v>66</v>
      </c>
    </row>
    <row r="113" spans="2:8" s="1" customFormat="1" ht="18.75">
      <c r="B113" s="130"/>
      <c r="C113" s="130"/>
      <c r="D113" s="130"/>
      <c r="E113" s="130"/>
      <c r="F113" s="130"/>
      <c r="G113" s="131">
        <f>G107-G112</f>
        <v>0</v>
      </c>
      <c r="H113" s="80" t="s">
        <v>75</v>
      </c>
    </row>
    <row r="114" spans="2:8" s="1" customFormat="1" ht="19.5" thickBot="1">
      <c r="B114" s="138">
        <f t="shared" ref="B114:F114" si="13">B103+B113</f>
        <v>0</v>
      </c>
      <c r="C114" s="138">
        <f t="shared" si="13"/>
        <v>0</v>
      </c>
      <c r="D114" s="138">
        <f t="shared" si="13"/>
        <v>0</v>
      </c>
      <c r="E114" s="138">
        <f t="shared" si="13"/>
        <v>0</v>
      </c>
      <c r="F114" s="138">
        <f t="shared" si="13"/>
        <v>0</v>
      </c>
      <c r="G114" s="138">
        <f>G103+G113</f>
        <v>0</v>
      </c>
      <c r="H114" s="80" t="s">
        <v>76</v>
      </c>
    </row>
    <row r="116" spans="2:8" s="1" customFormat="1">
      <c r="H116" s="4"/>
    </row>
    <row r="117" spans="2:8" ht="27.75">
      <c r="B117" s="403" t="s">
        <v>406</v>
      </c>
      <c r="C117" s="403"/>
      <c r="D117" s="403"/>
      <c r="E117" s="403"/>
      <c r="F117" s="403"/>
      <c r="G117" s="403"/>
      <c r="H117" s="403"/>
    </row>
    <row r="118" spans="2:8" s="1" customFormat="1" ht="15" customHeight="1">
      <c r="B118" s="5"/>
      <c r="C118" s="5"/>
      <c r="D118" s="5"/>
      <c r="E118" s="5"/>
      <c r="F118" s="5"/>
      <c r="G118" s="5"/>
      <c r="H118" s="6"/>
    </row>
    <row r="119" spans="2:8" ht="103.5">
      <c r="B119" s="95" t="s">
        <v>77</v>
      </c>
      <c r="C119" s="95" t="s">
        <v>78</v>
      </c>
      <c r="D119" s="95" t="s">
        <v>79</v>
      </c>
      <c r="E119" s="95" t="s">
        <v>77</v>
      </c>
      <c r="F119" s="95" t="s">
        <v>78</v>
      </c>
      <c r="G119" s="95" t="s">
        <v>79</v>
      </c>
      <c r="H119" s="409"/>
    </row>
    <row r="120" spans="2:8">
      <c r="B120" s="156">
        <v>2014</v>
      </c>
      <c r="C120" s="156">
        <v>2014</v>
      </c>
      <c r="D120" s="156">
        <v>2014</v>
      </c>
      <c r="E120" s="156">
        <v>2015</v>
      </c>
      <c r="F120" s="156">
        <v>2015</v>
      </c>
      <c r="G120" s="156">
        <v>2015</v>
      </c>
      <c r="H120" s="409"/>
    </row>
    <row r="121" spans="2:8" ht="18.75">
      <c r="B121" s="132"/>
      <c r="C121" s="132"/>
      <c r="D121" s="132"/>
      <c r="E121" s="132"/>
      <c r="F121" s="132"/>
      <c r="G121" s="132"/>
      <c r="H121" s="100" t="s">
        <v>73</v>
      </c>
    </row>
    <row r="122" spans="2:8" ht="18.75">
      <c r="B122" s="132"/>
      <c r="C122" s="132"/>
      <c r="D122" s="132"/>
      <c r="E122" s="132"/>
      <c r="F122" s="132"/>
      <c r="G122" s="132"/>
      <c r="H122" s="100" t="s">
        <v>74</v>
      </c>
    </row>
    <row r="123" spans="2:8" ht="18.75">
      <c r="B123" s="132"/>
      <c r="C123" s="132"/>
      <c r="D123" s="132"/>
      <c r="E123" s="132"/>
      <c r="F123" s="132"/>
      <c r="G123" s="132"/>
      <c r="H123" s="101" t="s">
        <v>262</v>
      </c>
    </row>
    <row r="124" spans="2:8" s="1" customFormat="1" ht="18.75">
      <c r="B124" s="132"/>
      <c r="C124" s="132"/>
      <c r="D124" s="132"/>
      <c r="E124" s="132"/>
      <c r="F124" s="132"/>
      <c r="G124" s="132"/>
      <c r="H124" s="101" t="s">
        <v>29</v>
      </c>
    </row>
    <row r="125" spans="2:8" s="1" customFormat="1" ht="18.75">
      <c r="B125" s="133"/>
      <c r="C125" s="133"/>
      <c r="D125" s="133"/>
      <c r="E125" s="133"/>
      <c r="F125" s="133"/>
      <c r="G125" s="133"/>
      <c r="H125" s="101" t="s">
        <v>30</v>
      </c>
    </row>
    <row r="126" spans="2:8" ht="18.75">
      <c r="B126" s="135">
        <f t="shared" ref="B126:F126" si="14">SUM(B123:B125)</f>
        <v>0</v>
      </c>
      <c r="C126" s="135">
        <f t="shared" si="14"/>
        <v>0</v>
      </c>
      <c r="D126" s="135">
        <f t="shared" si="14"/>
        <v>0</v>
      </c>
      <c r="E126" s="135">
        <f t="shared" si="14"/>
        <v>0</v>
      </c>
      <c r="F126" s="135">
        <f t="shared" si="14"/>
        <v>0</v>
      </c>
      <c r="G126" s="135">
        <f>SUM(G123:G125)</f>
        <v>0</v>
      </c>
      <c r="H126" s="100" t="s">
        <v>101</v>
      </c>
    </row>
    <row r="127" spans="2:8" ht="18.75">
      <c r="B127" s="137"/>
      <c r="C127" s="137"/>
      <c r="D127" s="137"/>
      <c r="E127" s="137"/>
      <c r="F127" s="137"/>
      <c r="G127" s="137"/>
      <c r="H127" s="100" t="s">
        <v>2</v>
      </c>
    </row>
    <row r="128" spans="2:8" ht="18.75">
      <c r="B128" s="132"/>
      <c r="C128" s="132"/>
      <c r="D128" s="132"/>
      <c r="E128" s="132"/>
      <c r="F128" s="132"/>
      <c r="G128" s="132"/>
      <c r="H128" s="101" t="s">
        <v>275</v>
      </c>
    </row>
    <row r="129" spans="2:8" s="1" customFormat="1" ht="37.5" customHeight="1">
      <c r="B129" s="133"/>
      <c r="C129" s="133"/>
      <c r="D129" s="133"/>
      <c r="E129" s="133"/>
      <c r="F129" s="133"/>
      <c r="G129" s="133"/>
      <c r="H129" s="101" t="s">
        <v>49</v>
      </c>
    </row>
    <row r="130" spans="2:8" ht="18.75">
      <c r="B130" s="135">
        <f t="shared" ref="B130:F130" si="15">SUM(B128:B129)</f>
        <v>0</v>
      </c>
      <c r="C130" s="135">
        <f t="shared" si="15"/>
        <v>0</v>
      </c>
      <c r="D130" s="135">
        <f t="shared" si="15"/>
        <v>0</v>
      </c>
      <c r="E130" s="135">
        <f t="shared" si="15"/>
        <v>0</v>
      </c>
      <c r="F130" s="135">
        <f t="shared" si="15"/>
        <v>0</v>
      </c>
      <c r="G130" s="135">
        <f>SUM(G128:G129)</f>
        <v>0</v>
      </c>
      <c r="H130" s="100" t="s">
        <v>66</v>
      </c>
    </row>
    <row r="131" spans="2:8" ht="18.75">
      <c r="B131" s="134"/>
      <c r="C131" s="134"/>
      <c r="D131" s="134">
        <f>D126-D130</f>
        <v>0</v>
      </c>
      <c r="E131" s="134"/>
      <c r="F131" s="134"/>
      <c r="G131" s="134">
        <f>G126-G130</f>
        <v>0</v>
      </c>
      <c r="H131" s="101" t="s">
        <v>75</v>
      </c>
    </row>
    <row r="132" spans="2:8" ht="19.5" thickBot="1">
      <c r="B132" s="136"/>
      <c r="C132" s="136"/>
      <c r="D132" s="136">
        <f>D121+D131</f>
        <v>0</v>
      </c>
      <c r="E132" s="136"/>
      <c r="F132" s="136"/>
      <c r="G132" s="136">
        <f>G121+G131</f>
        <v>0</v>
      </c>
      <c r="H132" s="100" t="s">
        <v>76</v>
      </c>
    </row>
    <row r="135" spans="2:8" ht="45" customHeight="1">
      <c r="B135" s="410" t="s">
        <v>261</v>
      </c>
      <c r="C135" s="410"/>
      <c r="D135" s="410"/>
      <c r="E135" s="410"/>
      <c r="F135" s="410"/>
      <c r="G135" s="410"/>
      <c r="H135" s="410"/>
    </row>
    <row r="136" spans="2:8" s="1" customFormat="1">
      <c r="H136" s="4"/>
    </row>
    <row r="137" spans="2:8" ht="27.75">
      <c r="B137" s="403" t="s">
        <v>407</v>
      </c>
      <c r="C137" s="403"/>
      <c r="D137" s="403"/>
      <c r="E137" s="403"/>
      <c r="F137" s="403"/>
      <c r="G137" s="403"/>
      <c r="H137" s="403"/>
    </row>
    <row r="139" spans="2:8" ht="86.25">
      <c r="B139" s="95" t="s">
        <v>105</v>
      </c>
      <c r="C139" s="95" t="s">
        <v>106</v>
      </c>
      <c r="D139" s="95" t="s">
        <v>107</v>
      </c>
      <c r="E139" s="95" t="s">
        <v>105</v>
      </c>
      <c r="F139" s="95" t="s">
        <v>106</v>
      </c>
      <c r="G139" s="95" t="s">
        <v>107</v>
      </c>
      <c r="H139" s="409"/>
    </row>
    <row r="140" spans="2:8" s="1" customFormat="1">
      <c r="B140" s="156">
        <v>2014</v>
      </c>
      <c r="C140" s="156">
        <v>2014</v>
      </c>
      <c r="D140" s="156">
        <v>2014</v>
      </c>
      <c r="E140" s="156">
        <v>2015</v>
      </c>
      <c r="F140" s="156">
        <v>2015</v>
      </c>
      <c r="G140" s="156">
        <v>2015</v>
      </c>
      <c r="H140" s="409"/>
    </row>
    <row r="141" spans="2:8" ht="18.75">
      <c r="B141" s="144"/>
      <c r="C141" s="144"/>
      <c r="D141" s="144"/>
      <c r="E141" s="144"/>
      <c r="F141" s="144"/>
      <c r="G141" s="145"/>
      <c r="H141" s="146" t="s">
        <v>223</v>
      </c>
    </row>
    <row r="142" spans="2:8" s="1" customFormat="1" ht="18.75">
      <c r="B142" s="144"/>
      <c r="C142" s="144"/>
      <c r="D142" s="144"/>
      <c r="E142" s="144"/>
      <c r="F142" s="144"/>
      <c r="G142" s="147"/>
      <c r="H142" s="111" t="s">
        <v>165</v>
      </c>
    </row>
    <row r="143" spans="2:8" ht="18.75">
      <c r="B143" s="144"/>
      <c r="C143" s="144"/>
      <c r="D143" s="144"/>
      <c r="E143" s="144"/>
      <c r="F143" s="144"/>
      <c r="G143" s="147"/>
      <c r="H143" s="101" t="s">
        <v>108</v>
      </c>
    </row>
    <row r="144" spans="2:8" ht="37.5">
      <c r="B144" s="148"/>
      <c r="C144" s="148"/>
      <c r="D144" s="148"/>
      <c r="E144" s="148"/>
      <c r="F144" s="148"/>
      <c r="G144" s="149"/>
      <c r="H144" s="101" t="s">
        <v>109</v>
      </c>
    </row>
    <row r="145" spans="2:9" ht="19.5" thickBot="1">
      <c r="B145" s="150">
        <f t="shared" ref="B145:G145" si="16">SUM(B141:B144)</f>
        <v>0</v>
      </c>
      <c r="C145" s="150">
        <f t="shared" si="16"/>
        <v>0</v>
      </c>
      <c r="D145" s="150">
        <f t="shared" si="16"/>
        <v>0</v>
      </c>
      <c r="E145" s="150">
        <f t="shared" si="16"/>
        <v>0</v>
      </c>
      <c r="F145" s="150">
        <f t="shared" si="16"/>
        <v>0</v>
      </c>
      <c r="G145" s="150">
        <f t="shared" si="16"/>
        <v>0</v>
      </c>
      <c r="H145" s="100" t="s">
        <v>5</v>
      </c>
    </row>
    <row r="148" spans="2:9" ht="27.75">
      <c r="B148" s="403" t="s">
        <v>408</v>
      </c>
      <c r="C148" s="403"/>
      <c r="D148" s="403"/>
      <c r="E148" s="403"/>
      <c r="F148" s="403"/>
      <c r="G148" s="403"/>
      <c r="H148" s="403"/>
    </row>
    <row r="150" spans="2:9" ht="86.25">
      <c r="B150" s="95" t="s">
        <v>105</v>
      </c>
      <c r="C150" s="95" t="s">
        <v>106</v>
      </c>
      <c r="D150" s="95" t="s">
        <v>107</v>
      </c>
      <c r="E150" s="95" t="s">
        <v>105</v>
      </c>
      <c r="F150" s="95" t="s">
        <v>106</v>
      </c>
      <c r="G150" s="95" t="s">
        <v>107</v>
      </c>
      <c r="H150" s="409"/>
    </row>
    <row r="151" spans="2:9" s="1" customFormat="1">
      <c r="B151" s="156">
        <v>2014</v>
      </c>
      <c r="C151" s="156">
        <v>2014</v>
      </c>
      <c r="D151" s="156">
        <v>2014</v>
      </c>
      <c r="E151" s="156">
        <v>2015</v>
      </c>
      <c r="F151" s="156">
        <v>2015</v>
      </c>
      <c r="G151" s="156">
        <v>2015</v>
      </c>
      <c r="H151" s="409"/>
    </row>
    <row r="152" spans="2:9" ht="18.75">
      <c r="B152" s="98"/>
      <c r="C152" s="144"/>
      <c r="D152" s="98"/>
      <c r="E152" s="98"/>
      <c r="F152" s="147"/>
      <c r="G152" s="147">
        <f>IFERROR((VLOOKUP(I152,#REF!,2,FALSE)),0)</f>
        <v>0</v>
      </c>
      <c r="H152" s="101" t="s">
        <v>110</v>
      </c>
      <c r="I152" s="39">
        <v>221001</v>
      </c>
    </row>
    <row r="153" spans="2:9" ht="18.75">
      <c r="B153" s="98"/>
      <c r="C153" s="144">
        <v>0</v>
      </c>
      <c r="D153" s="98"/>
      <c r="E153" s="98"/>
      <c r="F153" s="147"/>
      <c r="G153" s="147">
        <f>IFERROR((VLOOKUP(I153,#REF!,2,FALSE)),0)</f>
        <v>0</v>
      </c>
      <c r="H153" s="101" t="s">
        <v>111</v>
      </c>
      <c r="I153" s="39">
        <v>221002</v>
      </c>
    </row>
    <row r="154" spans="2:9" ht="18.75">
      <c r="B154" s="98"/>
      <c r="C154" s="144">
        <v>0</v>
      </c>
      <c r="D154" s="98"/>
      <c r="E154" s="98"/>
      <c r="F154" s="147"/>
      <c r="G154" s="147">
        <f>IFERROR((VLOOKUP(I154,#REF!,2,FALSE)),0)</f>
        <v>0</v>
      </c>
      <c r="H154" s="101" t="s">
        <v>112</v>
      </c>
      <c r="I154" s="39">
        <v>221003</v>
      </c>
    </row>
    <row r="155" spans="2:9" ht="18.75">
      <c r="B155" s="103"/>
      <c r="C155" s="148">
        <v>0</v>
      </c>
      <c r="D155" s="103"/>
      <c r="E155" s="103"/>
      <c r="F155" s="149"/>
      <c r="G155" s="149">
        <f>IFERROR((VLOOKUP(I155,#REF!,2,FALSE)),0)</f>
        <v>0</v>
      </c>
      <c r="H155" s="101" t="s">
        <v>113</v>
      </c>
      <c r="I155" s="39">
        <v>221004</v>
      </c>
    </row>
    <row r="156" spans="2:9" ht="19.5" thickBot="1">
      <c r="B156" s="150">
        <f t="shared" ref="B156:G156" si="17">SUM(B152:B155)</f>
        <v>0</v>
      </c>
      <c r="C156" s="150">
        <f t="shared" si="17"/>
        <v>0</v>
      </c>
      <c r="D156" s="150">
        <f t="shared" si="17"/>
        <v>0</v>
      </c>
      <c r="E156" s="150">
        <f t="shared" si="17"/>
        <v>0</v>
      </c>
      <c r="F156" s="152">
        <f t="shared" si="17"/>
        <v>0</v>
      </c>
      <c r="G156" s="150">
        <f t="shared" si="17"/>
        <v>0</v>
      </c>
      <c r="H156" s="100" t="s">
        <v>5</v>
      </c>
    </row>
    <row r="159" spans="2:9" ht="25.5">
      <c r="B159" s="407" t="s">
        <v>409</v>
      </c>
      <c r="C159" s="407"/>
      <c r="D159" s="407"/>
      <c r="E159" s="407"/>
      <c r="F159" s="407"/>
      <c r="G159" s="407"/>
      <c r="H159" s="407"/>
    </row>
    <row r="161" spans="2:9" ht="86.25">
      <c r="B161" s="95" t="s">
        <v>105</v>
      </c>
      <c r="C161" s="95" t="s">
        <v>106</v>
      </c>
      <c r="D161" s="95" t="s">
        <v>107</v>
      </c>
      <c r="E161" s="95" t="s">
        <v>105</v>
      </c>
      <c r="F161" s="95" t="s">
        <v>106</v>
      </c>
      <c r="G161" s="95" t="s">
        <v>107</v>
      </c>
      <c r="H161" s="409"/>
    </row>
    <row r="162" spans="2:9" s="1" customFormat="1">
      <c r="B162" s="156">
        <v>2014</v>
      </c>
      <c r="C162" s="156">
        <v>2014</v>
      </c>
      <c r="D162" s="156">
        <v>2014</v>
      </c>
      <c r="E162" s="156">
        <v>2015</v>
      </c>
      <c r="F162" s="156">
        <v>2015</v>
      </c>
      <c r="G162" s="156">
        <v>2015</v>
      </c>
      <c r="H162" s="409"/>
    </row>
    <row r="163" spans="2:9" ht="18.75">
      <c r="B163" s="153"/>
      <c r="C163" s="154"/>
      <c r="D163" s="155"/>
      <c r="E163" s="156"/>
      <c r="F163" s="147"/>
      <c r="G163" s="147">
        <f>IFERROR((VLOOKUP(I163,#REF!,2,FALSE)),0)</f>
        <v>0</v>
      </c>
      <c r="H163" s="111" t="s">
        <v>114</v>
      </c>
      <c r="I163" s="41">
        <v>222001</v>
      </c>
    </row>
    <row r="164" spans="2:9" ht="18.75">
      <c r="B164" s="153"/>
      <c r="C164" s="154"/>
      <c r="D164" s="155"/>
      <c r="E164" s="156"/>
      <c r="F164" s="147"/>
      <c r="G164" s="147">
        <f>IFERROR((VLOOKUP(I164,#REF!,2,FALSE)),0)</f>
        <v>0</v>
      </c>
      <c r="H164" s="111" t="s">
        <v>115</v>
      </c>
      <c r="I164" s="41">
        <v>222002</v>
      </c>
    </row>
    <row r="165" spans="2:9" ht="18.75">
      <c r="B165" s="153"/>
      <c r="C165" s="154"/>
      <c r="D165" s="155"/>
      <c r="E165" s="156"/>
      <c r="F165" s="147"/>
      <c r="G165" s="147">
        <f>IFERROR((VLOOKUP(I165,#REF!,2,FALSE)),0)</f>
        <v>0</v>
      </c>
      <c r="H165" s="111" t="s">
        <v>116</v>
      </c>
      <c r="I165" s="41">
        <v>222003</v>
      </c>
    </row>
    <row r="166" spans="2:9" ht="18.75">
      <c r="B166" s="153"/>
      <c r="C166" s="154"/>
      <c r="D166" s="155"/>
      <c r="E166" s="156"/>
      <c r="F166" s="147"/>
      <c r="G166" s="147">
        <f>IFERROR((VLOOKUP(I166,#REF!,2,FALSE)),0)</f>
        <v>0</v>
      </c>
      <c r="H166" s="111" t="s">
        <v>117</v>
      </c>
      <c r="I166" s="41">
        <v>222005</v>
      </c>
    </row>
    <row r="167" spans="2:9" ht="18.75">
      <c r="B167" s="153"/>
      <c r="C167" s="154"/>
      <c r="D167" s="155"/>
      <c r="E167" s="156"/>
      <c r="F167" s="147"/>
      <c r="G167" s="147">
        <f>IFERROR((VLOOKUP(I167,#REF!,2,FALSE)),0)</f>
        <v>0</v>
      </c>
      <c r="H167" s="111" t="s">
        <v>118</v>
      </c>
      <c r="I167" s="41">
        <v>222006</v>
      </c>
    </row>
    <row r="168" spans="2:9" ht="18.75">
      <c r="B168" s="98"/>
      <c r="C168" s="154"/>
      <c r="D168" s="98"/>
      <c r="E168" s="98"/>
      <c r="F168" s="147"/>
      <c r="G168" s="147">
        <f>IFERROR((VLOOKUP(I168,#REF!,2,FALSE)),0)</f>
        <v>0</v>
      </c>
      <c r="H168" s="111" t="s">
        <v>119</v>
      </c>
      <c r="I168" s="41">
        <v>222008</v>
      </c>
    </row>
    <row r="169" spans="2:9" ht="18.75">
      <c r="B169" s="98"/>
      <c r="C169" s="154"/>
      <c r="D169" s="98"/>
      <c r="E169" s="98"/>
      <c r="F169" s="147"/>
      <c r="G169" s="147">
        <f>IFERROR((VLOOKUP(I169,#REF!,2,FALSE)),0)</f>
        <v>0</v>
      </c>
      <c r="H169" s="111" t="s">
        <v>120</v>
      </c>
      <c r="I169" s="41">
        <v>222009</v>
      </c>
    </row>
    <row r="170" spans="2:9" ht="18.75">
      <c r="B170" s="98"/>
      <c r="C170" s="154"/>
      <c r="D170" s="98"/>
      <c r="E170" s="98"/>
      <c r="F170" s="147"/>
      <c r="G170" s="147">
        <f>IFERROR((VLOOKUP(I170,#REF!,2,FALSE)),0)</f>
        <v>0</v>
      </c>
      <c r="H170" s="111" t="s">
        <v>121</v>
      </c>
      <c r="I170" s="41">
        <v>222010</v>
      </c>
    </row>
    <row r="171" spans="2:9" ht="18.75">
      <c r="B171" s="98"/>
      <c r="C171" s="154"/>
      <c r="D171" s="98"/>
      <c r="E171" s="98"/>
      <c r="F171" s="147"/>
      <c r="G171" s="147">
        <f>IFERROR((VLOOKUP(I171,#REF!,2,FALSE)),0)</f>
        <v>0</v>
      </c>
      <c r="H171" s="111" t="s">
        <v>122</v>
      </c>
      <c r="I171" s="41">
        <v>222011</v>
      </c>
    </row>
    <row r="172" spans="2:9" ht="18.75">
      <c r="B172" s="103"/>
      <c r="C172" s="157"/>
      <c r="D172" s="103" t="s">
        <v>236</v>
      </c>
      <c r="E172" s="103"/>
      <c r="F172" s="149"/>
      <c r="G172" s="149">
        <f>IFERROR((VLOOKUP(I172,#REF!,2,FALSE)),0)</f>
        <v>0</v>
      </c>
      <c r="H172" s="111" t="s">
        <v>123</v>
      </c>
      <c r="I172" s="41">
        <v>222999</v>
      </c>
    </row>
    <row r="173" spans="2:9" ht="19.5" thickBot="1">
      <c r="B173" s="150">
        <f t="shared" ref="B173:G173" si="18">SUM(B163:B172)</f>
        <v>0</v>
      </c>
      <c r="C173" s="150">
        <f t="shared" si="18"/>
        <v>0</v>
      </c>
      <c r="D173" s="150">
        <f t="shared" si="18"/>
        <v>0</v>
      </c>
      <c r="E173" s="150">
        <f t="shared" si="18"/>
        <v>0</v>
      </c>
      <c r="F173" s="152">
        <f t="shared" si="18"/>
        <v>0</v>
      </c>
      <c r="G173" s="150">
        <f t="shared" si="18"/>
        <v>0</v>
      </c>
      <c r="H173" s="110" t="s">
        <v>5</v>
      </c>
    </row>
    <row r="176" spans="2:9" ht="25.5">
      <c r="B176" s="407" t="s">
        <v>410</v>
      </c>
      <c r="C176" s="407"/>
      <c r="D176" s="407"/>
      <c r="E176" s="407"/>
      <c r="F176" s="407"/>
      <c r="G176" s="407"/>
      <c r="H176" s="407"/>
    </row>
    <row r="178" spans="2:9" ht="86.25">
      <c r="B178" s="95" t="s">
        <v>105</v>
      </c>
      <c r="C178" s="95" t="s">
        <v>106</v>
      </c>
      <c r="D178" s="95" t="s">
        <v>107</v>
      </c>
      <c r="E178" s="95" t="s">
        <v>105</v>
      </c>
      <c r="F178" s="95" t="s">
        <v>106</v>
      </c>
      <c r="G178" s="95" t="s">
        <v>107</v>
      </c>
      <c r="H178" s="409"/>
    </row>
    <row r="179" spans="2:9" s="1" customFormat="1">
      <c r="B179" s="156">
        <v>2014</v>
      </c>
      <c r="C179" s="156">
        <v>2014</v>
      </c>
      <c r="D179" s="156">
        <v>2014</v>
      </c>
      <c r="E179" s="156">
        <v>2015</v>
      </c>
      <c r="F179" s="156">
        <v>2015</v>
      </c>
      <c r="G179" s="156">
        <v>2015</v>
      </c>
      <c r="H179" s="409"/>
    </row>
    <row r="180" spans="2:9" ht="18.75">
      <c r="B180" s="153"/>
      <c r="C180" s="144"/>
      <c r="D180" s="155"/>
      <c r="E180" s="156"/>
      <c r="F180" s="147"/>
      <c r="G180" s="147">
        <f>IFERROR((VLOOKUP(I180,#REF!,2,FALSE)),0)</f>
        <v>0</v>
      </c>
      <c r="H180" s="111" t="s">
        <v>124</v>
      </c>
      <c r="I180" s="41">
        <v>223001</v>
      </c>
    </row>
    <row r="181" spans="2:9" ht="18.75">
      <c r="B181" s="153"/>
      <c r="C181" s="144"/>
      <c r="D181" s="155"/>
      <c r="E181" s="156"/>
      <c r="F181" s="147"/>
      <c r="G181" s="147">
        <f>IFERROR((VLOOKUP(I181,#REF!,2,FALSE)),0)</f>
        <v>0</v>
      </c>
      <c r="H181" s="111" t="s">
        <v>8</v>
      </c>
      <c r="I181" s="41">
        <v>223002</v>
      </c>
    </row>
    <row r="182" spans="2:9" ht="18.75">
      <c r="B182" s="153"/>
      <c r="C182" s="144"/>
      <c r="D182" s="155"/>
      <c r="E182" s="156"/>
      <c r="F182" s="147"/>
      <c r="G182" s="147">
        <f>IFERROR((VLOOKUP(I182,#REF!,2,FALSE)),0)</f>
        <v>0</v>
      </c>
      <c r="H182" s="111" t="s">
        <v>125</v>
      </c>
      <c r="I182" s="41">
        <v>223004</v>
      </c>
    </row>
    <row r="183" spans="2:9" ht="18.75">
      <c r="B183" s="153"/>
      <c r="C183" s="144"/>
      <c r="D183" s="155"/>
      <c r="E183" s="156"/>
      <c r="F183" s="147"/>
      <c r="G183" s="147">
        <f>IFERROR((VLOOKUP(I183,#REF!,2,FALSE)),0)</f>
        <v>0</v>
      </c>
      <c r="H183" s="111" t="s">
        <v>7</v>
      </c>
      <c r="I183" s="41">
        <v>223006</v>
      </c>
    </row>
    <row r="184" spans="2:9" ht="18.75">
      <c r="B184" s="153"/>
      <c r="C184" s="144"/>
      <c r="D184" s="155"/>
      <c r="E184" s="156"/>
      <c r="F184" s="147"/>
      <c r="G184" s="147">
        <f>IFERROR((VLOOKUP(I184,#REF!,2,FALSE)),0)</f>
        <v>0</v>
      </c>
      <c r="H184" s="111" t="s">
        <v>126</v>
      </c>
      <c r="I184" s="41">
        <v>223007</v>
      </c>
    </row>
    <row r="185" spans="2:9" ht="18.75">
      <c r="B185" s="153"/>
      <c r="C185" s="144"/>
      <c r="D185" s="155"/>
      <c r="E185" s="156"/>
      <c r="F185" s="147"/>
      <c r="G185" s="147">
        <f>IFERROR((VLOOKUP(I185,#REF!,2,FALSE)),0)</f>
        <v>0</v>
      </c>
      <c r="H185" s="111" t="s">
        <v>127</v>
      </c>
      <c r="I185" s="41">
        <v>223008</v>
      </c>
    </row>
    <row r="186" spans="2:9" ht="18.75">
      <c r="B186" s="153"/>
      <c r="C186" s="144"/>
      <c r="D186" s="155"/>
      <c r="E186" s="156"/>
      <c r="F186" s="147"/>
      <c r="G186" s="147">
        <f>IFERROR((VLOOKUP(I186,#REF!,2,FALSE)),0)</f>
        <v>0</v>
      </c>
      <c r="H186" s="111" t="s">
        <v>6</v>
      </c>
      <c r="I186" s="41">
        <v>223009</v>
      </c>
    </row>
    <row r="187" spans="2:9" ht="18.75">
      <c r="B187" s="153"/>
      <c r="C187" s="144"/>
      <c r="D187" s="155"/>
      <c r="E187" s="156"/>
      <c r="F187" s="147"/>
      <c r="G187" s="147">
        <f>IFERROR((VLOOKUP(I187,#REF!,2,FALSE)),0)</f>
        <v>0</v>
      </c>
      <c r="H187" s="111" t="s">
        <v>9</v>
      </c>
      <c r="I187" s="41">
        <v>223011</v>
      </c>
    </row>
    <row r="188" spans="2:9" ht="18.75">
      <c r="B188" s="153"/>
      <c r="C188" s="144"/>
      <c r="D188" s="155"/>
      <c r="E188" s="156"/>
      <c r="F188" s="147"/>
      <c r="G188" s="147">
        <f>IFERROR((VLOOKUP(I188,#REF!,2,FALSE)),0)</f>
        <v>0</v>
      </c>
      <c r="H188" s="111" t="s">
        <v>128</v>
      </c>
      <c r="I188" s="41">
        <v>223016</v>
      </c>
    </row>
    <row r="189" spans="2:9" ht="18.75">
      <c r="B189" s="153"/>
      <c r="C189" s="144"/>
      <c r="D189" s="155"/>
      <c r="E189" s="156"/>
      <c r="F189" s="147"/>
      <c r="G189" s="147">
        <f>IFERROR((VLOOKUP(I189,#REF!,2,FALSE)),0)</f>
        <v>0</v>
      </c>
      <c r="H189" s="111" t="s">
        <v>129</v>
      </c>
      <c r="I189" s="41">
        <v>223017</v>
      </c>
    </row>
    <row r="190" spans="2:9" ht="18.75">
      <c r="B190" s="98"/>
      <c r="C190" s="144"/>
      <c r="D190" s="98"/>
      <c r="E190" s="98"/>
      <c r="F190" s="147"/>
      <c r="G190" s="147">
        <f>IFERROR((VLOOKUP(I190,#REF!,2,FALSE)),0)</f>
        <v>0</v>
      </c>
      <c r="H190" s="111" t="s">
        <v>130</v>
      </c>
      <c r="I190" s="41">
        <v>223019</v>
      </c>
    </row>
    <row r="191" spans="2:9" ht="18.75">
      <c r="B191" s="98"/>
      <c r="C191" s="144"/>
      <c r="D191" s="98"/>
      <c r="E191" s="98"/>
      <c r="F191" s="147"/>
      <c r="G191" s="147">
        <f>IFERROR((VLOOKUP(I191,#REF!,2,FALSE)),0)</f>
        <v>0</v>
      </c>
      <c r="H191" s="111" t="s">
        <v>131</v>
      </c>
      <c r="I191" s="41">
        <v>223025</v>
      </c>
    </row>
    <row r="192" spans="2:9" ht="18.75">
      <c r="B192" s="103"/>
      <c r="C192" s="148"/>
      <c r="D192" s="103"/>
      <c r="E192" s="103"/>
      <c r="F192" s="149"/>
      <c r="G192" s="149">
        <f>IFERROR((VLOOKUP(I192,#REF!,2,FALSE)),0)</f>
        <v>0</v>
      </c>
      <c r="H192" s="111" t="s">
        <v>12</v>
      </c>
      <c r="I192" s="41">
        <v>223999</v>
      </c>
    </row>
    <row r="193" spans="2:8" ht="19.5" thickBot="1">
      <c r="B193" s="150">
        <f t="shared" ref="B193:G193" si="19">SUM(B180:B192)</f>
        <v>0</v>
      </c>
      <c r="C193" s="150">
        <f t="shared" si="19"/>
        <v>0</v>
      </c>
      <c r="D193" s="150">
        <f t="shared" si="19"/>
        <v>0</v>
      </c>
      <c r="E193" s="150">
        <f t="shared" si="19"/>
        <v>0</v>
      </c>
      <c r="F193" s="152">
        <f t="shared" si="19"/>
        <v>0</v>
      </c>
      <c r="G193" s="150">
        <f t="shared" si="19"/>
        <v>0</v>
      </c>
      <c r="H193" s="110" t="s">
        <v>5</v>
      </c>
    </row>
    <row r="196" spans="2:8" ht="25.5">
      <c r="B196" s="407" t="s">
        <v>411</v>
      </c>
      <c r="C196" s="407"/>
      <c r="D196" s="407"/>
      <c r="E196" s="407"/>
      <c r="F196" s="407"/>
      <c r="G196" s="407"/>
      <c r="H196" s="407"/>
    </row>
    <row r="198" spans="2:8" ht="86.25">
      <c r="B198" s="95" t="s">
        <v>105</v>
      </c>
      <c r="C198" s="95" t="s">
        <v>106</v>
      </c>
      <c r="D198" s="95" t="s">
        <v>107</v>
      </c>
      <c r="E198" s="95" t="s">
        <v>105</v>
      </c>
      <c r="F198" s="95" t="s">
        <v>106</v>
      </c>
      <c r="G198" s="95" t="s">
        <v>107</v>
      </c>
      <c r="H198" s="409"/>
    </row>
    <row r="199" spans="2:8" s="1" customFormat="1">
      <c r="B199" s="156">
        <v>2014</v>
      </c>
      <c r="C199" s="156">
        <v>2014</v>
      </c>
      <c r="D199" s="156">
        <v>2014</v>
      </c>
      <c r="E199" s="156">
        <v>2015</v>
      </c>
      <c r="F199" s="156">
        <v>2015</v>
      </c>
      <c r="G199" s="156">
        <v>2015</v>
      </c>
      <c r="H199" s="409"/>
    </row>
    <row r="200" spans="2:8" ht="18.75">
      <c r="B200" s="153"/>
      <c r="C200" s="144">
        <v>0</v>
      </c>
      <c r="D200" s="155"/>
      <c r="E200" s="156"/>
      <c r="F200" s="144"/>
      <c r="G200" s="147">
        <f>IFERROR((VLOOKUP(I200,#REF!,2,FALSE)),0)</f>
        <v>0</v>
      </c>
      <c r="H200" s="111" t="s">
        <v>132</v>
      </c>
    </row>
    <row r="201" spans="2:8" ht="18.75">
      <c r="B201" s="153"/>
      <c r="C201" s="144">
        <v>0</v>
      </c>
      <c r="D201" s="155"/>
      <c r="E201" s="156"/>
      <c r="F201" s="144"/>
      <c r="G201" s="147">
        <f>IFERROR((VLOOKUP(I201,#REF!,2,FALSE)),0)</f>
        <v>0</v>
      </c>
      <c r="H201" s="111" t="s">
        <v>133</v>
      </c>
    </row>
    <row r="202" spans="2:8" ht="18.75">
      <c r="B202" s="153"/>
      <c r="C202" s="144">
        <v>0</v>
      </c>
      <c r="D202" s="155"/>
      <c r="E202" s="156"/>
      <c r="F202" s="144"/>
      <c r="G202" s="147">
        <f>IFERROR((VLOOKUP(I202,#REF!,2,FALSE)),0)</f>
        <v>0</v>
      </c>
      <c r="H202" s="111" t="s">
        <v>134</v>
      </c>
    </row>
    <row r="203" spans="2:8" ht="18.75">
      <c r="B203" s="153"/>
      <c r="C203" s="144">
        <v>0</v>
      </c>
      <c r="D203" s="155"/>
      <c r="E203" s="156"/>
      <c r="F203" s="144"/>
      <c r="G203" s="147">
        <f>IFERROR((VLOOKUP(I203,#REF!,2,FALSE)),0)</f>
        <v>0</v>
      </c>
      <c r="H203" s="111" t="s">
        <v>135</v>
      </c>
    </row>
    <row r="204" spans="2:8" ht="18.75">
      <c r="B204" s="158"/>
      <c r="C204" s="148">
        <v>0</v>
      </c>
      <c r="D204" s="159"/>
      <c r="E204" s="160"/>
      <c r="F204" s="148"/>
      <c r="G204" s="149">
        <f>IFERROR((VLOOKUP(I204,#REF!,2,FALSE)),0)</f>
        <v>0</v>
      </c>
      <c r="H204" s="111" t="s">
        <v>136</v>
      </c>
    </row>
    <row r="205" spans="2:8" ht="19.5" thickBot="1">
      <c r="B205" s="150">
        <f t="shared" ref="B205:G205" si="20">SUM(B200:B204)</f>
        <v>0</v>
      </c>
      <c r="C205" s="150">
        <f t="shared" si="20"/>
        <v>0</v>
      </c>
      <c r="D205" s="150">
        <f t="shared" si="20"/>
        <v>0</v>
      </c>
      <c r="E205" s="150">
        <f t="shared" si="20"/>
        <v>0</v>
      </c>
      <c r="F205" s="150">
        <f t="shared" si="20"/>
        <v>0</v>
      </c>
      <c r="G205" s="150">
        <f t="shared" si="20"/>
        <v>0</v>
      </c>
      <c r="H205" s="110" t="s">
        <v>5</v>
      </c>
    </row>
    <row r="208" spans="2:8" ht="27.75">
      <c r="B208" s="403" t="s">
        <v>412</v>
      </c>
      <c r="C208" s="403"/>
      <c r="D208" s="403"/>
      <c r="E208" s="403"/>
      <c r="F208" s="403"/>
      <c r="G208" s="403"/>
      <c r="H208" s="403"/>
    </row>
    <row r="211" spans="2:9" ht="86.25">
      <c r="B211" s="95" t="s">
        <v>105</v>
      </c>
      <c r="C211" s="95" t="s">
        <v>106</v>
      </c>
      <c r="D211" s="95" t="s">
        <v>107</v>
      </c>
      <c r="E211" s="95" t="s">
        <v>105</v>
      </c>
      <c r="F211" s="95" t="s">
        <v>106</v>
      </c>
      <c r="G211" s="95" t="s">
        <v>107</v>
      </c>
      <c r="H211" s="409"/>
    </row>
    <row r="212" spans="2:9" s="1" customFormat="1">
      <c r="B212" s="156">
        <v>2014</v>
      </c>
      <c r="C212" s="156">
        <v>2014</v>
      </c>
      <c r="D212" s="156">
        <v>2014</v>
      </c>
      <c r="E212" s="156">
        <v>2015</v>
      </c>
      <c r="F212" s="156">
        <v>2015</v>
      </c>
      <c r="G212" s="156">
        <v>2015</v>
      </c>
      <c r="H212" s="409"/>
    </row>
    <row r="213" spans="2:9" ht="18.75">
      <c r="B213" s="153"/>
      <c r="C213" s="144">
        <v>0</v>
      </c>
      <c r="D213" s="155"/>
      <c r="E213" s="156"/>
      <c r="F213" s="144"/>
      <c r="G213" s="147">
        <f>IFERROR((VLOOKUP(I213,#REF!,2,FALSE)),0)</f>
        <v>0</v>
      </c>
      <c r="H213" s="111" t="s">
        <v>137</v>
      </c>
    </row>
    <row r="214" spans="2:9" ht="18.75">
      <c r="B214" s="158"/>
      <c r="C214" s="148">
        <v>0</v>
      </c>
      <c r="D214" s="159"/>
      <c r="E214" s="160"/>
      <c r="F214" s="148"/>
      <c r="G214" s="149">
        <f>IFERROR((VLOOKUP(I214,#REF!,2,FALSE)),0)</f>
        <v>0</v>
      </c>
      <c r="H214" s="111" t="s">
        <v>138</v>
      </c>
    </row>
    <row r="215" spans="2:9" ht="19.5" thickBot="1">
      <c r="B215" s="150">
        <f t="shared" ref="B215:G215" si="21">SUM(B213:B214)</f>
        <v>0</v>
      </c>
      <c r="C215" s="150">
        <f t="shared" si="21"/>
        <v>0</v>
      </c>
      <c r="D215" s="150">
        <f t="shared" si="21"/>
        <v>0</v>
      </c>
      <c r="E215" s="150">
        <f t="shared" si="21"/>
        <v>0</v>
      </c>
      <c r="F215" s="150">
        <f t="shared" si="21"/>
        <v>0</v>
      </c>
      <c r="G215" s="150">
        <f t="shared" si="21"/>
        <v>0</v>
      </c>
      <c r="H215" s="110" t="s">
        <v>5</v>
      </c>
    </row>
    <row r="218" spans="2:9" ht="27.75">
      <c r="B218" s="403" t="s">
        <v>413</v>
      </c>
      <c r="C218" s="403"/>
      <c r="D218" s="403"/>
      <c r="E218" s="403"/>
      <c r="F218" s="403"/>
      <c r="G218" s="403"/>
      <c r="H218" s="403"/>
    </row>
    <row r="220" spans="2:9" ht="86.25">
      <c r="B220" s="95" t="s">
        <v>105</v>
      </c>
      <c r="C220" s="95" t="s">
        <v>106</v>
      </c>
      <c r="D220" s="95" t="s">
        <v>107</v>
      </c>
      <c r="E220" s="95" t="s">
        <v>105</v>
      </c>
      <c r="F220" s="95" t="s">
        <v>106</v>
      </c>
      <c r="G220" s="95" t="s">
        <v>107</v>
      </c>
      <c r="H220" s="409"/>
    </row>
    <row r="221" spans="2:9" s="1" customFormat="1">
      <c r="B221" s="156">
        <v>2014</v>
      </c>
      <c r="C221" s="156">
        <v>2014</v>
      </c>
      <c r="D221" s="156">
        <v>2014</v>
      </c>
      <c r="E221" s="156">
        <v>2015</v>
      </c>
      <c r="F221" s="156">
        <v>2015</v>
      </c>
      <c r="G221" s="156">
        <v>2015</v>
      </c>
      <c r="H221" s="409"/>
    </row>
    <row r="222" spans="2:9" ht="18.75">
      <c r="B222" s="153"/>
      <c r="C222" s="144"/>
      <c r="D222" s="155"/>
      <c r="E222" s="156"/>
      <c r="F222" s="147"/>
      <c r="G222" s="147">
        <f>IFERROR((VLOOKUP(I222,#REF!,2,FALSE)),0)</f>
        <v>0</v>
      </c>
      <c r="H222" s="111" t="s">
        <v>139</v>
      </c>
      <c r="I222" s="41">
        <v>226001</v>
      </c>
    </row>
    <row r="223" spans="2:9" ht="18.75">
      <c r="B223" s="153"/>
      <c r="C223" s="144"/>
      <c r="D223" s="155"/>
      <c r="E223" s="156"/>
      <c r="F223" s="147"/>
      <c r="G223" s="147">
        <f>IFERROR((VLOOKUP(I223,#REF!,2,FALSE)),0)</f>
        <v>0</v>
      </c>
      <c r="H223" s="111" t="s">
        <v>140</v>
      </c>
      <c r="I223" s="41">
        <v>226002</v>
      </c>
    </row>
    <row r="224" spans="2:9" ht="18.75">
      <c r="B224" s="153"/>
      <c r="C224" s="144"/>
      <c r="D224" s="155"/>
      <c r="E224" s="156"/>
      <c r="F224" s="147"/>
      <c r="G224" s="147">
        <f>IFERROR((VLOOKUP(I224,#REF!,2,FALSE)),0)</f>
        <v>0</v>
      </c>
      <c r="H224" s="111" t="s">
        <v>141</v>
      </c>
      <c r="I224" s="41">
        <v>226006</v>
      </c>
    </row>
    <row r="225" spans="2:9" s="1" customFormat="1" ht="18.75">
      <c r="B225" s="153"/>
      <c r="C225" s="144"/>
      <c r="D225" s="155"/>
      <c r="E225" s="156"/>
      <c r="F225" s="147"/>
      <c r="G225" s="147">
        <f>IFERROR((VLOOKUP(I225,#REF!,2,FALSE)),0)</f>
        <v>0</v>
      </c>
      <c r="H225" s="111" t="s">
        <v>226</v>
      </c>
      <c r="I225" s="41">
        <v>226009</v>
      </c>
    </row>
    <row r="226" spans="2:9" ht="18.75">
      <c r="B226" s="153"/>
      <c r="C226" s="144"/>
      <c r="D226" s="155"/>
      <c r="E226" s="156"/>
      <c r="F226" s="147"/>
      <c r="G226" s="147">
        <f>IFERROR((VLOOKUP(I226,#REF!,2,FALSE)),0)</f>
        <v>0</v>
      </c>
      <c r="H226" s="111" t="s">
        <v>142</v>
      </c>
      <c r="I226" s="41">
        <v>226010</v>
      </c>
    </row>
    <row r="227" spans="2:9" s="1" customFormat="1" ht="18.75">
      <c r="B227" s="153"/>
      <c r="C227" s="144"/>
      <c r="D227" s="155"/>
      <c r="E227" s="156"/>
      <c r="F227" s="147"/>
      <c r="G227" s="147">
        <f>IFERROR((VLOOKUP(I227,#REF!,2,FALSE)),0)</f>
        <v>0</v>
      </c>
      <c r="H227" s="111" t="s">
        <v>227</v>
      </c>
      <c r="I227" s="41">
        <v>226014</v>
      </c>
    </row>
    <row r="228" spans="2:9" ht="18.75">
      <c r="B228" s="153"/>
      <c r="C228" s="144"/>
      <c r="D228" s="155"/>
      <c r="E228" s="156"/>
      <c r="F228" s="147"/>
      <c r="G228" s="147">
        <f>IFERROR((VLOOKUP(I228,#REF!,2,FALSE)),0)</f>
        <v>0</v>
      </c>
      <c r="H228" s="111" t="s">
        <v>143</v>
      </c>
      <c r="I228" s="41">
        <v>226016</v>
      </c>
    </row>
    <row r="229" spans="2:9" ht="18.75">
      <c r="B229" s="158"/>
      <c r="C229" s="144"/>
      <c r="D229" s="159"/>
      <c r="E229" s="160"/>
      <c r="F229" s="149"/>
      <c r="G229" s="149">
        <f>IFERROR((VLOOKUP(I229,#REF!,2,FALSE)),0)</f>
        <v>0</v>
      </c>
      <c r="H229" s="111" t="s">
        <v>144</v>
      </c>
      <c r="I229" s="41">
        <v>226017</v>
      </c>
    </row>
    <row r="230" spans="2:9" ht="19.5" thickBot="1">
      <c r="B230" s="150">
        <f t="shared" ref="B230:G230" si="22">SUM(B222:B229)</f>
        <v>0</v>
      </c>
      <c r="C230" s="150">
        <f t="shared" si="22"/>
        <v>0</v>
      </c>
      <c r="D230" s="150">
        <f t="shared" si="22"/>
        <v>0</v>
      </c>
      <c r="E230" s="150">
        <f t="shared" si="22"/>
        <v>0</v>
      </c>
      <c r="F230" s="152">
        <f t="shared" si="22"/>
        <v>0</v>
      </c>
      <c r="G230" s="150">
        <f t="shared" si="22"/>
        <v>0</v>
      </c>
      <c r="H230" s="167" t="s">
        <v>5</v>
      </c>
    </row>
    <row r="233" spans="2:9" ht="27.75">
      <c r="B233" s="403" t="s">
        <v>414</v>
      </c>
      <c r="C233" s="403"/>
      <c r="D233" s="403"/>
      <c r="E233" s="403"/>
      <c r="F233" s="403"/>
      <c r="G233" s="403"/>
      <c r="H233" s="403"/>
    </row>
    <row r="235" spans="2:9" ht="86.25">
      <c r="B235" s="95" t="s">
        <v>105</v>
      </c>
      <c r="C235" s="95" t="s">
        <v>106</v>
      </c>
      <c r="D235" s="95" t="s">
        <v>107</v>
      </c>
      <c r="E235" s="95" t="s">
        <v>105</v>
      </c>
      <c r="F235" s="95" t="s">
        <v>106</v>
      </c>
      <c r="G235" s="95" t="s">
        <v>107</v>
      </c>
      <c r="H235" s="409"/>
    </row>
    <row r="236" spans="2:9" s="1" customFormat="1">
      <c r="B236" s="156">
        <v>2014</v>
      </c>
      <c r="C236" s="156">
        <v>2014</v>
      </c>
      <c r="D236" s="156">
        <v>2014</v>
      </c>
      <c r="E236" s="156">
        <v>2015</v>
      </c>
      <c r="F236" s="156">
        <v>2015</v>
      </c>
      <c r="G236" s="156">
        <v>2015</v>
      </c>
      <c r="H236" s="409"/>
    </row>
    <row r="237" spans="2:9" ht="18.75">
      <c r="B237" s="153"/>
      <c r="C237" s="144">
        <v>0</v>
      </c>
      <c r="D237" s="155"/>
      <c r="E237" s="156"/>
      <c r="F237" s="144"/>
      <c r="G237" s="147">
        <f>IFERROR((VLOOKUP(I237,#REF!,2,FALSE)),0)</f>
        <v>0</v>
      </c>
      <c r="H237" s="101" t="s">
        <v>154</v>
      </c>
    </row>
    <row r="238" spans="2:9" ht="18.75">
      <c r="B238" s="153"/>
      <c r="C238" s="144">
        <v>0</v>
      </c>
      <c r="D238" s="155"/>
      <c r="E238" s="156"/>
      <c r="F238" s="144"/>
      <c r="G238" s="147">
        <f>IFERROR((VLOOKUP(I238,#REF!,2,FALSE)),0)</f>
        <v>0</v>
      </c>
      <c r="H238" s="101" t="s">
        <v>155</v>
      </c>
    </row>
    <row r="239" spans="2:9" ht="18.75">
      <c r="B239" s="158"/>
      <c r="C239" s="148">
        <v>0</v>
      </c>
      <c r="D239" s="159"/>
      <c r="E239" s="160"/>
      <c r="F239" s="148"/>
      <c r="G239" s="149">
        <f>IFERROR((VLOOKUP(I239,#REF!,2,FALSE)),0)</f>
        <v>0</v>
      </c>
      <c r="H239" s="111" t="s">
        <v>156</v>
      </c>
    </row>
    <row r="240" spans="2:9" ht="19.5" thickBot="1">
      <c r="B240" s="339">
        <f>SUM(B237:B239)</f>
        <v>0</v>
      </c>
      <c r="C240" s="339">
        <f>SUM(C237:C239)</f>
        <v>0</v>
      </c>
      <c r="D240" s="339">
        <f>SUM(D237:D239)</f>
        <v>0</v>
      </c>
      <c r="E240" s="339">
        <f>SUM(E237:E239)</f>
        <v>0</v>
      </c>
      <c r="F240" s="339"/>
      <c r="G240" s="339">
        <f>SUM(G237:G239)</f>
        <v>0</v>
      </c>
      <c r="H240" s="167" t="s">
        <v>5</v>
      </c>
    </row>
    <row r="242" spans="2:8" s="1" customFormat="1">
      <c r="H242" s="4"/>
    </row>
    <row r="244" spans="2:8" ht="27.75">
      <c r="B244" s="403" t="s">
        <v>415</v>
      </c>
      <c r="C244" s="403"/>
      <c r="D244" s="403"/>
      <c r="E244" s="403"/>
      <c r="F244" s="403"/>
      <c r="G244" s="403"/>
      <c r="H244" s="403"/>
    </row>
    <row r="246" spans="2:8" ht="86.25">
      <c r="B246" s="95" t="s">
        <v>105</v>
      </c>
      <c r="C246" s="95" t="s">
        <v>106</v>
      </c>
      <c r="D246" s="95" t="s">
        <v>107</v>
      </c>
      <c r="E246" s="95" t="s">
        <v>105</v>
      </c>
      <c r="F246" s="95" t="s">
        <v>106</v>
      </c>
      <c r="G246" s="95" t="s">
        <v>107</v>
      </c>
      <c r="H246" s="409"/>
    </row>
    <row r="247" spans="2:8" s="1" customFormat="1">
      <c r="B247" s="156">
        <v>2014</v>
      </c>
      <c r="C247" s="156">
        <v>2014</v>
      </c>
      <c r="D247" s="156">
        <v>2014</v>
      </c>
      <c r="E247" s="156">
        <v>2015</v>
      </c>
      <c r="F247" s="156">
        <v>2015</v>
      </c>
      <c r="G247" s="156">
        <v>2015</v>
      </c>
      <c r="H247" s="409"/>
    </row>
    <row r="248" spans="2:8" ht="37.5">
      <c r="B248" s="153"/>
      <c r="C248" s="144">
        <v>0</v>
      </c>
      <c r="D248" s="155"/>
      <c r="E248" s="156"/>
      <c r="F248" s="144"/>
      <c r="G248" s="147">
        <f>IFERROR((VLOOKUP(I248,#REF!,2,FALSE)),0)</f>
        <v>0</v>
      </c>
      <c r="H248" s="101" t="s">
        <v>145</v>
      </c>
    </row>
    <row r="249" spans="2:8" ht="18.75">
      <c r="B249" s="153"/>
      <c r="C249" s="144">
        <v>0</v>
      </c>
      <c r="D249" s="155"/>
      <c r="E249" s="156"/>
      <c r="F249" s="144"/>
      <c r="G249" s="147">
        <f>IFERROR((VLOOKUP(I249,#REF!,2,FALSE)),0)</f>
        <v>0</v>
      </c>
      <c r="H249" s="101" t="s">
        <v>146</v>
      </c>
    </row>
    <row r="250" spans="2:8" ht="18.75">
      <c r="B250" s="153"/>
      <c r="C250" s="144">
        <v>0</v>
      </c>
      <c r="D250" s="155"/>
      <c r="E250" s="156"/>
      <c r="F250" s="144"/>
      <c r="G250" s="147">
        <f>IFERROR((VLOOKUP(I250,#REF!,2,FALSE)),0)</f>
        <v>0</v>
      </c>
      <c r="H250" s="111" t="s">
        <v>147</v>
      </c>
    </row>
    <row r="251" spans="2:8" ht="18.75">
      <c r="B251" s="153"/>
      <c r="C251" s="144">
        <v>0</v>
      </c>
      <c r="D251" s="155"/>
      <c r="E251" s="156"/>
      <c r="F251" s="144"/>
      <c r="G251" s="147">
        <f>IFERROR((VLOOKUP(I251,#REF!,2,FALSE)),0)</f>
        <v>0</v>
      </c>
      <c r="H251" s="111" t="s">
        <v>148</v>
      </c>
    </row>
    <row r="252" spans="2:8" ht="18.75">
      <c r="B252" s="153"/>
      <c r="C252" s="144">
        <v>0</v>
      </c>
      <c r="D252" s="155"/>
      <c r="E252" s="156"/>
      <c r="F252" s="144"/>
      <c r="G252" s="147">
        <f>IFERROR((VLOOKUP(I252,#REF!,2,FALSE)),0)</f>
        <v>0</v>
      </c>
      <c r="H252" s="111" t="s">
        <v>149</v>
      </c>
    </row>
    <row r="253" spans="2:8" ht="18.75">
      <c r="B253" s="153"/>
      <c r="C253" s="144">
        <v>0</v>
      </c>
      <c r="D253" s="155"/>
      <c r="E253" s="156"/>
      <c r="F253" s="144"/>
      <c r="G253" s="147">
        <f>IFERROR((VLOOKUP(I253,#REF!,2,FALSE)),0)</f>
        <v>0</v>
      </c>
      <c r="H253" s="111" t="s">
        <v>150</v>
      </c>
    </row>
    <row r="254" spans="2:8" ht="18.75">
      <c r="B254" s="153"/>
      <c r="C254" s="144">
        <v>0</v>
      </c>
      <c r="D254" s="155"/>
      <c r="E254" s="156"/>
      <c r="F254" s="144"/>
      <c r="G254" s="147">
        <f>IFERROR((VLOOKUP(I254,#REF!,2,FALSE)),0)</f>
        <v>0</v>
      </c>
      <c r="H254" s="111" t="s">
        <v>151</v>
      </c>
    </row>
    <row r="255" spans="2:8" ht="18.75">
      <c r="B255" s="153"/>
      <c r="C255" s="144">
        <v>0</v>
      </c>
      <c r="D255" s="155"/>
      <c r="E255" s="156"/>
      <c r="F255" s="144"/>
      <c r="G255" s="147">
        <f>IFERROR((VLOOKUP(I255,#REF!,2,FALSE)),0)</f>
        <v>0</v>
      </c>
      <c r="H255" s="111" t="s">
        <v>152</v>
      </c>
    </row>
    <row r="256" spans="2:8" ht="18.75">
      <c r="B256" s="158"/>
      <c r="C256" s="148">
        <v>0</v>
      </c>
      <c r="D256" s="159"/>
      <c r="E256" s="160"/>
      <c r="F256" s="148"/>
      <c r="G256" s="149">
        <f>IFERROR((VLOOKUP(I256,#REF!,2,FALSE)),0)</f>
        <v>0</v>
      </c>
      <c r="H256" s="111" t="s">
        <v>153</v>
      </c>
    </row>
    <row r="257" spans="2:8" ht="19.5" thickBot="1">
      <c r="B257" s="170">
        <f t="shared" ref="B257:F257" si="23">SUM(B248:B256)</f>
        <v>0</v>
      </c>
      <c r="C257" s="170">
        <f t="shared" si="23"/>
        <v>0</v>
      </c>
      <c r="D257" s="170">
        <f t="shared" si="23"/>
        <v>0</v>
      </c>
      <c r="E257" s="170">
        <f t="shared" si="23"/>
        <v>0</v>
      </c>
      <c r="F257" s="170">
        <f t="shared" si="23"/>
        <v>0</v>
      </c>
      <c r="G257" s="170">
        <f>SUM(G248:G256)</f>
        <v>0</v>
      </c>
      <c r="H257" s="110" t="s">
        <v>5</v>
      </c>
    </row>
    <row r="259" spans="2:8" s="1" customFormat="1">
      <c r="H259" s="4"/>
    </row>
    <row r="260" spans="2:8" s="1" customFormat="1" ht="27.75">
      <c r="B260" s="403" t="s">
        <v>416</v>
      </c>
      <c r="C260" s="403"/>
      <c r="D260" s="403"/>
      <c r="E260" s="403"/>
      <c r="F260" s="403"/>
      <c r="G260" s="403"/>
      <c r="H260" s="403"/>
    </row>
    <row r="261" spans="2:8" s="1" customFormat="1" ht="15.75" customHeight="1">
      <c r="B261" s="24"/>
      <c r="C261" s="24"/>
      <c r="D261" s="24"/>
      <c r="E261" s="24"/>
      <c r="F261" s="24"/>
      <c r="G261" s="24"/>
      <c r="H261" s="24"/>
    </row>
    <row r="262" spans="2:8" s="1" customFormat="1" ht="86.25">
      <c r="B262" s="95" t="s">
        <v>105</v>
      </c>
      <c r="C262" s="95" t="s">
        <v>106</v>
      </c>
      <c r="D262" s="95" t="s">
        <v>107</v>
      </c>
      <c r="E262" s="95" t="s">
        <v>105</v>
      </c>
      <c r="F262" s="95" t="s">
        <v>106</v>
      </c>
      <c r="G262" s="95" t="s">
        <v>107</v>
      </c>
      <c r="H262" s="62"/>
    </row>
    <row r="263" spans="2:8" s="1" customFormat="1" ht="17.25">
      <c r="B263" s="156">
        <v>2014</v>
      </c>
      <c r="C263" s="156">
        <v>2014</v>
      </c>
      <c r="D263" s="156">
        <v>2014</v>
      </c>
      <c r="E263" s="156">
        <v>2015</v>
      </c>
      <c r="F263" s="156">
        <v>2015</v>
      </c>
      <c r="G263" s="156">
        <v>2015</v>
      </c>
      <c r="H263" s="95" t="s">
        <v>164</v>
      </c>
    </row>
    <row r="264" spans="2:8" s="1" customFormat="1" ht="18.75">
      <c r="B264" s="164"/>
      <c r="C264" s="147"/>
      <c r="D264" s="147"/>
      <c r="E264" s="147"/>
      <c r="F264" s="340"/>
      <c r="G264" s="147">
        <f>IFERROR((VLOOKUP(I264,#REF!,2,FALSE)),0)</f>
        <v>0</v>
      </c>
      <c r="H264" s="101" t="s">
        <v>284</v>
      </c>
    </row>
    <row r="265" spans="2:8" s="1" customFormat="1" ht="18.75">
      <c r="B265" s="164"/>
      <c r="C265" s="147"/>
      <c r="D265" s="147"/>
      <c r="E265" s="147"/>
      <c r="F265" s="340"/>
      <c r="G265" s="147">
        <f>IFERROR((VLOOKUP(I265,#REF!,2,FALSE)),0)</f>
        <v>0</v>
      </c>
      <c r="H265" s="165" t="s">
        <v>176</v>
      </c>
    </row>
    <row r="266" spans="2:8" s="1" customFormat="1" ht="18.75">
      <c r="B266" s="164"/>
      <c r="C266" s="147"/>
      <c r="D266" s="147"/>
      <c r="E266" s="147"/>
      <c r="F266" s="340"/>
      <c r="G266" s="147">
        <f>IFERROR((VLOOKUP(I266,#REF!,2,FALSE)),0)</f>
        <v>0</v>
      </c>
      <c r="H266" s="165" t="s">
        <v>177</v>
      </c>
    </row>
    <row r="267" spans="2:8" s="1" customFormat="1" ht="18.75">
      <c r="B267" s="164"/>
      <c r="C267" s="147"/>
      <c r="D267" s="147"/>
      <c r="E267" s="147"/>
      <c r="F267" s="340"/>
      <c r="G267" s="147">
        <f>IFERROR((VLOOKUP(I267,#REF!,2,FALSE)),0)</f>
        <v>0</v>
      </c>
      <c r="H267" s="165" t="s">
        <v>178</v>
      </c>
    </row>
    <row r="268" spans="2:8" s="1" customFormat="1" ht="18.75">
      <c r="B268" s="168"/>
      <c r="C268" s="149"/>
      <c r="D268" s="149"/>
      <c r="E268" s="149"/>
      <c r="F268" s="341"/>
      <c r="G268" s="149">
        <f>IFERROR((VLOOKUP(I268,#REF!,2,FALSE)),0)</f>
        <v>0</v>
      </c>
      <c r="H268" s="165" t="s">
        <v>179</v>
      </c>
    </row>
    <row r="269" spans="2:8" s="1" customFormat="1" ht="19.5" thickBot="1">
      <c r="B269" s="342">
        <f t="shared" ref="B269:F269" si="24">SUM(B264:B268)</f>
        <v>0</v>
      </c>
      <c r="C269" s="342">
        <f t="shared" si="24"/>
        <v>0</v>
      </c>
      <c r="D269" s="342">
        <f t="shared" si="24"/>
        <v>0</v>
      </c>
      <c r="E269" s="342">
        <f t="shared" si="24"/>
        <v>0</v>
      </c>
      <c r="F269" s="342">
        <f t="shared" si="24"/>
        <v>0</v>
      </c>
      <c r="G269" s="342">
        <f>SUM(G264:G268)</f>
        <v>0</v>
      </c>
      <c r="H269" s="100" t="s">
        <v>5</v>
      </c>
    </row>
    <row r="270" spans="2:8" s="1" customFormat="1">
      <c r="B270" s="21"/>
    </row>
    <row r="272" spans="2:8" ht="27.75">
      <c r="B272" s="403" t="s">
        <v>417</v>
      </c>
      <c r="C272" s="403"/>
      <c r="D272" s="403"/>
      <c r="E272" s="403"/>
      <c r="F272" s="403"/>
      <c r="G272" s="403"/>
      <c r="H272" s="403"/>
    </row>
    <row r="274" spans="2:9" ht="86.25">
      <c r="B274" s="95" t="s">
        <v>105</v>
      </c>
      <c r="C274" s="95" t="s">
        <v>106</v>
      </c>
      <c r="D274" s="95" t="s">
        <v>107</v>
      </c>
      <c r="E274" s="95" t="s">
        <v>105</v>
      </c>
      <c r="F274" s="95" t="s">
        <v>106</v>
      </c>
      <c r="G274" s="95" t="s">
        <v>107</v>
      </c>
      <c r="H274" s="409"/>
    </row>
    <row r="275" spans="2:9" s="1" customFormat="1">
      <c r="B275" s="156">
        <v>2014</v>
      </c>
      <c r="C275" s="156">
        <v>2014</v>
      </c>
      <c r="D275" s="156">
        <v>2014</v>
      </c>
      <c r="E275" s="156">
        <v>2015</v>
      </c>
      <c r="F275" s="156">
        <v>2015</v>
      </c>
      <c r="G275" s="156">
        <v>2015</v>
      </c>
      <c r="H275" s="409"/>
    </row>
    <row r="276" spans="2:9" ht="18.75">
      <c r="B276" s="153"/>
      <c r="C276" s="161"/>
      <c r="D276" s="155"/>
      <c r="E276" s="156"/>
      <c r="F276" s="147"/>
      <c r="G276" s="147">
        <f>IFERROR((VLOOKUP(I276,#REF!,2,FALSE)),0)</f>
        <v>0</v>
      </c>
      <c r="H276" s="162" t="s">
        <v>186</v>
      </c>
      <c r="I276" s="41">
        <v>423001</v>
      </c>
    </row>
    <row r="277" spans="2:9" ht="18.75">
      <c r="B277" s="153"/>
      <c r="C277" s="161"/>
      <c r="D277" s="155"/>
      <c r="E277" s="156"/>
      <c r="F277" s="147"/>
      <c r="G277" s="147">
        <f>IFERROR((VLOOKUP(I277,#REF!,2,FALSE)),0)</f>
        <v>0</v>
      </c>
      <c r="H277" s="101" t="s">
        <v>187</v>
      </c>
      <c r="I277" s="41">
        <v>423002</v>
      </c>
    </row>
    <row r="278" spans="2:9" ht="18.75">
      <c r="B278" s="153"/>
      <c r="C278" s="161"/>
      <c r="D278" s="155"/>
      <c r="E278" s="156"/>
      <c r="F278" s="147"/>
      <c r="G278" s="147">
        <f>IFERROR((VLOOKUP(I278,#REF!,2,FALSE)),0)</f>
        <v>0</v>
      </c>
      <c r="H278" s="162" t="s">
        <v>188</v>
      </c>
      <c r="I278" s="41">
        <v>423006</v>
      </c>
    </row>
    <row r="279" spans="2:9" ht="18.75">
      <c r="B279" s="153"/>
      <c r="C279" s="144"/>
      <c r="D279" s="155"/>
      <c r="E279" s="156"/>
      <c r="F279" s="147"/>
      <c r="G279" s="147">
        <f>IFERROR((VLOOKUP(I279,#REF!,2,FALSE)),0)</f>
        <v>0</v>
      </c>
      <c r="H279" s="162" t="s">
        <v>189</v>
      </c>
      <c r="I279" s="41">
        <v>423007</v>
      </c>
    </row>
    <row r="280" spans="2:9" s="1" customFormat="1" ht="18.75">
      <c r="B280" s="153"/>
      <c r="C280" s="161"/>
      <c r="D280" s="155"/>
      <c r="E280" s="156"/>
      <c r="F280" s="147"/>
      <c r="G280" s="147">
        <f>IFERROR((VLOOKUP(I280,#REF!,2,FALSE)),0)</f>
        <v>0</v>
      </c>
      <c r="H280" s="163" t="s">
        <v>190</v>
      </c>
      <c r="I280" s="41">
        <v>423008</v>
      </c>
    </row>
    <row r="281" spans="2:9" ht="18.75">
      <c r="B281" s="158"/>
      <c r="C281" s="169"/>
      <c r="D281" s="159"/>
      <c r="E281" s="160"/>
      <c r="F281" s="149"/>
      <c r="G281" s="149">
        <f>IFERROR((VLOOKUP(I281,#REF!,2,FALSE)),0)</f>
        <v>0</v>
      </c>
      <c r="H281" s="101" t="s">
        <v>191</v>
      </c>
      <c r="I281" s="41">
        <v>423999</v>
      </c>
    </row>
    <row r="282" spans="2:9" ht="19.5" thickBot="1">
      <c r="B282" s="150">
        <f t="shared" ref="B282:G282" si="25">SUM(B276:B281)</f>
        <v>0</v>
      </c>
      <c r="C282" s="150">
        <f t="shared" si="25"/>
        <v>0</v>
      </c>
      <c r="D282" s="150">
        <f t="shared" si="25"/>
        <v>0</v>
      </c>
      <c r="E282" s="150">
        <f t="shared" si="25"/>
        <v>0</v>
      </c>
      <c r="F282" s="150">
        <f t="shared" si="25"/>
        <v>0</v>
      </c>
      <c r="G282" s="150">
        <f t="shared" si="25"/>
        <v>0</v>
      </c>
      <c r="H282" s="110" t="s">
        <v>5</v>
      </c>
    </row>
    <row r="284" spans="2:9" s="1" customFormat="1">
      <c r="H284" s="4"/>
    </row>
  </sheetData>
  <mergeCells count="41">
    <mergeCell ref="H161:H162"/>
    <mergeCell ref="B176:H176"/>
    <mergeCell ref="H178:H179"/>
    <mergeCell ref="B196:H196"/>
    <mergeCell ref="H198:H199"/>
    <mergeCell ref="H274:H275"/>
    <mergeCell ref="H246:H247"/>
    <mergeCell ref="B233:H233"/>
    <mergeCell ref="H235:H236"/>
    <mergeCell ref="B208:H208"/>
    <mergeCell ref="H211:H212"/>
    <mergeCell ref="B218:H218"/>
    <mergeCell ref="H220:H221"/>
    <mergeCell ref="B272:H272"/>
    <mergeCell ref="B260:H260"/>
    <mergeCell ref="B244:H244"/>
    <mergeCell ref="B1:H1"/>
    <mergeCell ref="H83:H84"/>
    <mergeCell ref="H35:H36"/>
    <mergeCell ref="B32:H32"/>
    <mergeCell ref="B33:H33"/>
    <mergeCell ref="B51:H51"/>
    <mergeCell ref="B52:H52"/>
    <mergeCell ref="H54:H55"/>
    <mergeCell ref="B66:H66"/>
    <mergeCell ref="H68:H69"/>
    <mergeCell ref="B81:H81"/>
    <mergeCell ref="B30:H30"/>
    <mergeCell ref="H3:H4"/>
    <mergeCell ref="B159:H159"/>
    <mergeCell ref="B95:H95"/>
    <mergeCell ref="B98:H98"/>
    <mergeCell ref="B99:H99"/>
    <mergeCell ref="H101:H102"/>
    <mergeCell ref="B117:H117"/>
    <mergeCell ref="H119:H120"/>
    <mergeCell ref="B137:H137"/>
    <mergeCell ref="H139:H140"/>
    <mergeCell ref="B148:H148"/>
    <mergeCell ref="H150:H151"/>
    <mergeCell ref="B135:H135"/>
  </mergeCells>
  <pageMargins left="0.7" right="0.7" top="0.75" bottom="0.75" header="0.3" footer="0.3"/>
  <pageSetup paperSize="9" scale="70" fitToHeight="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110" zoomScaleNormal="110" workbookViewId="0">
      <selection activeCell="B1" sqref="B1:D1"/>
    </sheetView>
  </sheetViews>
  <sheetFormatPr defaultRowHeight="15"/>
  <cols>
    <col min="1" max="1" width="0.5703125" style="1" customWidth="1"/>
    <col min="2" max="3" width="13.140625" customWidth="1"/>
    <col min="4" max="4" width="57.7109375" customWidth="1"/>
    <col min="6" max="7" width="33.140625" customWidth="1"/>
  </cols>
  <sheetData>
    <row r="1" spans="2:7" ht="27.75">
      <c r="B1" s="403" t="s">
        <v>399</v>
      </c>
      <c r="C1" s="403"/>
      <c r="D1" s="403"/>
      <c r="G1" s="19"/>
    </row>
    <row r="2" spans="2:7">
      <c r="G2" s="19"/>
    </row>
    <row r="3" spans="2:7" ht="48.75" customHeight="1">
      <c r="B3" s="412" t="s">
        <v>157</v>
      </c>
      <c r="C3" s="412"/>
      <c r="D3" s="412"/>
    </row>
    <row r="5" spans="2:7" ht="17.25">
      <c r="B5" s="95" t="s">
        <v>158</v>
      </c>
      <c r="C5" s="95" t="s">
        <v>158</v>
      </c>
      <c r="D5" s="173"/>
    </row>
    <row r="6" spans="2:7">
      <c r="B6" s="156">
        <v>2014</v>
      </c>
      <c r="C6" s="156">
        <v>2015</v>
      </c>
      <c r="D6" s="165" t="s">
        <v>159</v>
      </c>
    </row>
    <row r="7" spans="2:7" ht="18.75">
      <c r="B7" s="147"/>
      <c r="C7" s="147"/>
      <c r="D7" s="100" t="s">
        <v>160</v>
      </c>
    </row>
    <row r="8" spans="2:7" ht="18.75">
      <c r="B8" s="147"/>
      <c r="C8" s="147"/>
      <c r="D8" s="101" t="s">
        <v>354</v>
      </c>
    </row>
    <row r="9" spans="2:7" ht="18.75">
      <c r="B9" s="147"/>
      <c r="C9" s="147"/>
      <c r="D9" s="101" t="s">
        <v>230</v>
      </c>
    </row>
    <row r="10" spans="2:7" ht="18.75">
      <c r="B10" s="147"/>
      <c r="C10" s="147"/>
      <c r="D10" s="111" t="s">
        <v>161</v>
      </c>
    </row>
    <row r="11" spans="2:7" ht="18.75">
      <c r="B11" s="151">
        <f>SUM(B8:B10)</f>
        <v>0</v>
      </c>
      <c r="C11" s="151">
        <f>SUM(C8:C10)</f>
        <v>0</v>
      </c>
      <c r="D11" s="110" t="s">
        <v>5</v>
      </c>
    </row>
    <row r="13" spans="2:7" ht="45" customHeight="1">
      <c r="B13" s="397"/>
      <c r="C13" s="397"/>
      <c r="D13" s="397"/>
    </row>
    <row r="15" spans="2:7" ht="46.5" customHeight="1">
      <c r="B15" s="413"/>
      <c r="C15" s="413"/>
      <c r="D15" s="413"/>
    </row>
    <row r="17" spans="3:3">
      <c r="C17" s="11"/>
    </row>
  </sheetData>
  <mergeCells count="4">
    <mergeCell ref="B1:D1"/>
    <mergeCell ref="B3:D3"/>
    <mergeCell ref="B13:D13"/>
    <mergeCell ref="B15:D1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SR</vt:lpstr>
      <vt:lpstr>SR&amp;P</vt:lpstr>
      <vt:lpstr>SB&amp;A</vt:lpstr>
      <vt:lpstr>FSs Policy Notes 1 - 2</vt:lpstr>
      <vt:lpstr>3</vt:lpstr>
      <vt:lpstr>4</vt:lpstr>
      <vt:lpstr>SR&amp;P 5</vt:lpstr>
      <vt:lpstr>6 - 23</vt:lpstr>
      <vt:lpstr>24</vt:lpstr>
      <vt:lpstr>SA&amp;B 25</vt:lpstr>
      <vt:lpstr> 26 - 44</vt:lpstr>
      <vt:lpstr>A&amp;L Policy Notes 45</vt:lpstr>
      <vt:lpstr>A&amp;L 46</vt:lpstr>
      <vt:lpstr>46.1 - 46.12</vt:lpstr>
      <vt:lpstr>AD 47 - 51</vt:lpstr>
      <vt:lpstr>52 - 53</vt:lpstr>
      <vt:lpstr>'SB&amp;A'!_Ref349124684</vt:lpstr>
      <vt:lpstr>SR!_Toc459726361</vt:lpstr>
      <vt:lpstr>'SR&amp;P'!_Toc459726362</vt:lpstr>
      <vt:lpstr>'4'!_Toc459726390</vt:lpstr>
      <vt:lpstr>'SR&amp;P 5'!_Toc459726391</vt:lpstr>
      <vt:lpstr>'SR&amp;P 5'!_Toc459726392</vt:lpstr>
      <vt:lpstr>'6 - 23'!_Toc459726396</vt:lpstr>
      <vt:lpstr>'6 - 23'!_Toc459726397</vt:lpstr>
      <vt:lpstr>'6 - 23'!_Toc459726398</vt:lpstr>
      <vt:lpstr>'6 - 23'!_Toc459726399</vt:lpstr>
      <vt:lpstr>'6 - 23'!_Toc459726400</vt:lpstr>
      <vt:lpstr>'6 - 23'!_Toc459726401</vt:lpstr>
      <vt:lpstr>'6 - 23'!_Toc459726402</vt:lpstr>
      <vt:lpstr>'6 - 23'!_Toc459726403</vt:lpstr>
      <vt:lpstr>'6 - 23'!_Toc459726404</vt:lpstr>
      <vt:lpstr>'6 - 23'!_Toc459726407</vt:lpstr>
      <vt:lpstr>'6 - 23'!_Toc459726408</vt:lpstr>
      <vt:lpstr>'6 - 23'!_Toc459726409</vt:lpstr>
      <vt:lpstr>'24'!_Toc459726414</vt:lpstr>
      <vt:lpstr>' 26 - 44'!_Toc459726415</vt:lpstr>
      <vt:lpstr>' 26 - 44'!_Toc459726416</vt:lpstr>
      <vt:lpstr>' 26 - 44'!_Toc459726417</vt:lpstr>
      <vt:lpstr>' 26 - 44'!_Toc459726418</vt:lpstr>
      <vt:lpstr>'3'!Print_Area</vt:lpstr>
      <vt:lpstr>'6 - 23'!Print_Area</vt:lpstr>
      <vt:lpstr>'FSs Policy Notes 1 - 2'!Print_Area</vt:lpstr>
      <vt:lpstr>'SB&amp;A'!Print_Area</vt:lpstr>
      <vt:lpstr>'SR&amp;P'!Print_Area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GHASSAN</dc:creator>
  <cp:lastModifiedBy>Ali Siwaz</cp:lastModifiedBy>
  <cp:lastPrinted>2016-11-28T10:30:55Z</cp:lastPrinted>
  <dcterms:created xsi:type="dcterms:W3CDTF">2012-02-23T05:06:17Z</dcterms:created>
  <dcterms:modified xsi:type="dcterms:W3CDTF">2018-10-01T04:02:30Z</dcterms:modified>
</cp:coreProperties>
</file>