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1.xml" ContentType="application/vnd.openxmlformats-officedocument.spreadsheetml.comments+xml"/>
  <Override PartName="/xl/customProperty9.bin" ContentType="application/vnd.openxmlformats-officedocument.spreadsheetml.customProperty"/>
  <Override PartName="/xl/comments2.xml" ContentType="application/vnd.openxmlformats-officedocument.spreadsheetml.comments+xml"/>
  <Override PartName="/xl/customProperty10.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ustomProperty11.bin" ContentType="application/vnd.openxmlformats-officedocument.spreadsheetml.customProperty"/>
  <Override PartName="/xl/drawings/drawing2.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codeName="ThisWorkbook" defaultThemeVersion="124226"/>
  <xr:revisionPtr revIDLastSave="0" documentId="13_ncr:1_{76085784-6095-4DCE-86E5-4E7C6073867A}" xr6:coauthVersionLast="45" xr6:coauthVersionMax="45" xr10:uidLastSave="{00000000-0000-0000-0000-000000000000}"/>
  <bookViews>
    <workbookView xWindow="-120" yWindow="-120" windowWidth="29040" windowHeight="15840" tabRatio="916" firstSheet="2" activeTab="7" xr2:uid="{00000000-000D-0000-FFFF-FFFF00000000}"/>
  </bookViews>
  <sheets>
    <sheet name="other data" sheetId="40" state="hidden" r:id="rId1"/>
    <sheet name="BA List" sheetId="16" state="hidden" r:id="rId2"/>
    <sheet name="Exp Codes" sheetId="11" r:id="rId3"/>
    <sheet name="Rev Codes" sheetId="12" r:id="rId4"/>
    <sheet name="NS NSS" sheetId="38" r:id="rId5"/>
    <sheet name="LS LP" sheetId="56" r:id="rId6"/>
    <sheet name="Decentralization ACT" sheetId="57" r:id="rId7"/>
    <sheet name="Expense Sheet" sheetId="1" r:id="rId8"/>
    <sheet name="Income sheet" sheetId="35" r:id="rId9"/>
    <sheet name="Checklist" sheetId="15" r:id="rId10"/>
    <sheet name="Salary" sheetId="41" r:id="rId11"/>
    <sheet name="Capital" sheetId="44" r:id="rId12"/>
    <sheet name="Consolidated" sheetId="37" r:id="rId13"/>
    <sheet name="J-GOM" sheetId="2" r:id="rId14"/>
    <sheet name="T-LCL" sheetId="46" r:id="rId15"/>
    <sheet name="P-LCL" sheetId="47" r:id="rId16"/>
    <sheet name="L-CTPF" sheetId="52" r:id="rId17"/>
    <sheet name="J-LCL" sheetId="50" r:id="rId18"/>
    <sheet name="L-CDF" sheetId="48" r:id="rId19"/>
    <sheet name="L-CWDF" sheetId="53" r:id="rId20"/>
    <sheet name="L-CRF" sheetId="55" r:id="rId21"/>
    <sheet name="L-CBF" sheetId="49" r:id="rId22"/>
    <sheet name="L-COF" sheetId="54" r:id="rId23"/>
  </sheets>
  <externalReferences>
    <externalReference r:id="rId24"/>
    <externalReference r:id="rId25"/>
    <externalReference r:id="rId26"/>
  </externalReferences>
  <definedNames>
    <definedName name="_1">'NS NSS'!$A$7:$A$12</definedName>
    <definedName name="_2">'NS NSS'!$A$13:$A$17</definedName>
    <definedName name="_3">'NS NSS'!$A$18:$A$23</definedName>
    <definedName name="_4">'NS NSS'!$A$24:$A$32</definedName>
    <definedName name="_5">'NS NSS'!$A$33:$A$39</definedName>
    <definedName name="_xlnm._FilterDatabase" localSheetId="1" hidden="1">'BA List'!$B$2:$C$2</definedName>
    <definedName name="_xlnm._FilterDatabase" localSheetId="11" hidden="1">Capital!$A$5:$O$149</definedName>
    <definedName name="_xlnm._FilterDatabase" localSheetId="2" hidden="1">'Exp Codes'!$B$2:$B$211</definedName>
    <definedName name="_xlnm._FilterDatabase" localSheetId="7" hidden="1">'Expense Sheet'!$E$4:$AF$4547</definedName>
    <definedName name="_xlnm._FilterDatabase" localSheetId="5" hidden="1">'LS LP'!$A$1:$H$157</definedName>
    <definedName name="_xlnm._FilterDatabase" localSheetId="0" hidden="1">'other data'!$Q$1:$R$141</definedName>
    <definedName name="_xlnm._FilterDatabase" localSheetId="3" hidden="1">'Rev Codes'!$B$2:$C$274</definedName>
    <definedName name="_xlnm._FilterDatabase" localSheetId="10" hidden="1">Salary!$A$5:$AZ$13</definedName>
    <definedName name="_NS">'NS NSS'!$A$1:$A$5</definedName>
    <definedName name="BAList">'[1]Business areas'!$A$1:$A$1000</definedName>
    <definedName name="bcodelist" localSheetId="1">#REF!</definedName>
    <definedName name="m">'[2]Expenditure Codes'!$B$86:$B$127</definedName>
    <definedName name="namelookup" localSheetId="1">#REF!</definedName>
    <definedName name="_xlnm.Print_Area" localSheetId="9">Checklist!$B$1:$D$18</definedName>
    <definedName name="_xlnm.Print_Area" localSheetId="13">'J-GOM'!$B$1:$F$313</definedName>
    <definedName name="_xlnm.Print_Area" localSheetId="17">'J-LCL'!$B$1:$F$339</definedName>
    <definedName name="_xlnm.Print_Area" localSheetId="21">'L-CBF'!$B$1:$F$339</definedName>
    <definedName name="_xlnm.Print_Area" localSheetId="18">'L-CDF'!$B$1:$F$339</definedName>
    <definedName name="_xlnm.Print_Area" localSheetId="22">'L-COF'!$B$1:$F$339</definedName>
    <definedName name="_xlnm.Print_Area" localSheetId="20">'L-CRF'!$B$1:$F$339</definedName>
    <definedName name="_xlnm.Print_Area" localSheetId="16">'L-CTPF'!$B$1:$F$339</definedName>
    <definedName name="_xlnm.Print_Area" localSheetId="19">'L-CWDF'!$B$1:$F$339</definedName>
    <definedName name="_xlnm.Print_Area" localSheetId="15">'P-LCL'!$B$1:$F$339</definedName>
    <definedName name="_xlnm.Print_Area" localSheetId="14">'T-LCL'!$B$1:$F$339</definedName>
    <definedName name="Prog111" localSheetId="1">#REF!</definedName>
    <definedName name="Type" localSheetId="1">'[3]Form 5A (PSIP Capital)'!#REF!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35" l="1"/>
  <c r="B7" i="35"/>
  <c r="C7" i="35"/>
  <c r="F17" i="35" l="1"/>
  <c r="D17" i="35"/>
  <c r="A1" i="44"/>
  <c r="A1" i="41" l="1"/>
  <c r="D336" i="49" l="1"/>
  <c r="C336" i="49"/>
  <c r="B336" i="49"/>
  <c r="D335" i="49"/>
  <c r="C335" i="49"/>
  <c r="B335" i="49"/>
  <c r="D334" i="49"/>
  <c r="C334" i="49"/>
  <c r="B334" i="49"/>
  <c r="D333" i="49"/>
  <c r="C333" i="49"/>
  <c r="B333" i="49"/>
  <c r="D332" i="49"/>
  <c r="C332" i="49"/>
  <c r="B332" i="49"/>
  <c r="D331" i="49"/>
  <c r="C331" i="49"/>
  <c r="B331" i="49"/>
  <c r="D330" i="49"/>
  <c r="C330" i="49"/>
  <c r="B330" i="49"/>
  <c r="D329" i="49"/>
  <c r="C329" i="49"/>
  <c r="B329" i="49"/>
  <c r="D328" i="49"/>
  <c r="C328" i="49"/>
  <c r="B328" i="49"/>
  <c r="D327" i="49"/>
  <c r="C327" i="49"/>
  <c r="B327" i="49"/>
  <c r="D323" i="49"/>
  <c r="C323" i="49"/>
  <c r="B323" i="49"/>
  <c r="D322" i="49"/>
  <c r="C322" i="49"/>
  <c r="B322" i="49"/>
  <c r="D321" i="49"/>
  <c r="C321" i="49"/>
  <c r="B321" i="49"/>
  <c r="D320" i="49"/>
  <c r="C320" i="49"/>
  <c r="B320" i="49"/>
  <c r="D319" i="49"/>
  <c r="C319" i="49"/>
  <c r="B319" i="49"/>
  <c r="D318" i="49"/>
  <c r="C318" i="49"/>
  <c r="B318" i="49"/>
  <c r="D317" i="49"/>
  <c r="C317" i="49"/>
  <c r="B317" i="49"/>
  <c r="D316" i="49"/>
  <c r="C316" i="49"/>
  <c r="B316" i="49"/>
  <c r="D315" i="49"/>
  <c r="C315" i="49"/>
  <c r="B315" i="49"/>
  <c r="D314" i="49"/>
  <c r="C314" i="49"/>
  <c r="B314" i="49"/>
  <c r="D313" i="49"/>
  <c r="C313" i="49"/>
  <c r="B313" i="49"/>
  <c r="D312" i="49"/>
  <c r="C312" i="49"/>
  <c r="B312" i="49"/>
  <c r="D311" i="49"/>
  <c r="C311" i="49"/>
  <c r="B311" i="49"/>
  <c r="D310" i="49"/>
  <c r="C310" i="49"/>
  <c r="B310" i="49"/>
  <c r="D309" i="49"/>
  <c r="C309" i="49"/>
  <c r="B309" i="49"/>
  <c r="D308" i="49"/>
  <c r="C308" i="49"/>
  <c r="B308" i="49"/>
  <c r="D307" i="49"/>
  <c r="C307" i="49"/>
  <c r="B307" i="49"/>
  <c r="D306" i="49"/>
  <c r="C306" i="49"/>
  <c r="B306" i="49"/>
  <c r="D305" i="49"/>
  <c r="C305" i="49"/>
  <c r="B305" i="49"/>
  <c r="D301" i="49"/>
  <c r="C301" i="49"/>
  <c r="B301" i="49"/>
  <c r="D300" i="49"/>
  <c r="C300" i="49"/>
  <c r="B300" i="49"/>
  <c r="D299" i="49"/>
  <c r="C299" i="49"/>
  <c r="B299" i="49"/>
  <c r="D295" i="49"/>
  <c r="C295" i="49"/>
  <c r="B295" i="49"/>
  <c r="D294" i="49"/>
  <c r="C294" i="49"/>
  <c r="B294" i="49"/>
  <c r="D293" i="49"/>
  <c r="C293" i="49"/>
  <c r="B293" i="49"/>
  <c r="D292" i="49"/>
  <c r="C292" i="49"/>
  <c r="B292" i="49"/>
  <c r="D291" i="49"/>
  <c r="C291" i="49"/>
  <c r="B291" i="49"/>
  <c r="D290" i="49"/>
  <c r="C290" i="49"/>
  <c r="B290" i="49"/>
  <c r="D289" i="49"/>
  <c r="C289" i="49"/>
  <c r="B289" i="49"/>
  <c r="D288" i="49"/>
  <c r="C288" i="49"/>
  <c r="B288" i="49"/>
  <c r="D287" i="49"/>
  <c r="C287" i="49"/>
  <c r="B287" i="49"/>
  <c r="D286" i="49"/>
  <c r="C286" i="49"/>
  <c r="B286" i="49"/>
  <c r="D285" i="49"/>
  <c r="C285" i="49"/>
  <c r="B285" i="49"/>
  <c r="D284" i="49"/>
  <c r="C284" i="49"/>
  <c r="B284" i="49"/>
  <c r="D283" i="49"/>
  <c r="C283" i="49"/>
  <c r="B283" i="49"/>
  <c r="D282" i="49"/>
  <c r="C282" i="49"/>
  <c r="B282" i="49"/>
  <c r="D278" i="49"/>
  <c r="C278" i="49"/>
  <c r="B278" i="49"/>
  <c r="D277" i="49"/>
  <c r="C277" i="49"/>
  <c r="B277" i="49"/>
  <c r="D276" i="49"/>
  <c r="C276" i="49"/>
  <c r="B276" i="49"/>
  <c r="D275" i="49"/>
  <c r="C275" i="49"/>
  <c r="B275" i="49"/>
  <c r="D274" i="49"/>
  <c r="C274" i="49"/>
  <c r="B274" i="49"/>
  <c r="D273" i="49"/>
  <c r="C273" i="49"/>
  <c r="B273" i="49"/>
  <c r="D272" i="49"/>
  <c r="C272" i="49"/>
  <c r="B272" i="49"/>
  <c r="D271" i="49"/>
  <c r="C271" i="49"/>
  <c r="B271" i="49"/>
  <c r="D270" i="49"/>
  <c r="C270" i="49"/>
  <c r="B270" i="49"/>
  <c r="D266" i="49"/>
  <c r="C266" i="49"/>
  <c r="B266" i="49"/>
  <c r="D262" i="49"/>
  <c r="C262" i="49"/>
  <c r="B262" i="49"/>
  <c r="D258" i="49"/>
  <c r="C258" i="49"/>
  <c r="B258" i="49"/>
  <c r="D257" i="49"/>
  <c r="C257" i="49"/>
  <c r="B257" i="49"/>
  <c r="D256" i="49"/>
  <c r="C256" i="49"/>
  <c r="B256" i="49"/>
  <c r="D252" i="49"/>
  <c r="C252" i="49"/>
  <c r="B252" i="49"/>
  <c r="D251" i="49"/>
  <c r="C251" i="49"/>
  <c r="B251" i="49"/>
  <c r="D250" i="49"/>
  <c r="C250" i="49"/>
  <c r="B250" i="49"/>
  <c r="D249" i="49"/>
  <c r="C249" i="49"/>
  <c r="B249" i="49"/>
  <c r="D248" i="49"/>
  <c r="C248" i="49"/>
  <c r="B248" i="49"/>
  <c r="D247" i="49"/>
  <c r="C247" i="49"/>
  <c r="B247" i="49"/>
  <c r="D246" i="49"/>
  <c r="C246" i="49"/>
  <c r="B246" i="49"/>
  <c r="D245" i="49"/>
  <c r="C245" i="49"/>
  <c r="B245" i="49"/>
  <c r="D244" i="49"/>
  <c r="C244" i="49"/>
  <c r="B244" i="49"/>
  <c r="D240" i="49"/>
  <c r="C240" i="49"/>
  <c r="B240" i="49"/>
  <c r="D239" i="49"/>
  <c r="C239" i="49"/>
  <c r="B239" i="49"/>
  <c r="D238" i="49"/>
  <c r="C238" i="49"/>
  <c r="B238" i="49"/>
  <c r="D237" i="49"/>
  <c r="C237" i="49"/>
  <c r="B237" i="49"/>
  <c r="D236" i="49"/>
  <c r="C236" i="49"/>
  <c r="B236" i="49"/>
  <c r="D235" i="49"/>
  <c r="C235" i="49"/>
  <c r="B235" i="49"/>
  <c r="D234" i="49"/>
  <c r="C234" i="49"/>
  <c r="B234" i="49"/>
  <c r="D233" i="49"/>
  <c r="C233" i="49"/>
  <c r="B233" i="49"/>
  <c r="D232" i="49"/>
  <c r="C232" i="49"/>
  <c r="B232" i="49"/>
  <c r="D231" i="49"/>
  <c r="C231" i="49"/>
  <c r="B231" i="49"/>
  <c r="D230" i="49"/>
  <c r="C230" i="49"/>
  <c r="B230" i="49"/>
  <c r="D229" i="49"/>
  <c r="C229" i="49"/>
  <c r="B229" i="49"/>
  <c r="D228" i="49"/>
  <c r="C228" i="49"/>
  <c r="B228" i="49"/>
  <c r="D227" i="49"/>
  <c r="C227" i="49"/>
  <c r="B227" i="49"/>
  <c r="D226" i="49"/>
  <c r="C226" i="49"/>
  <c r="B226" i="49"/>
  <c r="D225" i="49"/>
  <c r="C225" i="49"/>
  <c r="B225" i="49"/>
  <c r="D224" i="49"/>
  <c r="C224" i="49"/>
  <c r="B224" i="49"/>
  <c r="D223" i="49"/>
  <c r="C223" i="49"/>
  <c r="B223" i="49"/>
  <c r="D222" i="49"/>
  <c r="C222" i="49"/>
  <c r="B222" i="49"/>
  <c r="D221" i="49"/>
  <c r="C221" i="49"/>
  <c r="B221" i="49"/>
  <c r="D220" i="49"/>
  <c r="C220" i="49"/>
  <c r="B220" i="49"/>
  <c r="D219" i="49"/>
  <c r="C219" i="49"/>
  <c r="B219" i="49"/>
  <c r="D218" i="49"/>
  <c r="C218" i="49"/>
  <c r="B218" i="49"/>
  <c r="D214" i="49"/>
  <c r="C214" i="49"/>
  <c r="B214" i="49"/>
  <c r="D213" i="49"/>
  <c r="C213" i="49"/>
  <c r="B213" i="49"/>
  <c r="D212" i="49"/>
  <c r="C212" i="49"/>
  <c r="B212" i="49"/>
  <c r="D211" i="49"/>
  <c r="C211" i="49"/>
  <c r="B211" i="49"/>
  <c r="D207" i="49"/>
  <c r="C207" i="49"/>
  <c r="B207" i="49"/>
  <c r="D206" i="49"/>
  <c r="C206" i="49"/>
  <c r="B206" i="49"/>
  <c r="D205" i="49"/>
  <c r="C205" i="49"/>
  <c r="B205" i="49"/>
  <c r="D204" i="49"/>
  <c r="C204" i="49"/>
  <c r="B204" i="49"/>
  <c r="D203" i="49"/>
  <c r="C203" i="49"/>
  <c r="B203" i="49"/>
  <c r="D202" i="49"/>
  <c r="C202" i="49"/>
  <c r="B202" i="49"/>
  <c r="D201" i="49"/>
  <c r="C201" i="49"/>
  <c r="B201" i="49"/>
  <c r="D200" i="49"/>
  <c r="C200" i="49"/>
  <c r="B200" i="49"/>
  <c r="D199" i="49"/>
  <c r="C199" i="49"/>
  <c r="B199" i="49"/>
  <c r="D198" i="49"/>
  <c r="C198" i="49"/>
  <c r="B198" i="49"/>
  <c r="D197" i="49"/>
  <c r="C197" i="49"/>
  <c r="B197" i="49"/>
  <c r="D196" i="49"/>
  <c r="C196" i="49"/>
  <c r="B196" i="49"/>
  <c r="D195" i="49"/>
  <c r="C195" i="49"/>
  <c r="B195" i="49"/>
  <c r="D194" i="49"/>
  <c r="C194" i="49"/>
  <c r="B194" i="49"/>
  <c r="D193" i="49"/>
  <c r="C193" i="49"/>
  <c r="B193" i="49"/>
  <c r="D192" i="49"/>
  <c r="C192" i="49"/>
  <c r="B192" i="49"/>
  <c r="D191" i="49"/>
  <c r="C191" i="49"/>
  <c r="B191" i="49"/>
  <c r="D190" i="49"/>
  <c r="C190" i="49"/>
  <c r="B190" i="49"/>
  <c r="D186" i="49"/>
  <c r="C186" i="49"/>
  <c r="B186" i="49"/>
  <c r="D185" i="49"/>
  <c r="C185" i="49"/>
  <c r="B185" i="49"/>
  <c r="D184" i="49"/>
  <c r="C184" i="49"/>
  <c r="B184" i="49"/>
  <c r="D183" i="49"/>
  <c r="C183" i="49"/>
  <c r="B183" i="49"/>
  <c r="D182" i="49"/>
  <c r="C182" i="49"/>
  <c r="B182" i="49"/>
  <c r="D181" i="49"/>
  <c r="C181" i="49"/>
  <c r="B181" i="49"/>
  <c r="D177" i="49"/>
  <c r="C177" i="49"/>
  <c r="B177" i="49"/>
  <c r="D176" i="49"/>
  <c r="C176" i="49"/>
  <c r="B176" i="49"/>
  <c r="D175" i="49"/>
  <c r="C175" i="49"/>
  <c r="B175" i="49"/>
  <c r="D174" i="49"/>
  <c r="C174" i="49"/>
  <c r="B174" i="49"/>
  <c r="D173" i="49"/>
  <c r="C173" i="49"/>
  <c r="B173" i="49"/>
  <c r="D169" i="49"/>
  <c r="C169" i="49"/>
  <c r="B169" i="49"/>
  <c r="D168" i="49"/>
  <c r="C168" i="49"/>
  <c r="B168" i="49"/>
  <c r="D167" i="49"/>
  <c r="C167" i="49"/>
  <c r="B167" i="49"/>
  <c r="D166" i="49"/>
  <c r="C166" i="49"/>
  <c r="B166" i="49"/>
  <c r="D165" i="49"/>
  <c r="C165" i="49"/>
  <c r="B165" i="49"/>
  <c r="D164" i="49"/>
  <c r="C164" i="49"/>
  <c r="B164" i="49"/>
  <c r="D163" i="49"/>
  <c r="C163" i="49"/>
  <c r="B163" i="49"/>
  <c r="D162" i="49"/>
  <c r="C162" i="49"/>
  <c r="B162" i="49"/>
  <c r="D161" i="49"/>
  <c r="C161" i="49"/>
  <c r="B161" i="49"/>
  <c r="D160" i="49"/>
  <c r="C160" i="49"/>
  <c r="B160" i="49"/>
  <c r="D159" i="49"/>
  <c r="C159" i="49"/>
  <c r="B159" i="49"/>
  <c r="D158" i="49"/>
  <c r="C158" i="49"/>
  <c r="B158" i="49"/>
  <c r="D157" i="49"/>
  <c r="C157" i="49"/>
  <c r="B157" i="49"/>
  <c r="D156" i="49"/>
  <c r="C156" i="49"/>
  <c r="B156" i="49"/>
  <c r="D155" i="49"/>
  <c r="C155" i="49"/>
  <c r="B155" i="49"/>
  <c r="D154" i="49"/>
  <c r="C154" i="49"/>
  <c r="B154" i="49"/>
  <c r="D153" i="49"/>
  <c r="C153" i="49"/>
  <c r="B153" i="49"/>
  <c r="D152" i="49"/>
  <c r="C152" i="49"/>
  <c r="B152" i="49"/>
  <c r="D151" i="49"/>
  <c r="C151" i="49"/>
  <c r="B151" i="49"/>
  <c r="D150" i="49"/>
  <c r="C150" i="49"/>
  <c r="B150" i="49"/>
  <c r="D149" i="49"/>
  <c r="C149" i="49"/>
  <c r="B149" i="49"/>
  <c r="D148" i="49"/>
  <c r="C148" i="49"/>
  <c r="B148" i="49"/>
  <c r="D147" i="49"/>
  <c r="C147" i="49"/>
  <c r="B147" i="49"/>
  <c r="D146" i="49"/>
  <c r="C146" i="49"/>
  <c r="B146" i="49"/>
  <c r="D145" i="49"/>
  <c r="C145" i="49"/>
  <c r="B145" i="49"/>
  <c r="D144" i="49"/>
  <c r="C144" i="49"/>
  <c r="B144" i="49"/>
  <c r="D140" i="49"/>
  <c r="C140" i="49"/>
  <c r="B140" i="49"/>
  <c r="D139" i="49"/>
  <c r="C139" i="49"/>
  <c r="B139" i="49"/>
  <c r="D138" i="49"/>
  <c r="C138" i="49"/>
  <c r="B138" i="49"/>
  <c r="D137" i="49"/>
  <c r="C137" i="49"/>
  <c r="B137" i="49"/>
  <c r="D136" i="49"/>
  <c r="C136" i="49"/>
  <c r="B136" i="49"/>
  <c r="D135" i="49"/>
  <c r="C135" i="49"/>
  <c r="B135" i="49"/>
  <c r="D134" i="49"/>
  <c r="C134" i="49"/>
  <c r="B134" i="49"/>
  <c r="D133" i="49"/>
  <c r="C133" i="49"/>
  <c r="B133" i="49"/>
  <c r="D132" i="49"/>
  <c r="C132" i="49"/>
  <c r="B132" i="49"/>
  <c r="D131" i="49"/>
  <c r="C131" i="49"/>
  <c r="B131" i="49"/>
  <c r="D130" i="49"/>
  <c r="C130" i="49"/>
  <c r="B130" i="49"/>
  <c r="D129" i="49"/>
  <c r="C129" i="49"/>
  <c r="B129" i="49"/>
  <c r="D125" i="49"/>
  <c r="C125" i="49"/>
  <c r="B125" i="49"/>
  <c r="D124" i="49"/>
  <c r="C124" i="49"/>
  <c r="B124" i="49"/>
  <c r="D123" i="49"/>
  <c r="C123" i="49"/>
  <c r="B123" i="49"/>
  <c r="D122" i="49"/>
  <c r="C122" i="49"/>
  <c r="B122" i="49"/>
  <c r="D121" i="49"/>
  <c r="C121" i="49"/>
  <c r="B121" i="49"/>
  <c r="D120" i="49"/>
  <c r="C120" i="49"/>
  <c r="B120" i="49"/>
  <c r="D116" i="49"/>
  <c r="C116" i="49"/>
  <c r="B116" i="49"/>
  <c r="D115" i="49"/>
  <c r="C115" i="49"/>
  <c r="B115" i="49"/>
  <c r="D114" i="49"/>
  <c r="C114" i="49"/>
  <c r="B114" i="49"/>
  <c r="D113" i="49"/>
  <c r="C113" i="49"/>
  <c r="B113" i="49"/>
  <c r="D112" i="49"/>
  <c r="C112" i="49"/>
  <c r="B112" i="49"/>
  <c r="D108" i="49"/>
  <c r="C108" i="49"/>
  <c r="B108" i="49"/>
  <c r="D107" i="49"/>
  <c r="C107" i="49"/>
  <c r="B107" i="49"/>
  <c r="D106" i="49"/>
  <c r="C106" i="49"/>
  <c r="B106" i="49"/>
  <c r="D105" i="49"/>
  <c r="C105" i="49"/>
  <c r="B105" i="49"/>
  <c r="D104" i="49"/>
  <c r="C104" i="49"/>
  <c r="B104" i="49"/>
  <c r="D103" i="49"/>
  <c r="C103" i="49"/>
  <c r="B103" i="49"/>
  <c r="D102" i="49"/>
  <c r="C102" i="49"/>
  <c r="B102" i="49"/>
  <c r="D101" i="49"/>
  <c r="C101" i="49"/>
  <c r="B101" i="49"/>
  <c r="D100" i="49"/>
  <c r="C100" i="49"/>
  <c r="B100" i="49"/>
  <c r="D99" i="49"/>
  <c r="C99" i="49"/>
  <c r="B99" i="49"/>
  <c r="D98" i="49"/>
  <c r="C98" i="49"/>
  <c r="B98" i="49"/>
  <c r="D97" i="49"/>
  <c r="C97" i="49"/>
  <c r="B97" i="49"/>
  <c r="D96" i="49"/>
  <c r="C96" i="49"/>
  <c r="B96" i="49"/>
  <c r="D95" i="49"/>
  <c r="C95" i="49"/>
  <c r="B95" i="49"/>
  <c r="D94" i="49"/>
  <c r="C94" i="49"/>
  <c r="B94" i="49"/>
  <c r="D93" i="49"/>
  <c r="C93" i="49"/>
  <c r="B93" i="49"/>
  <c r="D92" i="49"/>
  <c r="C92" i="49"/>
  <c r="B92" i="49"/>
  <c r="D91" i="49"/>
  <c r="C91" i="49"/>
  <c r="B91" i="49"/>
  <c r="D90" i="49"/>
  <c r="C90" i="49"/>
  <c r="B90" i="49"/>
  <c r="D89" i="49"/>
  <c r="C89" i="49"/>
  <c r="B89" i="49"/>
  <c r="D88" i="49"/>
  <c r="C88" i="49"/>
  <c r="B88" i="49"/>
  <c r="D87" i="49"/>
  <c r="C87" i="49"/>
  <c r="B87" i="49"/>
  <c r="D86" i="49"/>
  <c r="C86" i="49"/>
  <c r="B86" i="49"/>
  <c r="D85" i="49"/>
  <c r="C85" i="49"/>
  <c r="B85" i="49"/>
  <c r="D84" i="49"/>
  <c r="C84" i="49"/>
  <c r="B84" i="49"/>
  <c r="D83" i="49"/>
  <c r="C83" i="49"/>
  <c r="B83" i="49"/>
  <c r="D82" i="49"/>
  <c r="C82" i="49"/>
  <c r="B82" i="49"/>
  <c r="D81" i="49"/>
  <c r="C81" i="49"/>
  <c r="B81" i="49"/>
  <c r="D80" i="49"/>
  <c r="C80" i="49"/>
  <c r="B80" i="49"/>
  <c r="D79" i="49"/>
  <c r="C79" i="49"/>
  <c r="B79" i="49"/>
  <c r="D78" i="49"/>
  <c r="C78" i="49"/>
  <c r="B78" i="49"/>
  <c r="D77" i="49"/>
  <c r="C77" i="49"/>
  <c r="B77" i="49"/>
  <c r="D76" i="49"/>
  <c r="C76" i="49"/>
  <c r="B76" i="49"/>
  <c r="D72" i="49"/>
  <c r="C72" i="49"/>
  <c r="B72" i="49"/>
  <c r="D71" i="49"/>
  <c r="C71" i="49"/>
  <c r="B71" i="49"/>
  <c r="D29" i="49"/>
  <c r="C29" i="49"/>
  <c r="B29" i="49"/>
  <c r="D28" i="49"/>
  <c r="C28" i="49"/>
  <c r="B28" i="49"/>
  <c r="D27" i="49"/>
  <c r="C27" i="49"/>
  <c r="B27" i="49"/>
  <c r="D26" i="49"/>
  <c r="C26" i="49"/>
  <c r="B26" i="49"/>
  <c r="D25" i="49"/>
  <c r="C25" i="49"/>
  <c r="B25" i="49"/>
  <c r="D24" i="49"/>
  <c r="C24" i="49"/>
  <c r="B24" i="49"/>
  <c r="D23" i="49"/>
  <c r="C23" i="49"/>
  <c r="B23" i="49"/>
  <c r="D22" i="49"/>
  <c r="C22" i="49"/>
  <c r="B22" i="49"/>
  <c r="D21" i="49"/>
  <c r="C21" i="49"/>
  <c r="B21" i="49"/>
  <c r="D20" i="49"/>
  <c r="C20" i="49"/>
  <c r="B20" i="49"/>
  <c r="D19" i="49"/>
  <c r="C19" i="49"/>
  <c r="B19" i="49"/>
  <c r="D18" i="49"/>
  <c r="C18" i="49"/>
  <c r="B18" i="49"/>
  <c r="D17" i="49"/>
  <c r="C17" i="49"/>
  <c r="B17" i="49"/>
  <c r="D16" i="49"/>
  <c r="C16" i="49"/>
  <c r="B16" i="49"/>
  <c r="D15" i="49"/>
  <c r="C15" i="49"/>
  <c r="B15" i="49"/>
  <c r="D14" i="49"/>
  <c r="C14" i="49"/>
  <c r="B14" i="49"/>
  <c r="D13" i="49"/>
  <c r="C13" i="49"/>
  <c r="B13" i="49"/>
  <c r="D12" i="49"/>
  <c r="C12" i="49"/>
  <c r="B12" i="49"/>
  <c r="D11" i="49"/>
  <c r="C11" i="49"/>
  <c r="B11" i="49"/>
  <c r="D10" i="49"/>
  <c r="C10" i="49"/>
  <c r="B10" i="49"/>
  <c r="D336" i="53"/>
  <c r="C336" i="53"/>
  <c r="B336" i="53"/>
  <c r="D335" i="53"/>
  <c r="C335" i="53"/>
  <c r="B335" i="53"/>
  <c r="D334" i="53"/>
  <c r="C334" i="53"/>
  <c r="B334" i="53"/>
  <c r="D333" i="53"/>
  <c r="C333" i="53"/>
  <c r="B333" i="53"/>
  <c r="D332" i="53"/>
  <c r="C332" i="53"/>
  <c r="B332" i="53"/>
  <c r="D331" i="53"/>
  <c r="C331" i="53"/>
  <c r="B331" i="53"/>
  <c r="D330" i="53"/>
  <c r="C330" i="53"/>
  <c r="B330" i="53"/>
  <c r="D329" i="53"/>
  <c r="C329" i="53"/>
  <c r="B329" i="53"/>
  <c r="D328" i="53"/>
  <c r="C328" i="53"/>
  <c r="B328" i="53"/>
  <c r="D327" i="53"/>
  <c r="C327" i="53"/>
  <c r="B327" i="53"/>
  <c r="D323" i="53"/>
  <c r="C323" i="53"/>
  <c r="B323" i="53"/>
  <c r="D322" i="53"/>
  <c r="C322" i="53"/>
  <c r="B322" i="53"/>
  <c r="D321" i="53"/>
  <c r="C321" i="53"/>
  <c r="B321" i="53"/>
  <c r="D320" i="53"/>
  <c r="C320" i="53"/>
  <c r="B320" i="53"/>
  <c r="D319" i="53"/>
  <c r="C319" i="53"/>
  <c r="B319" i="53"/>
  <c r="D318" i="53"/>
  <c r="C318" i="53"/>
  <c r="B318" i="53"/>
  <c r="D317" i="53"/>
  <c r="C317" i="53"/>
  <c r="B317" i="53"/>
  <c r="D316" i="53"/>
  <c r="C316" i="53"/>
  <c r="B316" i="53"/>
  <c r="D315" i="53"/>
  <c r="C315" i="53"/>
  <c r="B315" i="53"/>
  <c r="D314" i="53"/>
  <c r="C314" i="53"/>
  <c r="B314" i="53"/>
  <c r="D313" i="53"/>
  <c r="C313" i="53"/>
  <c r="B313" i="53"/>
  <c r="D312" i="53"/>
  <c r="C312" i="53"/>
  <c r="B312" i="53"/>
  <c r="D311" i="53"/>
  <c r="C311" i="53"/>
  <c r="B311" i="53"/>
  <c r="D310" i="53"/>
  <c r="C310" i="53"/>
  <c r="B310" i="53"/>
  <c r="D309" i="53"/>
  <c r="C309" i="53"/>
  <c r="B309" i="53"/>
  <c r="D308" i="53"/>
  <c r="C308" i="53"/>
  <c r="B308" i="53"/>
  <c r="D307" i="53"/>
  <c r="C307" i="53"/>
  <c r="B307" i="53"/>
  <c r="D306" i="53"/>
  <c r="C306" i="53"/>
  <c r="B306" i="53"/>
  <c r="D305" i="53"/>
  <c r="C305" i="53"/>
  <c r="B305" i="53"/>
  <c r="D301" i="53"/>
  <c r="C301" i="53"/>
  <c r="B301" i="53"/>
  <c r="D300" i="53"/>
  <c r="C300" i="53"/>
  <c r="B300" i="53"/>
  <c r="D299" i="53"/>
  <c r="C299" i="53"/>
  <c r="B299" i="53"/>
  <c r="D295" i="53"/>
  <c r="C295" i="53"/>
  <c r="B295" i="53"/>
  <c r="D294" i="53"/>
  <c r="C294" i="53"/>
  <c r="B294" i="53"/>
  <c r="D293" i="53"/>
  <c r="C293" i="53"/>
  <c r="B293" i="53"/>
  <c r="D292" i="53"/>
  <c r="C292" i="53"/>
  <c r="B292" i="53"/>
  <c r="D291" i="53"/>
  <c r="C291" i="53"/>
  <c r="B291" i="53"/>
  <c r="D290" i="53"/>
  <c r="C290" i="53"/>
  <c r="B290" i="53"/>
  <c r="D289" i="53"/>
  <c r="C289" i="53"/>
  <c r="B289" i="53"/>
  <c r="D288" i="53"/>
  <c r="C288" i="53"/>
  <c r="B288" i="53"/>
  <c r="D287" i="53"/>
  <c r="C287" i="53"/>
  <c r="B287" i="53"/>
  <c r="D286" i="53"/>
  <c r="C286" i="53"/>
  <c r="B286" i="53"/>
  <c r="D285" i="53"/>
  <c r="C285" i="53"/>
  <c r="B285" i="53"/>
  <c r="D284" i="53"/>
  <c r="C284" i="53"/>
  <c r="B284" i="53"/>
  <c r="D283" i="53"/>
  <c r="C283" i="53"/>
  <c r="B283" i="53"/>
  <c r="D282" i="53"/>
  <c r="C282" i="53"/>
  <c r="B282" i="53"/>
  <c r="D278" i="53"/>
  <c r="C278" i="53"/>
  <c r="B278" i="53"/>
  <c r="D277" i="53"/>
  <c r="C277" i="53"/>
  <c r="B277" i="53"/>
  <c r="D276" i="53"/>
  <c r="C276" i="53"/>
  <c r="B276" i="53"/>
  <c r="D275" i="53"/>
  <c r="C275" i="53"/>
  <c r="B275" i="53"/>
  <c r="D274" i="53"/>
  <c r="C274" i="53"/>
  <c r="B274" i="53"/>
  <c r="D273" i="53"/>
  <c r="C273" i="53"/>
  <c r="B273" i="53"/>
  <c r="D272" i="53"/>
  <c r="C272" i="53"/>
  <c r="B272" i="53"/>
  <c r="D271" i="53"/>
  <c r="C271" i="53"/>
  <c r="B271" i="53"/>
  <c r="D270" i="53"/>
  <c r="C270" i="53"/>
  <c r="B270" i="53"/>
  <c r="D266" i="53"/>
  <c r="C266" i="53"/>
  <c r="B266" i="53"/>
  <c r="D262" i="53"/>
  <c r="C262" i="53"/>
  <c r="B262" i="53"/>
  <c r="D258" i="53"/>
  <c r="C258" i="53"/>
  <c r="B258" i="53"/>
  <c r="D257" i="53"/>
  <c r="C257" i="53"/>
  <c r="B257" i="53"/>
  <c r="D256" i="53"/>
  <c r="C256" i="53"/>
  <c r="B256" i="53"/>
  <c r="D252" i="53"/>
  <c r="C252" i="53"/>
  <c r="B252" i="53"/>
  <c r="D251" i="53"/>
  <c r="C251" i="53"/>
  <c r="B251" i="53"/>
  <c r="D250" i="53"/>
  <c r="C250" i="53"/>
  <c r="B250" i="53"/>
  <c r="D249" i="53"/>
  <c r="C249" i="53"/>
  <c r="B249" i="53"/>
  <c r="D248" i="53"/>
  <c r="C248" i="53"/>
  <c r="B248" i="53"/>
  <c r="D247" i="53"/>
  <c r="C247" i="53"/>
  <c r="B247" i="53"/>
  <c r="D246" i="53"/>
  <c r="C246" i="53"/>
  <c r="B246" i="53"/>
  <c r="D245" i="53"/>
  <c r="C245" i="53"/>
  <c r="B245" i="53"/>
  <c r="D244" i="53"/>
  <c r="C244" i="53"/>
  <c r="B244" i="53"/>
  <c r="D240" i="53"/>
  <c r="C240" i="53"/>
  <c r="B240" i="53"/>
  <c r="D239" i="53"/>
  <c r="C239" i="53"/>
  <c r="B239" i="53"/>
  <c r="D238" i="53"/>
  <c r="C238" i="53"/>
  <c r="B238" i="53"/>
  <c r="D237" i="53"/>
  <c r="C237" i="53"/>
  <c r="B237" i="53"/>
  <c r="D236" i="53"/>
  <c r="C236" i="53"/>
  <c r="B236" i="53"/>
  <c r="D235" i="53"/>
  <c r="C235" i="53"/>
  <c r="B235" i="53"/>
  <c r="D234" i="53"/>
  <c r="C234" i="53"/>
  <c r="B234" i="53"/>
  <c r="D233" i="53"/>
  <c r="C233" i="53"/>
  <c r="B233" i="53"/>
  <c r="D232" i="53"/>
  <c r="C232" i="53"/>
  <c r="B232" i="53"/>
  <c r="D231" i="53"/>
  <c r="C231" i="53"/>
  <c r="B231" i="53"/>
  <c r="D230" i="53"/>
  <c r="C230" i="53"/>
  <c r="B230" i="53"/>
  <c r="D229" i="53"/>
  <c r="C229" i="53"/>
  <c r="B229" i="53"/>
  <c r="D228" i="53"/>
  <c r="C228" i="53"/>
  <c r="B228" i="53"/>
  <c r="D227" i="53"/>
  <c r="C227" i="53"/>
  <c r="B227" i="53"/>
  <c r="D226" i="53"/>
  <c r="C226" i="53"/>
  <c r="B226" i="53"/>
  <c r="D225" i="53"/>
  <c r="C225" i="53"/>
  <c r="B225" i="53"/>
  <c r="D224" i="53"/>
  <c r="C224" i="53"/>
  <c r="B224" i="53"/>
  <c r="D223" i="53"/>
  <c r="C223" i="53"/>
  <c r="B223" i="53"/>
  <c r="D222" i="53"/>
  <c r="C222" i="53"/>
  <c r="B222" i="53"/>
  <c r="D221" i="53"/>
  <c r="C221" i="53"/>
  <c r="B221" i="53"/>
  <c r="D220" i="53"/>
  <c r="C220" i="53"/>
  <c r="B220" i="53"/>
  <c r="D219" i="53"/>
  <c r="C219" i="53"/>
  <c r="B219" i="53"/>
  <c r="D218" i="53"/>
  <c r="C218" i="53"/>
  <c r="B218" i="53"/>
  <c r="D214" i="53"/>
  <c r="C214" i="53"/>
  <c r="B214" i="53"/>
  <c r="D213" i="53"/>
  <c r="C213" i="53"/>
  <c r="B213" i="53"/>
  <c r="D212" i="53"/>
  <c r="C212" i="53"/>
  <c r="B212" i="53"/>
  <c r="D211" i="53"/>
  <c r="C211" i="53"/>
  <c r="B211" i="53"/>
  <c r="D207" i="53"/>
  <c r="C207" i="53"/>
  <c r="B207" i="53"/>
  <c r="D206" i="53"/>
  <c r="C206" i="53"/>
  <c r="B206" i="53"/>
  <c r="D205" i="53"/>
  <c r="C205" i="53"/>
  <c r="B205" i="53"/>
  <c r="D204" i="53"/>
  <c r="C204" i="53"/>
  <c r="B204" i="53"/>
  <c r="D203" i="53"/>
  <c r="C203" i="53"/>
  <c r="B203" i="53"/>
  <c r="D202" i="53"/>
  <c r="C202" i="53"/>
  <c r="B202" i="53"/>
  <c r="D201" i="53"/>
  <c r="C201" i="53"/>
  <c r="B201" i="53"/>
  <c r="D200" i="53"/>
  <c r="C200" i="53"/>
  <c r="B200" i="53"/>
  <c r="D199" i="53"/>
  <c r="C199" i="53"/>
  <c r="B199" i="53"/>
  <c r="D198" i="53"/>
  <c r="C198" i="53"/>
  <c r="B198" i="53"/>
  <c r="D197" i="53"/>
  <c r="C197" i="53"/>
  <c r="B197" i="53"/>
  <c r="D196" i="53"/>
  <c r="C196" i="53"/>
  <c r="B196" i="53"/>
  <c r="D195" i="53"/>
  <c r="C195" i="53"/>
  <c r="B195" i="53"/>
  <c r="D194" i="53"/>
  <c r="C194" i="53"/>
  <c r="B194" i="53"/>
  <c r="D193" i="53"/>
  <c r="C193" i="53"/>
  <c r="B193" i="53"/>
  <c r="D192" i="53"/>
  <c r="C192" i="53"/>
  <c r="B192" i="53"/>
  <c r="D191" i="53"/>
  <c r="C191" i="53"/>
  <c r="B191" i="53"/>
  <c r="D190" i="53"/>
  <c r="C190" i="53"/>
  <c r="B190" i="53"/>
  <c r="D186" i="53"/>
  <c r="C186" i="53"/>
  <c r="B186" i="53"/>
  <c r="D185" i="53"/>
  <c r="C185" i="53"/>
  <c r="B185" i="53"/>
  <c r="D184" i="53"/>
  <c r="C184" i="53"/>
  <c r="B184" i="53"/>
  <c r="D183" i="53"/>
  <c r="C183" i="53"/>
  <c r="B183" i="53"/>
  <c r="D182" i="53"/>
  <c r="C182" i="53"/>
  <c r="B182" i="53"/>
  <c r="D181" i="53"/>
  <c r="C181" i="53"/>
  <c r="B181" i="53"/>
  <c r="D177" i="53"/>
  <c r="C177" i="53"/>
  <c r="B177" i="53"/>
  <c r="D176" i="53"/>
  <c r="C176" i="53"/>
  <c r="B176" i="53"/>
  <c r="D175" i="53"/>
  <c r="C175" i="53"/>
  <c r="B175" i="53"/>
  <c r="D174" i="53"/>
  <c r="C174" i="53"/>
  <c r="B174" i="53"/>
  <c r="D173" i="53"/>
  <c r="C173" i="53"/>
  <c r="B173" i="53"/>
  <c r="D169" i="53"/>
  <c r="C169" i="53"/>
  <c r="B169" i="53"/>
  <c r="D168" i="53"/>
  <c r="C168" i="53"/>
  <c r="B168" i="53"/>
  <c r="D167" i="53"/>
  <c r="C167" i="53"/>
  <c r="B167" i="53"/>
  <c r="D166" i="53"/>
  <c r="C166" i="53"/>
  <c r="B166" i="53"/>
  <c r="D165" i="53"/>
  <c r="C165" i="53"/>
  <c r="B165" i="53"/>
  <c r="D164" i="53"/>
  <c r="C164" i="53"/>
  <c r="B164" i="53"/>
  <c r="D163" i="53"/>
  <c r="C163" i="53"/>
  <c r="B163" i="53"/>
  <c r="D162" i="53"/>
  <c r="C162" i="53"/>
  <c r="B162" i="53"/>
  <c r="D161" i="53"/>
  <c r="C161" i="53"/>
  <c r="B161" i="53"/>
  <c r="D160" i="53"/>
  <c r="C160" i="53"/>
  <c r="B160" i="53"/>
  <c r="D159" i="53"/>
  <c r="C159" i="53"/>
  <c r="B159" i="53"/>
  <c r="D158" i="53"/>
  <c r="C158" i="53"/>
  <c r="B158" i="53"/>
  <c r="D157" i="53"/>
  <c r="C157" i="53"/>
  <c r="B157" i="53"/>
  <c r="D156" i="53"/>
  <c r="C156" i="53"/>
  <c r="B156" i="53"/>
  <c r="D155" i="53"/>
  <c r="C155" i="53"/>
  <c r="B155" i="53"/>
  <c r="D154" i="53"/>
  <c r="C154" i="53"/>
  <c r="B154" i="53"/>
  <c r="D153" i="53"/>
  <c r="C153" i="53"/>
  <c r="B153" i="53"/>
  <c r="D152" i="53"/>
  <c r="C152" i="53"/>
  <c r="B152" i="53"/>
  <c r="D151" i="53"/>
  <c r="C151" i="53"/>
  <c r="B151" i="53"/>
  <c r="D150" i="53"/>
  <c r="C150" i="53"/>
  <c r="B150" i="53"/>
  <c r="D149" i="53"/>
  <c r="C149" i="53"/>
  <c r="B149" i="53"/>
  <c r="D148" i="53"/>
  <c r="C148" i="53"/>
  <c r="B148" i="53"/>
  <c r="D147" i="53"/>
  <c r="C147" i="53"/>
  <c r="B147" i="53"/>
  <c r="D146" i="53"/>
  <c r="C146" i="53"/>
  <c r="B146" i="53"/>
  <c r="D145" i="53"/>
  <c r="C145" i="53"/>
  <c r="B145" i="53"/>
  <c r="D144" i="53"/>
  <c r="C144" i="53"/>
  <c r="B144" i="53"/>
  <c r="D140" i="53"/>
  <c r="C140" i="53"/>
  <c r="B140" i="53"/>
  <c r="D139" i="53"/>
  <c r="C139" i="53"/>
  <c r="B139" i="53"/>
  <c r="D138" i="53"/>
  <c r="C138" i="53"/>
  <c r="B138" i="53"/>
  <c r="D137" i="53"/>
  <c r="C137" i="53"/>
  <c r="B137" i="53"/>
  <c r="D136" i="53"/>
  <c r="C136" i="53"/>
  <c r="B136" i="53"/>
  <c r="D135" i="53"/>
  <c r="C135" i="53"/>
  <c r="B135" i="53"/>
  <c r="D134" i="53"/>
  <c r="C134" i="53"/>
  <c r="B134" i="53"/>
  <c r="D133" i="53"/>
  <c r="C133" i="53"/>
  <c r="B133" i="53"/>
  <c r="D132" i="53"/>
  <c r="C132" i="53"/>
  <c r="B132" i="53"/>
  <c r="D131" i="53"/>
  <c r="C131" i="53"/>
  <c r="B131" i="53"/>
  <c r="D130" i="53"/>
  <c r="C130" i="53"/>
  <c r="B130" i="53"/>
  <c r="D129" i="53"/>
  <c r="C129" i="53"/>
  <c r="B129" i="53"/>
  <c r="D125" i="53"/>
  <c r="C125" i="53"/>
  <c r="B125" i="53"/>
  <c r="D124" i="53"/>
  <c r="C124" i="53"/>
  <c r="B124" i="53"/>
  <c r="D123" i="53"/>
  <c r="C123" i="53"/>
  <c r="B123" i="53"/>
  <c r="D122" i="53"/>
  <c r="C122" i="53"/>
  <c r="B122" i="53"/>
  <c r="D121" i="53"/>
  <c r="C121" i="53"/>
  <c r="B121" i="53"/>
  <c r="D120" i="53"/>
  <c r="C120" i="53"/>
  <c r="B120" i="53"/>
  <c r="D116" i="53"/>
  <c r="C116" i="53"/>
  <c r="B116" i="53"/>
  <c r="D115" i="53"/>
  <c r="C115" i="53"/>
  <c r="B115" i="53"/>
  <c r="D114" i="53"/>
  <c r="C114" i="53"/>
  <c r="B114" i="53"/>
  <c r="D113" i="53"/>
  <c r="C113" i="53"/>
  <c r="B113" i="53"/>
  <c r="D112" i="53"/>
  <c r="C112" i="53"/>
  <c r="B112" i="53"/>
  <c r="D108" i="53"/>
  <c r="C108" i="53"/>
  <c r="B108" i="53"/>
  <c r="D107" i="53"/>
  <c r="C107" i="53"/>
  <c r="B107" i="53"/>
  <c r="D106" i="53"/>
  <c r="C106" i="53"/>
  <c r="B106" i="53"/>
  <c r="D105" i="53"/>
  <c r="C105" i="53"/>
  <c r="B105" i="53"/>
  <c r="D104" i="53"/>
  <c r="C104" i="53"/>
  <c r="B104" i="53"/>
  <c r="D103" i="53"/>
  <c r="C103" i="53"/>
  <c r="B103" i="53"/>
  <c r="D102" i="53"/>
  <c r="C102" i="53"/>
  <c r="B102" i="53"/>
  <c r="D101" i="53"/>
  <c r="C101" i="53"/>
  <c r="B101" i="53"/>
  <c r="D100" i="53"/>
  <c r="C100" i="53"/>
  <c r="B100" i="53"/>
  <c r="D99" i="53"/>
  <c r="C99" i="53"/>
  <c r="B99" i="53"/>
  <c r="D98" i="53"/>
  <c r="C98" i="53"/>
  <c r="B98" i="53"/>
  <c r="D97" i="53"/>
  <c r="C97" i="53"/>
  <c r="B97" i="53"/>
  <c r="D96" i="53"/>
  <c r="C96" i="53"/>
  <c r="B96" i="53"/>
  <c r="D95" i="53"/>
  <c r="C95" i="53"/>
  <c r="B95" i="53"/>
  <c r="D94" i="53"/>
  <c r="C94" i="53"/>
  <c r="B94" i="53"/>
  <c r="D93" i="53"/>
  <c r="C93" i="53"/>
  <c r="B93" i="53"/>
  <c r="D92" i="53"/>
  <c r="C92" i="53"/>
  <c r="B92" i="53"/>
  <c r="D91" i="53"/>
  <c r="C91" i="53"/>
  <c r="B91" i="53"/>
  <c r="D90" i="53"/>
  <c r="C90" i="53"/>
  <c r="B90" i="53"/>
  <c r="D89" i="53"/>
  <c r="C89" i="53"/>
  <c r="B89" i="53"/>
  <c r="D88" i="53"/>
  <c r="C88" i="53"/>
  <c r="B88" i="53"/>
  <c r="D87" i="53"/>
  <c r="C87" i="53"/>
  <c r="B87" i="53"/>
  <c r="D86" i="53"/>
  <c r="C86" i="53"/>
  <c r="B86" i="53"/>
  <c r="D85" i="53"/>
  <c r="C85" i="53"/>
  <c r="B85" i="53"/>
  <c r="D84" i="53"/>
  <c r="C84" i="53"/>
  <c r="B84" i="53"/>
  <c r="D83" i="53"/>
  <c r="C83" i="53"/>
  <c r="B83" i="53"/>
  <c r="D82" i="53"/>
  <c r="C82" i="53"/>
  <c r="B82" i="53"/>
  <c r="D81" i="53"/>
  <c r="C81" i="53"/>
  <c r="B81" i="53"/>
  <c r="D80" i="53"/>
  <c r="C80" i="53"/>
  <c r="B80" i="53"/>
  <c r="D79" i="53"/>
  <c r="C79" i="53"/>
  <c r="B79" i="53"/>
  <c r="D78" i="53"/>
  <c r="C78" i="53"/>
  <c r="B78" i="53"/>
  <c r="D77" i="53"/>
  <c r="C77" i="53"/>
  <c r="B77" i="53"/>
  <c r="D76" i="53"/>
  <c r="C76" i="53"/>
  <c r="B76" i="53"/>
  <c r="D72" i="53"/>
  <c r="C72" i="53"/>
  <c r="B72" i="53"/>
  <c r="D71" i="53"/>
  <c r="C71" i="53"/>
  <c r="B71" i="53"/>
  <c r="D29" i="53"/>
  <c r="C29" i="53"/>
  <c r="B29" i="53"/>
  <c r="D28" i="53"/>
  <c r="C28" i="53"/>
  <c r="B28" i="53"/>
  <c r="D27" i="53"/>
  <c r="C27" i="53"/>
  <c r="B27" i="53"/>
  <c r="D26" i="53"/>
  <c r="C26" i="53"/>
  <c r="B26" i="53"/>
  <c r="D25" i="53"/>
  <c r="C25" i="53"/>
  <c r="B25" i="53"/>
  <c r="D24" i="53"/>
  <c r="C24" i="53"/>
  <c r="B24" i="53"/>
  <c r="D23" i="53"/>
  <c r="C23" i="53"/>
  <c r="B23" i="53"/>
  <c r="D22" i="53"/>
  <c r="C22" i="53"/>
  <c r="B22" i="53"/>
  <c r="D21" i="53"/>
  <c r="C21" i="53"/>
  <c r="B21" i="53"/>
  <c r="D20" i="53"/>
  <c r="C20" i="53"/>
  <c r="B20" i="53"/>
  <c r="D19" i="53"/>
  <c r="C19" i="53"/>
  <c r="B19" i="53"/>
  <c r="D18" i="53"/>
  <c r="C18" i="53"/>
  <c r="B18" i="53"/>
  <c r="D17" i="53"/>
  <c r="C17" i="53"/>
  <c r="B17" i="53"/>
  <c r="D16" i="53"/>
  <c r="C16" i="53"/>
  <c r="B16" i="53"/>
  <c r="D15" i="53"/>
  <c r="C15" i="53"/>
  <c r="B15" i="53"/>
  <c r="D14" i="53"/>
  <c r="C14" i="53"/>
  <c r="B14" i="53"/>
  <c r="D13" i="53"/>
  <c r="C13" i="53"/>
  <c r="B13" i="53"/>
  <c r="D12" i="53"/>
  <c r="C12" i="53"/>
  <c r="B12" i="53"/>
  <c r="D11" i="53"/>
  <c r="C11" i="53"/>
  <c r="B11" i="53"/>
  <c r="D10" i="53"/>
  <c r="C10" i="53"/>
  <c r="B10" i="53"/>
  <c r="D336" i="52"/>
  <c r="C336" i="52"/>
  <c r="B336" i="52"/>
  <c r="D335" i="52"/>
  <c r="C335" i="52"/>
  <c r="B335" i="52"/>
  <c r="D334" i="52"/>
  <c r="C334" i="52"/>
  <c r="B334" i="52"/>
  <c r="D333" i="52"/>
  <c r="C333" i="52"/>
  <c r="B333" i="52"/>
  <c r="D332" i="52"/>
  <c r="C332" i="52"/>
  <c r="B332" i="52"/>
  <c r="D331" i="52"/>
  <c r="C331" i="52"/>
  <c r="B331" i="52"/>
  <c r="D330" i="52"/>
  <c r="C330" i="52"/>
  <c r="B330" i="52"/>
  <c r="D329" i="52"/>
  <c r="C329" i="52"/>
  <c r="B329" i="52"/>
  <c r="D328" i="52"/>
  <c r="C328" i="52"/>
  <c r="B328" i="52"/>
  <c r="D327" i="52"/>
  <c r="C327" i="52"/>
  <c r="B327" i="52"/>
  <c r="D323" i="52"/>
  <c r="C323" i="52"/>
  <c r="B323" i="52"/>
  <c r="D322" i="52"/>
  <c r="C322" i="52"/>
  <c r="B322" i="52"/>
  <c r="D321" i="52"/>
  <c r="C321" i="52"/>
  <c r="B321" i="52"/>
  <c r="D320" i="52"/>
  <c r="C320" i="52"/>
  <c r="B320" i="52"/>
  <c r="D319" i="52"/>
  <c r="C319" i="52"/>
  <c r="B319" i="52"/>
  <c r="D318" i="52"/>
  <c r="C318" i="52"/>
  <c r="B318" i="52"/>
  <c r="D317" i="52"/>
  <c r="C317" i="52"/>
  <c r="B317" i="52"/>
  <c r="D316" i="52"/>
  <c r="C316" i="52"/>
  <c r="B316" i="52"/>
  <c r="D315" i="52"/>
  <c r="C315" i="52"/>
  <c r="B315" i="52"/>
  <c r="D314" i="52"/>
  <c r="C314" i="52"/>
  <c r="B314" i="52"/>
  <c r="D313" i="52"/>
  <c r="C313" i="52"/>
  <c r="B313" i="52"/>
  <c r="D312" i="52"/>
  <c r="C312" i="52"/>
  <c r="B312" i="52"/>
  <c r="D311" i="52"/>
  <c r="C311" i="52"/>
  <c r="B311" i="52"/>
  <c r="D310" i="52"/>
  <c r="C310" i="52"/>
  <c r="B310" i="52"/>
  <c r="D309" i="52"/>
  <c r="C309" i="52"/>
  <c r="B309" i="52"/>
  <c r="D308" i="52"/>
  <c r="C308" i="52"/>
  <c r="B308" i="52"/>
  <c r="D307" i="52"/>
  <c r="C307" i="52"/>
  <c r="B307" i="52"/>
  <c r="D306" i="52"/>
  <c r="C306" i="52"/>
  <c r="B306" i="52"/>
  <c r="D305" i="52"/>
  <c r="C305" i="52"/>
  <c r="B305" i="52"/>
  <c r="D301" i="52"/>
  <c r="C301" i="52"/>
  <c r="B301" i="52"/>
  <c r="D300" i="52"/>
  <c r="C300" i="52"/>
  <c r="B300" i="52"/>
  <c r="D299" i="52"/>
  <c r="C299" i="52"/>
  <c r="B299" i="52"/>
  <c r="D295" i="52"/>
  <c r="C295" i="52"/>
  <c r="B295" i="52"/>
  <c r="D294" i="52"/>
  <c r="C294" i="52"/>
  <c r="B294" i="52"/>
  <c r="D293" i="52"/>
  <c r="C293" i="52"/>
  <c r="B293" i="52"/>
  <c r="D292" i="52"/>
  <c r="C292" i="52"/>
  <c r="B292" i="52"/>
  <c r="D291" i="52"/>
  <c r="C291" i="52"/>
  <c r="B291" i="52"/>
  <c r="D290" i="52"/>
  <c r="C290" i="52"/>
  <c r="B290" i="52"/>
  <c r="D289" i="52"/>
  <c r="C289" i="52"/>
  <c r="B289" i="52"/>
  <c r="D288" i="52"/>
  <c r="C288" i="52"/>
  <c r="B288" i="52"/>
  <c r="D287" i="52"/>
  <c r="C287" i="52"/>
  <c r="B287" i="52"/>
  <c r="D286" i="52"/>
  <c r="C286" i="52"/>
  <c r="B286" i="52"/>
  <c r="D285" i="52"/>
  <c r="C285" i="52"/>
  <c r="B285" i="52"/>
  <c r="D284" i="52"/>
  <c r="C284" i="52"/>
  <c r="B284" i="52"/>
  <c r="D283" i="52"/>
  <c r="C283" i="52"/>
  <c r="B283" i="52"/>
  <c r="D282" i="52"/>
  <c r="C282" i="52"/>
  <c r="B282" i="52"/>
  <c r="D278" i="52"/>
  <c r="C278" i="52"/>
  <c r="B278" i="52"/>
  <c r="D277" i="52"/>
  <c r="C277" i="52"/>
  <c r="B277" i="52"/>
  <c r="D276" i="52"/>
  <c r="C276" i="52"/>
  <c r="B276" i="52"/>
  <c r="D275" i="52"/>
  <c r="C275" i="52"/>
  <c r="B275" i="52"/>
  <c r="D274" i="52"/>
  <c r="C274" i="52"/>
  <c r="B274" i="52"/>
  <c r="D273" i="52"/>
  <c r="C273" i="52"/>
  <c r="B273" i="52"/>
  <c r="D272" i="52"/>
  <c r="C272" i="52"/>
  <c r="B272" i="52"/>
  <c r="D271" i="52"/>
  <c r="C271" i="52"/>
  <c r="B271" i="52"/>
  <c r="D270" i="52"/>
  <c r="C270" i="52"/>
  <c r="B270" i="52"/>
  <c r="D266" i="52"/>
  <c r="C266" i="52"/>
  <c r="B266" i="52"/>
  <c r="D262" i="52"/>
  <c r="C262" i="52"/>
  <c r="B262" i="52"/>
  <c r="D258" i="52"/>
  <c r="C258" i="52"/>
  <c r="B258" i="52"/>
  <c r="D257" i="52"/>
  <c r="C257" i="52"/>
  <c r="B257" i="52"/>
  <c r="D256" i="52"/>
  <c r="C256" i="52"/>
  <c r="B256" i="52"/>
  <c r="D252" i="52"/>
  <c r="C252" i="52"/>
  <c r="B252" i="52"/>
  <c r="D251" i="52"/>
  <c r="C251" i="52"/>
  <c r="B251" i="52"/>
  <c r="D250" i="52"/>
  <c r="C250" i="52"/>
  <c r="B250" i="52"/>
  <c r="D249" i="52"/>
  <c r="C249" i="52"/>
  <c r="B249" i="52"/>
  <c r="D248" i="52"/>
  <c r="C248" i="52"/>
  <c r="B248" i="52"/>
  <c r="D247" i="52"/>
  <c r="C247" i="52"/>
  <c r="B247" i="52"/>
  <c r="D246" i="52"/>
  <c r="C246" i="52"/>
  <c r="B246" i="52"/>
  <c r="D245" i="52"/>
  <c r="C245" i="52"/>
  <c r="B245" i="52"/>
  <c r="D244" i="52"/>
  <c r="C244" i="52"/>
  <c r="B244" i="52"/>
  <c r="D240" i="52"/>
  <c r="C240" i="52"/>
  <c r="B240" i="52"/>
  <c r="D239" i="52"/>
  <c r="C239" i="52"/>
  <c r="B239" i="52"/>
  <c r="D238" i="52"/>
  <c r="C238" i="52"/>
  <c r="B238" i="52"/>
  <c r="D237" i="52"/>
  <c r="C237" i="52"/>
  <c r="B237" i="52"/>
  <c r="D236" i="52"/>
  <c r="C236" i="52"/>
  <c r="B236" i="52"/>
  <c r="D235" i="52"/>
  <c r="C235" i="52"/>
  <c r="B235" i="52"/>
  <c r="D234" i="52"/>
  <c r="C234" i="52"/>
  <c r="B234" i="52"/>
  <c r="D233" i="52"/>
  <c r="C233" i="52"/>
  <c r="B233" i="52"/>
  <c r="D232" i="52"/>
  <c r="C232" i="52"/>
  <c r="B232" i="52"/>
  <c r="D231" i="52"/>
  <c r="C231" i="52"/>
  <c r="B231" i="52"/>
  <c r="D230" i="52"/>
  <c r="C230" i="52"/>
  <c r="B230" i="52"/>
  <c r="D229" i="52"/>
  <c r="C229" i="52"/>
  <c r="B229" i="52"/>
  <c r="D228" i="52"/>
  <c r="C228" i="52"/>
  <c r="B228" i="52"/>
  <c r="D227" i="52"/>
  <c r="C227" i="52"/>
  <c r="B227" i="52"/>
  <c r="D226" i="52"/>
  <c r="C226" i="52"/>
  <c r="B226" i="52"/>
  <c r="D225" i="52"/>
  <c r="C225" i="52"/>
  <c r="B225" i="52"/>
  <c r="D224" i="52"/>
  <c r="C224" i="52"/>
  <c r="B224" i="52"/>
  <c r="D223" i="52"/>
  <c r="C223" i="52"/>
  <c r="B223" i="52"/>
  <c r="D222" i="52"/>
  <c r="C222" i="52"/>
  <c r="B222" i="52"/>
  <c r="D221" i="52"/>
  <c r="C221" i="52"/>
  <c r="B221" i="52"/>
  <c r="D220" i="52"/>
  <c r="C220" i="52"/>
  <c r="B220" i="52"/>
  <c r="D219" i="52"/>
  <c r="C219" i="52"/>
  <c r="B219" i="52"/>
  <c r="D218" i="52"/>
  <c r="C218" i="52"/>
  <c r="B218" i="52"/>
  <c r="D214" i="52"/>
  <c r="C214" i="52"/>
  <c r="B214" i="52"/>
  <c r="D213" i="52"/>
  <c r="C213" i="52"/>
  <c r="B213" i="52"/>
  <c r="D212" i="52"/>
  <c r="C212" i="52"/>
  <c r="B212" i="52"/>
  <c r="D211" i="52"/>
  <c r="C211" i="52"/>
  <c r="B211" i="52"/>
  <c r="D207" i="52"/>
  <c r="C207" i="52"/>
  <c r="B207" i="52"/>
  <c r="D206" i="52"/>
  <c r="C206" i="52"/>
  <c r="B206" i="52"/>
  <c r="D205" i="52"/>
  <c r="C205" i="52"/>
  <c r="B205" i="52"/>
  <c r="D204" i="52"/>
  <c r="C204" i="52"/>
  <c r="B204" i="52"/>
  <c r="D203" i="52"/>
  <c r="C203" i="52"/>
  <c r="B203" i="52"/>
  <c r="D202" i="52"/>
  <c r="C202" i="52"/>
  <c r="B202" i="52"/>
  <c r="D201" i="52"/>
  <c r="C201" i="52"/>
  <c r="B201" i="52"/>
  <c r="D200" i="52"/>
  <c r="C200" i="52"/>
  <c r="B200" i="52"/>
  <c r="D199" i="52"/>
  <c r="C199" i="52"/>
  <c r="B199" i="52"/>
  <c r="D198" i="52"/>
  <c r="C198" i="52"/>
  <c r="B198" i="52"/>
  <c r="D197" i="52"/>
  <c r="C197" i="52"/>
  <c r="B197" i="52"/>
  <c r="D196" i="52"/>
  <c r="C196" i="52"/>
  <c r="B196" i="52"/>
  <c r="D195" i="52"/>
  <c r="C195" i="52"/>
  <c r="B195" i="52"/>
  <c r="D194" i="52"/>
  <c r="C194" i="52"/>
  <c r="B194" i="52"/>
  <c r="D193" i="52"/>
  <c r="C193" i="52"/>
  <c r="B193" i="52"/>
  <c r="D192" i="52"/>
  <c r="C192" i="52"/>
  <c r="B192" i="52"/>
  <c r="D191" i="52"/>
  <c r="C191" i="52"/>
  <c r="B191" i="52"/>
  <c r="D190" i="52"/>
  <c r="C190" i="52"/>
  <c r="B190" i="52"/>
  <c r="D186" i="52"/>
  <c r="C186" i="52"/>
  <c r="B186" i="52"/>
  <c r="D185" i="52"/>
  <c r="C185" i="52"/>
  <c r="B185" i="52"/>
  <c r="D184" i="52"/>
  <c r="C184" i="52"/>
  <c r="B184" i="52"/>
  <c r="D183" i="52"/>
  <c r="C183" i="52"/>
  <c r="B183" i="52"/>
  <c r="D182" i="52"/>
  <c r="C182" i="52"/>
  <c r="B182" i="52"/>
  <c r="D181" i="52"/>
  <c r="C181" i="52"/>
  <c r="B181" i="52"/>
  <c r="D177" i="52"/>
  <c r="C177" i="52"/>
  <c r="B177" i="52"/>
  <c r="D176" i="52"/>
  <c r="C176" i="52"/>
  <c r="B176" i="52"/>
  <c r="D175" i="52"/>
  <c r="C175" i="52"/>
  <c r="B175" i="52"/>
  <c r="D174" i="52"/>
  <c r="C174" i="52"/>
  <c r="B174" i="52"/>
  <c r="D173" i="52"/>
  <c r="C173" i="52"/>
  <c r="B173" i="52"/>
  <c r="D169" i="52"/>
  <c r="C169" i="52"/>
  <c r="B169" i="52"/>
  <c r="D168" i="52"/>
  <c r="C168" i="52"/>
  <c r="B168" i="52"/>
  <c r="D167" i="52"/>
  <c r="C167" i="52"/>
  <c r="B167" i="52"/>
  <c r="D166" i="52"/>
  <c r="C166" i="52"/>
  <c r="B166" i="52"/>
  <c r="D165" i="52"/>
  <c r="C165" i="52"/>
  <c r="B165" i="52"/>
  <c r="D164" i="52"/>
  <c r="C164" i="52"/>
  <c r="B164" i="52"/>
  <c r="D163" i="52"/>
  <c r="C163" i="52"/>
  <c r="B163" i="52"/>
  <c r="D162" i="52"/>
  <c r="C162" i="52"/>
  <c r="B162" i="52"/>
  <c r="D161" i="52"/>
  <c r="C161" i="52"/>
  <c r="B161" i="52"/>
  <c r="D160" i="52"/>
  <c r="C160" i="52"/>
  <c r="B160" i="52"/>
  <c r="D159" i="52"/>
  <c r="C159" i="52"/>
  <c r="B159" i="52"/>
  <c r="D158" i="52"/>
  <c r="C158" i="52"/>
  <c r="B158" i="52"/>
  <c r="D157" i="52"/>
  <c r="C157" i="52"/>
  <c r="B157" i="52"/>
  <c r="D156" i="52"/>
  <c r="C156" i="52"/>
  <c r="B156" i="52"/>
  <c r="D155" i="52"/>
  <c r="C155" i="52"/>
  <c r="B155" i="52"/>
  <c r="D154" i="52"/>
  <c r="C154" i="52"/>
  <c r="B154" i="52"/>
  <c r="D153" i="52"/>
  <c r="C153" i="52"/>
  <c r="B153" i="52"/>
  <c r="D152" i="52"/>
  <c r="C152" i="52"/>
  <c r="B152" i="52"/>
  <c r="D151" i="52"/>
  <c r="C151" i="52"/>
  <c r="B151" i="52"/>
  <c r="D150" i="52"/>
  <c r="C150" i="52"/>
  <c r="B150" i="52"/>
  <c r="D149" i="52"/>
  <c r="C149" i="52"/>
  <c r="B149" i="52"/>
  <c r="D148" i="52"/>
  <c r="C148" i="52"/>
  <c r="B148" i="52"/>
  <c r="D147" i="52"/>
  <c r="C147" i="52"/>
  <c r="B147" i="52"/>
  <c r="D146" i="52"/>
  <c r="C146" i="52"/>
  <c r="B146" i="52"/>
  <c r="D145" i="52"/>
  <c r="C145" i="52"/>
  <c r="B145" i="52"/>
  <c r="D144" i="52"/>
  <c r="C144" i="52"/>
  <c r="B144" i="52"/>
  <c r="D140" i="52"/>
  <c r="C140" i="52"/>
  <c r="B140" i="52"/>
  <c r="D139" i="52"/>
  <c r="C139" i="52"/>
  <c r="B139" i="52"/>
  <c r="D138" i="52"/>
  <c r="C138" i="52"/>
  <c r="B138" i="52"/>
  <c r="D137" i="52"/>
  <c r="C137" i="52"/>
  <c r="B137" i="52"/>
  <c r="D136" i="52"/>
  <c r="C136" i="52"/>
  <c r="B136" i="52"/>
  <c r="D135" i="52"/>
  <c r="C135" i="52"/>
  <c r="B135" i="52"/>
  <c r="D134" i="52"/>
  <c r="C134" i="52"/>
  <c r="B134" i="52"/>
  <c r="D133" i="52"/>
  <c r="C133" i="52"/>
  <c r="B133" i="52"/>
  <c r="D132" i="52"/>
  <c r="C132" i="52"/>
  <c r="B132" i="52"/>
  <c r="D131" i="52"/>
  <c r="C131" i="52"/>
  <c r="B131" i="52"/>
  <c r="D130" i="52"/>
  <c r="C130" i="52"/>
  <c r="B130" i="52"/>
  <c r="D129" i="52"/>
  <c r="C129" i="52"/>
  <c r="B129" i="52"/>
  <c r="D125" i="52"/>
  <c r="C125" i="52"/>
  <c r="B125" i="52"/>
  <c r="D124" i="52"/>
  <c r="C124" i="52"/>
  <c r="B124" i="52"/>
  <c r="D123" i="52"/>
  <c r="C123" i="52"/>
  <c r="B123" i="52"/>
  <c r="D122" i="52"/>
  <c r="C122" i="52"/>
  <c r="B122" i="52"/>
  <c r="D121" i="52"/>
  <c r="C121" i="52"/>
  <c r="B121" i="52"/>
  <c r="D120" i="52"/>
  <c r="C120" i="52"/>
  <c r="B120" i="52"/>
  <c r="D116" i="52"/>
  <c r="C116" i="52"/>
  <c r="B116" i="52"/>
  <c r="D115" i="52"/>
  <c r="C115" i="52"/>
  <c r="B115" i="52"/>
  <c r="D114" i="52"/>
  <c r="C114" i="52"/>
  <c r="B114" i="52"/>
  <c r="D113" i="52"/>
  <c r="C113" i="52"/>
  <c r="B113" i="52"/>
  <c r="D112" i="52"/>
  <c r="C112" i="52"/>
  <c r="B112" i="52"/>
  <c r="D108" i="52"/>
  <c r="C108" i="52"/>
  <c r="B108" i="52"/>
  <c r="D107" i="52"/>
  <c r="C107" i="52"/>
  <c r="B107" i="52"/>
  <c r="D106" i="52"/>
  <c r="C106" i="52"/>
  <c r="B106" i="52"/>
  <c r="D105" i="52"/>
  <c r="C105" i="52"/>
  <c r="B105" i="52"/>
  <c r="D104" i="52"/>
  <c r="C104" i="52"/>
  <c r="B104" i="52"/>
  <c r="D103" i="52"/>
  <c r="C103" i="52"/>
  <c r="B103" i="52"/>
  <c r="D102" i="52"/>
  <c r="C102" i="52"/>
  <c r="B102" i="52"/>
  <c r="D101" i="52"/>
  <c r="C101" i="52"/>
  <c r="B101" i="52"/>
  <c r="D100" i="52"/>
  <c r="C100" i="52"/>
  <c r="B100" i="52"/>
  <c r="D99" i="52"/>
  <c r="C99" i="52"/>
  <c r="B99" i="52"/>
  <c r="D98" i="52"/>
  <c r="C98" i="52"/>
  <c r="B98" i="52"/>
  <c r="D97" i="52"/>
  <c r="C97" i="52"/>
  <c r="B97" i="52"/>
  <c r="D96" i="52"/>
  <c r="C96" i="52"/>
  <c r="B96" i="52"/>
  <c r="D95" i="52"/>
  <c r="C95" i="52"/>
  <c r="B95" i="52"/>
  <c r="D94" i="52"/>
  <c r="C94" i="52"/>
  <c r="B94" i="52"/>
  <c r="D93" i="52"/>
  <c r="C93" i="52"/>
  <c r="B93" i="52"/>
  <c r="D92" i="52"/>
  <c r="C92" i="52"/>
  <c r="B92" i="52"/>
  <c r="D91" i="52"/>
  <c r="C91" i="52"/>
  <c r="B91" i="52"/>
  <c r="D90" i="52"/>
  <c r="C90" i="52"/>
  <c r="B90" i="52"/>
  <c r="D89" i="52"/>
  <c r="C89" i="52"/>
  <c r="B89" i="52"/>
  <c r="D88" i="52"/>
  <c r="C88" i="52"/>
  <c r="B88" i="52"/>
  <c r="D87" i="52"/>
  <c r="C87" i="52"/>
  <c r="B87" i="52"/>
  <c r="D86" i="52"/>
  <c r="C86" i="52"/>
  <c r="B86" i="52"/>
  <c r="D85" i="52"/>
  <c r="C85" i="52"/>
  <c r="B85" i="52"/>
  <c r="D84" i="52"/>
  <c r="C84" i="52"/>
  <c r="B84" i="52"/>
  <c r="D83" i="52"/>
  <c r="C83" i="52"/>
  <c r="B83" i="52"/>
  <c r="D82" i="52"/>
  <c r="C82" i="52"/>
  <c r="B82" i="52"/>
  <c r="D81" i="52"/>
  <c r="C81" i="52"/>
  <c r="B81" i="52"/>
  <c r="D80" i="52"/>
  <c r="C80" i="52"/>
  <c r="B80" i="52"/>
  <c r="D79" i="52"/>
  <c r="C79" i="52"/>
  <c r="B79" i="52"/>
  <c r="D78" i="52"/>
  <c r="C78" i="52"/>
  <c r="B78" i="52"/>
  <c r="D77" i="52"/>
  <c r="C77" i="52"/>
  <c r="B77" i="52"/>
  <c r="D76" i="52"/>
  <c r="C76" i="52"/>
  <c r="B76" i="52"/>
  <c r="D72" i="52"/>
  <c r="C72" i="52"/>
  <c r="B72" i="52"/>
  <c r="D71" i="52"/>
  <c r="C71" i="52"/>
  <c r="B71" i="52"/>
  <c r="D29" i="52"/>
  <c r="C29" i="52"/>
  <c r="B29" i="52"/>
  <c r="D28" i="52"/>
  <c r="C28" i="52"/>
  <c r="B28" i="52"/>
  <c r="D27" i="52"/>
  <c r="C27" i="52"/>
  <c r="B27" i="52"/>
  <c r="D26" i="52"/>
  <c r="C26" i="52"/>
  <c r="B26" i="52"/>
  <c r="D25" i="52"/>
  <c r="C25" i="52"/>
  <c r="B25" i="52"/>
  <c r="D24" i="52"/>
  <c r="C24" i="52"/>
  <c r="B24" i="52"/>
  <c r="D23" i="52"/>
  <c r="C23" i="52"/>
  <c r="B23" i="52"/>
  <c r="D22" i="52"/>
  <c r="C22" i="52"/>
  <c r="B22" i="52"/>
  <c r="D21" i="52"/>
  <c r="C21" i="52"/>
  <c r="B21" i="52"/>
  <c r="D20" i="52"/>
  <c r="C20" i="52"/>
  <c r="B20" i="52"/>
  <c r="D19" i="52"/>
  <c r="C19" i="52"/>
  <c r="B19" i="52"/>
  <c r="D18" i="52"/>
  <c r="C18" i="52"/>
  <c r="B18" i="52"/>
  <c r="D17" i="52"/>
  <c r="C17" i="52"/>
  <c r="B17" i="52"/>
  <c r="D16" i="52"/>
  <c r="C16" i="52"/>
  <c r="B16" i="52"/>
  <c r="D15" i="52"/>
  <c r="C15" i="52"/>
  <c r="B15" i="52"/>
  <c r="D14" i="52"/>
  <c r="C14" i="52"/>
  <c r="B14" i="52"/>
  <c r="D13" i="52"/>
  <c r="C13" i="52"/>
  <c r="B13" i="52"/>
  <c r="D12" i="52"/>
  <c r="C12" i="52"/>
  <c r="B12" i="52"/>
  <c r="D11" i="52"/>
  <c r="C11" i="52"/>
  <c r="B11" i="52"/>
  <c r="D10" i="52"/>
  <c r="C10" i="52"/>
  <c r="B10" i="52"/>
  <c r="C28" i="50"/>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D336" i="50"/>
  <c r="C336" i="50"/>
  <c r="B336" i="50"/>
  <c r="D335" i="50"/>
  <c r="C335" i="50"/>
  <c r="B335" i="50"/>
  <c r="D334" i="50"/>
  <c r="C334" i="50"/>
  <c r="B334" i="50"/>
  <c r="D333" i="50"/>
  <c r="C333" i="50"/>
  <c r="B333" i="50"/>
  <c r="D332" i="50"/>
  <c r="C332" i="50"/>
  <c r="B332" i="50"/>
  <c r="D331" i="50"/>
  <c r="C331" i="50"/>
  <c r="B331" i="50"/>
  <c r="D330" i="50"/>
  <c r="C330" i="50"/>
  <c r="B330" i="50"/>
  <c r="D329" i="50"/>
  <c r="C329" i="50"/>
  <c r="B329" i="50"/>
  <c r="D328" i="50"/>
  <c r="C328" i="50"/>
  <c r="B328" i="50"/>
  <c r="D327" i="50"/>
  <c r="C327" i="50"/>
  <c r="B327" i="50"/>
  <c r="D323" i="50"/>
  <c r="C323" i="50"/>
  <c r="B323" i="50"/>
  <c r="D322" i="50"/>
  <c r="C322" i="50"/>
  <c r="B322" i="50"/>
  <c r="D321" i="50"/>
  <c r="C321" i="50"/>
  <c r="B321" i="50"/>
  <c r="D320" i="50"/>
  <c r="C320" i="50"/>
  <c r="B320" i="50"/>
  <c r="D319" i="50"/>
  <c r="C319" i="50"/>
  <c r="B319" i="50"/>
  <c r="D318" i="50"/>
  <c r="C318" i="50"/>
  <c r="B318" i="50"/>
  <c r="D317" i="50"/>
  <c r="C317" i="50"/>
  <c r="B317" i="50"/>
  <c r="D316" i="50"/>
  <c r="C316" i="50"/>
  <c r="B316" i="50"/>
  <c r="D315" i="50"/>
  <c r="C315" i="50"/>
  <c r="B315" i="50"/>
  <c r="D314" i="50"/>
  <c r="C314" i="50"/>
  <c r="B314" i="50"/>
  <c r="D313" i="50"/>
  <c r="C313" i="50"/>
  <c r="B313" i="50"/>
  <c r="D312" i="50"/>
  <c r="C312" i="50"/>
  <c r="B312" i="50"/>
  <c r="D311" i="50"/>
  <c r="C311" i="50"/>
  <c r="B311" i="50"/>
  <c r="D310" i="50"/>
  <c r="C310" i="50"/>
  <c r="B310" i="50"/>
  <c r="D309" i="50"/>
  <c r="C309" i="50"/>
  <c r="B309" i="50"/>
  <c r="D308" i="50"/>
  <c r="C308" i="50"/>
  <c r="B308" i="50"/>
  <c r="D307" i="50"/>
  <c r="C307" i="50"/>
  <c r="B307" i="50"/>
  <c r="D306" i="50"/>
  <c r="C306" i="50"/>
  <c r="B306" i="50"/>
  <c r="D305" i="50"/>
  <c r="C305" i="50"/>
  <c r="B305" i="50"/>
  <c r="D301" i="50"/>
  <c r="C301" i="50"/>
  <c r="B301" i="50"/>
  <c r="D300" i="50"/>
  <c r="C300" i="50"/>
  <c r="B300" i="50"/>
  <c r="D299" i="50"/>
  <c r="C299" i="50"/>
  <c r="B299" i="50"/>
  <c r="D295" i="50"/>
  <c r="C295" i="50"/>
  <c r="B295" i="50"/>
  <c r="D294" i="50"/>
  <c r="C294" i="50"/>
  <c r="B294" i="50"/>
  <c r="D293" i="50"/>
  <c r="C293" i="50"/>
  <c r="B293" i="50"/>
  <c r="D292" i="50"/>
  <c r="C292" i="50"/>
  <c r="B292" i="50"/>
  <c r="D291" i="50"/>
  <c r="C291" i="50"/>
  <c r="B291" i="50"/>
  <c r="D290" i="50"/>
  <c r="C290" i="50"/>
  <c r="B290" i="50"/>
  <c r="D289" i="50"/>
  <c r="C289" i="50"/>
  <c r="B289" i="50"/>
  <c r="D288" i="50"/>
  <c r="C288" i="50"/>
  <c r="B288" i="50"/>
  <c r="D287" i="50"/>
  <c r="C287" i="50"/>
  <c r="B287" i="50"/>
  <c r="D286" i="50"/>
  <c r="C286" i="50"/>
  <c r="B286" i="50"/>
  <c r="D285" i="50"/>
  <c r="C285" i="50"/>
  <c r="B285" i="50"/>
  <c r="D284" i="50"/>
  <c r="C284" i="50"/>
  <c r="B284" i="50"/>
  <c r="D283" i="50"/>
  <c r="C283" i="50"/>
  <c r="B283" i="50"/>
  <c r="D282" i="50"/>
  <c r="C282" i="50"/>
  <c r="B282" i="50"/>
  <c r="D278" i="50"/>
  <c r="C278" i="50"/>
  <c r="B278" i="50"/>
  <c r="D277" i="50"/>
  <c r="C277" i="50"/>
  <c r="B277" i="50"/>
  <c r="D276" i="50"/>
  <c r="C276" i="50"/>
  <c r="B276" i="50"/>
  <c r="D275" i="50"/>
  <c r="C275" i="50"/>
  <c r="B275" i="50"/>
  <c r="D274" i="50"/>
  <c r="C274" i="50"/>
  <c r="B274" i="50"/>
  <c r="D273" i="50"/>
  <c r="C273" i="50"/>
  <c r="B273" i="50"/>
  <c r="D272" i="50"/>
  <c r="C272" i="50"/>
  <c r="B272" i="50"/>
  <c r="D271" i="50"/>
  <c r="C271" i="50"/>
  <c r="B271" i="50"/>
  <c r="D270" i="50"/>
  <c r="C270" i="50"/>
  <c r="B270" i="50"/>
  <c r="D266" i="50"/>
  <c r="C266" i="50"/>
  <c r="B266" i="50"/>
  <c r="D262" i="50"/>
  <c r="C262" i="50"/>
  <c r="B262" i="50"/>
  <c r="D258" i="50"/>
  <c r="C258" i="50"/>
  <c r="B258" i="50"/>
  <c r="D257" i="50"/>
  <c r="C257" i="50"/>
  <c r="B257" i="50"/>
  <c r="D256" i="50"/>
  <c r="C256" i="50"/>
  <c r="B256" i="50"/>
  <c r="D252" i="50"/>
  <c r="C252" i="50"/>
  <c r="B252" i="50"/>
  <c r="D251" i="50"/>
  <c r="C251" i="50"/>
  <c r="B251" i="50"/>
  <c r="D250" i="50"/>
  <c r="C250" i="50"/>
  <c r="B250" i="50"/>
  <c r="D249" i="50"/>
  <c r="C249" i="50"/>
  <c r="B249" i="50"/>
  <c r="D248" i="50"/>
  <c r="C248" i="50"/>
  <c r="B248" i="50"/>
  <c r="D247" i="50"/>
  <c r="C247" i="50"/>
  <c r="B247" i="50"/>
  <c r="D246" i="50"/>
  <c r="C246" i="50"/>
  <c r="B246" i="50"/>
  <c r="D245" i="50"/>
  <c r="C245" i="50"/>
  <c r="B245" i="50"/>
  <c r="D244" i="50"/>
  <c r="C244" i="50"/>
  <c r="B244" i="50"/>
  <c r="D240" i="50"/>
  <c r="C240" i="50"/>
  <c r="B240" i="50"/>
  <c r="D239" i="50"/>
  <c r="C239" i="50"/>
  <c r="B239" i="50"/>
  <c r="D238" i="50"/>
  <c r="C238" i="50"/>
  <c r="B238" i="50"/>
  <c r="D237" i="50"/>
  <c r="C237" i="50"/>
  <c r="B237" i="50"/>
  <c r="D236" i="50"/>
  <c r="C236" i="50"/>
  <c r="B236" i="50"/>
  <c r="D235" i="50"/>
  <c r="C235" i="50"/>
  <c r="B235" i="50"/>
  <c r="D234" i="50"/>
  <c r="C234" i="50"/>
  <c r="B234" i="50"/>
  <c r="D233" i="50"/>
  <c r="C233" i="50"/>
  <c r="B233" i="50"/>
  <c r="D232" i="50"/>
  <c r="C232" i="50"/>
  <c r="B232" i="50"/>
  <c r="D231" i="50"/>
  <c r="C231" i="50"/>
  <c r="B231" i="50"/>
  <c r="D230" i="50"/>
  <c r="C230" i="50"/>
  <c r="B230" i="50"/>
  <c r="D229" i="50"/>
  <c r="C229" i="50"/>
  <c r="B229" i="50"/>
  <c r="D228" i="50"/>
  <c r="C228" i="50"/>
  <c r="B228" i="50"/>
  <c r="D227" i="50"/>
  <c r="C227" i="50"/>
  <c r="B227" i="50"/>
  <c r="D226" i="50"/>
  <c r="C226" i="50"/>
  <c r="B226" i="50"/>
  <c r="D225" i="50"/>
  <c r="C225" i="50"/>
  <c r="B225" i="50"/>
  <c r="D224" i="50"/>
  <c r="C224" i="50"/>
  <c r="B224" i="50"/>
  <c r="D223" i="50"/>
  <c r="C223" i="50"/>
  <c r="B223" i="50"/>
  <c r="D222" i="50"/>
  <c r="C222" i="50"/>
  <c r="B222" i="50"/>
  <c r="D221" i="50"/>
  <c r="C221" i="50"/>
  <c r="B221" i="50"/>
  <c r="D220" i="50"/>
  <c r="C220" i="50"/>
  <c r="B220" i="50"/>
  <c r="D219" i="50"/>
  <c r="C219" i="50"/>
  <c r="B219" i="50"/>
  <c r="D218" i="50"/>
  <c r="C218" i="50"/>
  <c r="B218" i="50"/>
  <c r="D214" i="50"/>
  <c r="C214" i="50"/>
  <c r="B214" i="50"/>
  <c r="D213" i="50"/>
  <c r="C213" i="50"/>
  <c r="B213" i="50"/>
  <c r="D212" i="50"/>
  <c r="C212" i="50"/>
  <c r="B212" i="50"/>
  <c r="D211" i="50"/>
  <c r="C211" i="50"/>
  <c r="B211" i="50"/>
  <c r="D207" i="50"/>
  <c r="C207" i="50"/>
  <c r="B207" i="50"/>
  <c r="D206" i="50"/>
  <c r="C206" i="50"/>
  <c r="B206" i="50"/>
  <c r="D205" i="50"/>
  <c r="C205" i="50"/>
  <c r="B205" i="50"/>
  <c r="D204" i="50"/>
  <c r="C204" i="50"/>
  <c r="B204" i="50"/>
  <c r="D203" i="50"/>
  <c r="C203" i="50"/>
  <c r="B203" i="50"/>
  <c r="D202" i="50"/>
  <c r="C202" i="50"/>
  <c r="B202" i="50"/>
  <c r="D201" i="50"/>
  <c r="C201" i="50"/>
  <c r="B201" i="50"/>
  <c r="D200" i="50"/>
  <c r="C200" i="50"/>
  <c r="B200" i="50"/>
  <c r="D199" i="50"/>
  <c r="C199" i="50"/>
  <c r="B199" i="50"/>
  <c r="D198" i="50"/>
  <c r="C198" i="50"/>
  <c r="B198" i="50"/>
  <c r="D197" i="50"/>
  <c r="C197" i="50"/>
  <c r="B197" i="50"/>
  <c r="D196" i="50"/>
  <c r="C196" i="50"/>
  <c r="B196" i="50"/>
  <c r="D195" i="50"/>
  <c r="C195" i="50"/>
  <c r="B195" i="50"/>
  <c r="D194" i="50"/>
  <c r="C194" i="50"/>
  <c r="B194" i="50"/>
  <c r="D193" i="50"/>
  <c r="C193" i="50"/>
  <c r="B193" i="50"/>
  <c r="D192" i="50"/>
  <c r="C192" i="50"/>
  <c r="B192" i="50"/>
  <c r="D191" i="50"/>
  <c r="C191" i="50"/>
  <c r="B191" i="50"/>
  <c r="D190" i="50"/>
  <c r="C190" i="50"/>
  <c r="B190" i="50"/>
  <c r="D186" i="50"/>
  <c r="C186" i="50"/>
  <c r="B186" i="50"/>
  <c r="D185" i="50"/>
  <c r="C185" i="50"/>
  <c r="B185" i="50"/>
  <c r="D184" i="50"/>
  <c r="C184" i="50"/>
  <c r="B184" i="50"/>
  <c r="D183" i="50"/>
  <c r="C183" i="50"/>
  <c r="B183" i="50"/>
  <c r="D182" i="50"/>
  <c r="C182" i="50"/>
  <c r="B182" i="50"/>
  <c r="D181" i="50"/>
  <c r="C181" i="50"/>
  <c r="B181" i="50"/>
  <c r="D177" i="50"/>
  <c r="C177" i="50"/>
  <c r="B177" i="50"/>
  <c r="D176" i="50"/>
  <c r="C176" i="50"/>
  <c r="B176" i="50"/>
  <c r="D175" i="50"/>
  <c r="C175" i="50"/>
  <c r="B175" i="50"/>
  <c r="D174" i="50"/>
  <c r="C174" i="50"/>
  <c r="B174" i="50"/>
  <c r="D173" i="50"/>
  <c r="C173" i="50"/>
  <c r="B173" i="50"/>
  <c r="D169" i="50"/>
  <c r="C169" i="50"/>
  <c r="B169" i="50"/>
  <c r="D168" i="50"/>
  <c r="C168" i="50"/>
  <c r="B168" i="50"/>
  <c r="D167" i="50"/>
  <c r="C167" i="50"/>
  <c r="B167" i="50"/>
  <c r="D166" i="50"/>
  <c r="C166" i="50"/>
  <c r="B166" i="50"/>
  <c r="D165" i="50"/>
  <c r="C165" i="50"/>
  <c r="B165" i="50"/>
  <c r="D164" i="50"/>
  <c r="C164" i="50"/>
  <c r="B164" i="50"/>
  <c r="D163" i="50"/>
  <c r="C163" i="50"/>
  <c r="B163" i="50"/>
  <c r="D162" i="50"/>
  <c r="C162" i="50"/>
  <c r="B162" i="50"/>
  <c r="D161" i="50"/>
  <c r="C161" i="50"/>
  <c r="B161" i="50"/>
  <c r="D160" i="50"/>
  <c r="C160" i="50"/>
  <c r="B160" i="50"/>
  <c r="D159" i="50"/>
  <c r="C159" i="50"/>
  <c r="B159" i="50"/>
  <c r="D158" i="50"/>
  <c r="C158" i="50"/>
  <c r="B158" i="50"/>
  <c r="D157" i="50"/>
  <c r="C157" i="50"/>
  <c r="B157" i="50"/>
  <c r="D156" i="50"/>
  <c r="C156" i="50"/>
  <c r="B156" i="50"/>
  <c r="D155" i="50"/>
  <c r="C155" i="50"/>
  <c r="B155" i="50"/>
  <c r="D154" i="50"/>
  <c r="C154" i="50"/>
  <c r="B154" i="50"/>
  <c r="D153" i="50"/>
  <c r="C153" i="50"/>
  <c r="B153" i="50"/>
  <c r="D152" i="50"/>
  <c r="C152" i="50"/>
  <c r="B152" i="50"/>
  <c r="D151" i="50"/>
  <c r="C151" i="50"/>
  <c r="B151" i="50"/>
  <c r="D150" i="50"/>
  <c r="C150" i="50"/>
  <c r="B150" i="50"/>
  <c r="D149" i="50"/>
  <c r="C149" i="50"/>
  <c r="B149" i="50"/>
  <c r="D148" i="50"/>
  <c r="C148" i="50"/>
  <c r="B148" i="50"/>
  <c r="D147" i="50"/>
  <c r="C147" i="50"/>
  <c r="B147" i="50"/>
  <c r="D146" i="50"/>
  <c r="C146" i="50"/>
  <c r="B146" i="50"/>
  <c r="D145" i="50"/>
  <c r="C145" i="50"/>
  <c r="B145" i="50"/>
  <c r="D144" i="50"/>
  <c r="C144" i="50"/>
  <c r="B144" i="50"/>
  <c r="D140" i="50"/>
  <c r="C140" i="50"/>
  <c r="B140" i="50"/>
  <c r="D139" i="50"/>
  <c r="C139" i="50"/>
  <c r="B139" i="50"/>
  <c r="D138" i="50"/>
  <c r="C138" i="50"/>
  <c r="B138" i="50"/>
  <c r="D137" i="50"/>
  <c r="C137" i="50"/>
  <c r="B137" i="50"/>
  <c r="D136" i="50"/>
  <c r="C136" i="50"/>
  <c r="B136" i="50"/>
  <c r="D135" i="50"/>
  <c r="C135" i="50"/>
  <c r="B135" i="50"/>
  <c r="D134" i="50"/>
  <c r="C134" i="50"/>
  <c r="B134" i="50"/>
  <c r="D133" i="50"/>
  <c r="C133" i="50"/>
  <c r="B133" i="50"/>
  <c r="D132" i="50"/>
  <c r="C132" i="50"/>
  <c r="B132" i="50"/>
  <c r="D131" i="50"/>
  <c r="C131" i="50"/>
  <c r="B131" i="50"/>
  <c r="D130" i="50"/>
  <c r="C130" i="50"/>
  <c r="B130" i="50"/>
  <c r="D129" i="50"/>
  <c r="C129" i="50"/>
  <c r="B129" i="50"/>
  <c r="D125" i="50"/>
  <c r="C125" i="50"/>
  <c r="B125" i="50"/>
  <c r="D124" i="50"/>
  <c r="C124" i="50"/>
  <c r="B124" i="50"/>
  <c r="D123" i="50"/>
  <c r="C123" i="50"/>
  <c r="B123" i="50"/>
  <c r="D122" i="50"/>
  <c r="C122" i="50"/>
  <c r="B122" i="50"/>
  <c r="D121" i="50"/>
  <c r="C121" i="50"/>
  <c r="B121" i="50"/>
  <c r="D120" i="50"/>
  <c r="C120" i="50"/>
  <c r="B120" i="50"/>
  <c r="D116" i="50"/>
  <c r="C116" i="50"/>
  <c r="B116" i="50"/>
  <c r="D115" i="50"/>
  <c r="C115" i="50"/>
  <c r="B115" i="50"/>
  <c r="D114" i="50"/>
  <c r="C114" i="50"/>
  <c r="B114" i="50"/>
  <c r="D113" i="50"/>
  <c r="C113" i="50"/>
  <c r="B113" i="50"/>
  <c r="D112" i="50"/>
  <c r="C112" i="50"/>
  <c r="B112" i="50"/>
  <c r="D108" i="50"/>
  <c r="C108" i="50"/>
  <c r="B108" i="50"/>
  <c r="D107" i="50"/>
  <c r="C107" i="50"/>
  <c r="B107" i="50"/>
  <c r="D106" i="50"/>
  <c r="C106" i="50"/>
  <c r="B106" i="50"/>
  <c r="D105" i="50"/>
  <c r="C105" i="50"/>
  <c r="B105" i="50"/>
  <c r="D104" i="50"/>
  <c r="C104" i="50"/>
  <c r="B104" i="50"/>
  <c r="D103" i="50"/>
  <c r="C103" i="50"/>
  <c r="B103" i="50"/>
  <c r="D102" i="50"/>
  <c r="C102" i="50"/>
  <c r="B102" i="50"/>
  <c r="D101" i="50"/>
  <c r="C101" i="50"/>
  <c r="B101" i="50"/>
  <c r="D100" i="50"/>
  <c r="C100" i="50"/>
  <c r="B100" i="50"/>
  <c r="D99" i="50"/>
  <c r="C99" i="50"/>
  <c r="B99" i="50"/>
  <c r="D98" i="50"/>
  <c r="C98" i="50"/>
  <c r="B98" i="50"/>
  <c r="D97" i="50"/>
  <c r="C97" i="50"/>
  <c r="B97" i="50"/>
  <c r="D96" i="50"/>
  <c r="C96" i="50"/>
  <c r="B96" i="50"/>
  <c r="D95" i="50"/>
  <c r="C95" i="50"/>
  <c r="B95" i="50"/>
  <c r="D94" i="50"/>
  <c r="C94" i="50"/>
  <c r="B94" i="50"/>
  <c r="D93" i="50"/>
  <c r="C93" i="50"/>
  <c r="B93" i="50"/>
  <c r="D92" i="50"/>
  <c r="C92" i="50"/>
  <c r="B92" i="50"/>
  <c r="D91" i="50"/>
  <c r="C91" i="50"/>
  <c r="B91" i="50"/>
  <c r="D90" i="50"/>
  <c r="C90" i="50"/>
  <c r="B90" i="50"/>
  <c r="D89" i="50"/>
  <c r="C89" i="50"/>
  <c r="B89" i="50"/>
  <c r="D88" i="50"/>
  <c r="C88" i="50"/>
  <c r="B88" i="50"/>
  <c r="D87" i="50"/>
  <c r="C87" i="50"/>
  <c r="B87" i="50"/>
  <c r="D86" i="50"/>
  <c r="C86" i="50"/>
  <c r="B86" i="50"/>
  <c r="D85" i="50"/>
  <c r="C85" i="50"/>
  <c r="B85" i="50"/>
  <c r="D84" i="50"/>
  <c r="C84" i="50"/>
  <c r="B84" i="50"/>
  <c r="D83" i="50"/>
  <c r="C83" i="50"/>
  <c r="B83" i="50"/>
  <c r="D82" i="50"/>
  <c r="C82" i="50"/>
  <c r="B82" i="50"/>
  <c r="D81" i="50"/>
  <c r="C81" i="50"/>
  <c r="B81" i="50"/>
  <c r="D80" i="50"/>
  <c r="C80" i="50"/>
  <c r="B80" i="50"/>
  <c r="D79" i="50"/>
  <c r="C79" i="50"/>
  <c r="B79" i="50"/>
  <c r="D78" i="50"/>
  <c r="C78" i="50"/>
  <c r="B78" i="50"/>
  <c r="D77" i="50"/>
  <c r="C77" i="50"/>
  <c r="B77" i="50"/>
  <c r="D76" i="50"/>
  <c r="C76" i="50"/>
  <c r="B76" i="50"/>
  <c r="D72" i="50"/>
  <c r="C72" i="50"/>
  <c r="B72" i="50"/>
  <c r="D71" i="50"/>
  <c r="C71" i="50"/>
  <c r="B71" i="50"/>
  <c r="D28" i="50"/>
  <c r="D26" i="50"/>
  <c r="D24" i="50"/>
  <c r="D22" i="50"/>
  <c r="D20" i="50"/>
  <c r="D18" i="50"/>
  <c r="D17" i="50"/>
  <c r="D16" i="50"/>
  <c r="C16" i="50"/>
  <c r="D15" i="50"/>
  <c r="D14" i="50"/>
  <c r="C14" i="50"/>
  <c r="D13" i="50"/>
  <c r="D12" i="50"/>
  <c r="C12" i="50"/>
  <c r="D11" i="50"/>
  <c r="C11" i="50"/>
  <c r="B11" i="50"/>
  <c r="D10" i="50"/>
  <c r="C10" i="50"/>
  <c r="B10" i="50"/>
  <c r="B13" i="50" l="1"/>
  <c r="B15" i="50"/>
  <c r="B17" i="50"/>
  <c r="B19" i="50"/>
  <c r="B21" i="50"/>
  <c r="B23" i="50"/>
  <c r="B25" i="50"/>
  <c r="B27" i="50"/>
  <c r="B29" i="50"/>
  <c r="C13" i="50"/>
  <c r="C15" i="50"/>
  <c r="C17" i="50"/>
  <c r="C19" i="50"/>
  <c r="C21" i="50"/>
  <c r="C23" i="50"/>
  <c r="C25" i="50"/>
  <c r="C27" i="50"/>
  <c r="C29" i="50"/>
  <c r="D19" i="50"/>
  <c r="D21" i="50"/>
  <c r="D23" i="50"/>
  <c r="D25" i="50"/>
  <c r="D27" i="50"/>
  <c r="D29" i="50"/>
  <c r="B12" i="50"/>
  <c r="B14" i="50"/>
  <c r="B16" i="50"/>
  <c r="B18" i="50"/>
  <c r="B20" i="50"/>
  <c r="B22" i="50"/>
  <c r="B24" i="50"/>
  <c r="B26" i="50"/>
  <c r="B28" i="50"/>
  <c r="C18" i="50"/>
  <c r="C20" i="50"/>
  <c r="C22" i="50"/>
  <c r="C24" i="50"/>
  <c r="C26" i="50"/>
  <c r="D336" i="47"/>
  <c r="C336" i="47"/>
  <c r="B336" i="47"/>
  <c r="D335" i="47"/>
  <c r="C335" i="47"/>
  <c r="B335" i="47"/>
  <c r="D334" i="47"/>
  <c r="C334" i="47"/>
  <c r="B334" i="47"/>
  <c r="D333" i="47"/>
  <c r="C333" i="47"/>
  <c r="B333" i="47"/>
  <c r="D332" i="47"/>
  <c r="C332" i="47"/>
  <c r="B332" i="47"/>
  <c r="D331" i="47"/>
  <c r="C331" i="47"/>
  <c r="B331" i="47"/>
  <c r="D330" i="47"/>
  <c r="C330" i="47"/>
  <c r="B330" i="47"/>
  <c r="D329" i="47"/>
  <c r="C329" i="47"/>
  <c r="B329" i="47"/>
  <c r="D328" i="47"/>
  <c r="C328" i="47"/>
  <c r="B328" i="47"/>
  <c r="D327" i="47"/>
  <c r="C327" i="47"/>
  <c r="B327" i="47"/>
  <c r="D323" i="47"/>
  <c r="C323" i="47"/>
  <c r="B323" i="47"/>
  <c r="D322" i="47"/>
  <c r="C322" i="47"/>
  <c r="B322" i="47"/>
  <c r="D321" i="47"/>
  <c r="C321" i="47"/>
  <c r="B321" i="47"/>
  <c r="D320" i="47"/>
  <c r="C320" i="47"/>
  <c r="B320" i="47"/>
  <c r="D319" i="47"/>
  <c r="C319" i="47"/>
  <c r="B319" i="47"/>
  <c r="D318" i="47"/>
  <c r="C318" i="47"/>
  <c r="B318" i="47"/>
  <c r="D317" i="47"/>
  <c r="C317" i="47"/>
  <c r="B317" i="47"/>
  <c r="D316" i="47"/>
  <c r="C316" i="47"/>
  <c r="B316" i="47"/>
  <c r="D315" i="47"/>
  <c r="C315" i="47"/>
  <c r="B315" i="47"/>
  <c r="D314" i="47"/>
  <c r="C314" i="47"/>
  <c r="B314" i="47"/>
  <c r="D313" i="47"/>
  <c r="C313" i="47"/>
  <c r="B313" i="47"/>
  <c r="D312" i="47"/>
  <c r="C312" i="47"/>
  <c r="B312" i="47"/>
  <c r="D311" i="47"/>
  <c r="C311" i="47"/>
  <c r="B311" i="47"/>
  <c r="D310" i="47"/>
  <c r="C310" i="47"/>
  <c r="B310" i="47"/>
  <c r="D309" i="47"/>
  <c r="C309" i="47"/>
  <c r="B309" i="47"/>
  <c r="D308" i="47"/>
  <c r="C308" i="47"/>
  <c r="B308" i="47"/>
  <c r="D307" i="47"/>
  <c r="C307" i="47"/>
  <c r="B307" i="47"/>
  <c r="D306" i="47"/>
  <c r="C306" i="47"/>
  <c r="B306" i="47"/>
  <c r="D305" i="47"/>
  <c r="C305" i="47"/>
  <c r="B305" i="47"/>
  <c r="D301" i="47"/>
  <c r="C301" i="47"/>
  <c r="B301" i="47"/>
  <c r="D300" i="47"/>
  <c r="C300" i="47"/>
  <c r="B300" i="47"/>
  <c r="D299" i="47"/>
  <c r="C299" i="47"/>
  <c r="B299" i="47"/>
  <c r="D295" i="47"/>
  <c r="C295" i="47"/>
  <c r="B295" i="47"/>
  <c r="D294" i="47"/>
  <c r="C294" i="47"/>
  <c r="B294" i="47"/>
  <c r="D293" i="47"/>
  <c r="C293" i="47"/>
  <c r="B293" i="47"/>
  <c r="D292" i="47"/>
  <c r="C292" i="47"/>
  <c r="B292" i="47"/>
  <c r="D291" i="47"/>
  <c r="C291" i="47"/>
  <c r="B291" i="47"/>
  <c r="D290" i="47"/>
  <c r="C290" i="47"/>
  <c r="B290" i="47"/>
  <c r="D289" i="47"/>
  <c r="C289" i="47"/>
  <c r="B289" i="47"/>
  <c r="D288" i="47"/>
  <c r="C288" i="47"/>
  <c r="B288" i="47"/>
  <c r="D287" i="47"/>
  <c r="C287" i="47"/>
  <c r="B287" i="47"/>
  <c r="D286" i="47"/>
  <c r="C286" i="47"/>
  <c r="B286" i="47"/>
  <c r="D285" i="47"/>
  <c r="C285" i="47"/>
  <c r="B285" i="47"/>
  <c r="D284" i="47"/>
  <c r="C284" i="47"/>
  <c r="B284" i="47"/>
  <c r="D283" i="47"/>
  <c r="C283" i="47"/>
  <c r="B283" i="47"/>
  <c r="D282" i="47"/>
  <c r="C282" i="47"/>
  <c r="B282" i="47"/>
  <c r="D278" i="47"/>
  <c r="C278" i="47"/>
  <c r="B278" i="47"/>
  <c r="D277" i="47"/>
  <c r="C277" i="47"/>
  <c r="B277" i="47"/>
  <c r="D276" i="47"/>
  <c r="C276" i="47"/>
  <c r="B276" i="47"/>
  <c r="D275" i="47"/>
  <c r="C275" i="47"/>
  <c r="B275" i="47"/>
  <c r="D274" i="47"/>
  <c r="C274" i="47"/>
  <c r="B274" i="47"/>
  <c r="D273" i="47"/>
  <c r="C273" i="47"/>
  <c r="B273" i="47"/>
  <c r="D272" i="47"/>
  <c r="C272" i="47"/>
  <c r="B272" i="47"/>
  <c r="D271" i="47"/>
  <c r="C271" i="47"/>
  <c r="B271" i="47"/>
  <c r="D270" i="47"/>
  <c r="C270" i="47"/>
  <c r="B270" i="47"/>
  <c r="D266" i="47"/>
  <c r="C266" i="47"/>
  <c r="B266" i="47"/>
  <c r="D262" i="47"/>
  <c r="C262" i="47"/>
  <c r="B262" i="47"/>
  <c r="D258" i="47"/>
  <c r="C258" i="47"/>
  <c r="B258" i="47"/>
  <c r="D257" i="47"/>
  <c r="C257" i="47"/>
  <c r="B257" i="47"/>
  <c r="D256" i="47"/>
  <c r="C256" i="47"/>
  <c r="B256" i="47"/>
  <c r="D252" i="47"/>
  <c r="C252" i="47"/>
  <c r="B252" i="47"/>
  <c r="D251" i="47"/>
  <c r="C251" i="47"/>
  <c r="B251" i="47"/>
  <c r="D250" i="47"/>
  <c r="C250" i="47"/>
  <c r="B250" i="47"/>
  <c r="D249" i="47"/>
  <c r="C249" i="47"/>
  <c r="B249" i="47"/>
  <c r="D248" i="47"/>
  <c r="C248" i="47"/>
  <c r="B248" i="47"/>
  <c r="D247" i="47"/>
  <c r="C247" i="47"/>
  <c r="B247" i="47"/>
  <c r="D246" i="47"/>
  <c r="C246" i="47"/>
  <c r="B246" i="47"/>
  <c r="D245" i="47"/>
  <c r="C245" i="47"/>
  <c r="B245" i="47"/>
  <c r="D244" i="47"/>
  <c r="C244" i="47"/>
  <c r="B244" i="47"/>
  <c r="D240" i="47"/>
  <c r="C240" i="47"/>
  <c r="B240" i="47"/>
  <c r="D239" i="47"/>
  <c r="C239" i="47"/>
  <c r="B239" i="47"/>
  <c r="D238" i="47"/>
  <c r="C238" i="47"/>
  <c r="B238" i="47"/>
  <c r="D237" i="47"/>
  <c r="C237" i="47"/>
  <c r="B237" i="47"/>
  <c r="D236" i="47"/>
  <c r="C236" i="47"/>
  <c r="B236" i="47"/>
  <c r="D235" i="47"/>
  <c r="C235" i="47"/>
  <c r="B235" i="47"/>
  <c r="D234" i="47"/>
  <c r="C234" i="47"/>
  <c r="B234" i="47"/>
  <c r="D233" i="47"/>
  <c r="C233" i="47"/>
  <c r="B233" i="47"/>
  <c r="D232" i="47"/>
  <c r="C232" i="47"/>
  <c r="B232" i="47"/>
  <c r="D231" i="47"/>
  <c r="C231" i="47"/>
  <c r="B231" i="47"/>
  <c r="D230" i="47"/>
  <c r="C230" i="47"/>
  <c r="B230" i="47"/>
  <c r="D229" i="47"/>
  <c r="C229" i="47"/>
  <c r="B229" i="47"/>
  <c r="D228" i="47"/>
  <c r="C228" i="47"/>
  <c r="B228" i="47"/>
  <c r="D227" i="47"/>
  <c r="C227" i="47"/>
  <c r="B227" i="47"/>
  <c r="D226" i="47"/>
  <c r="C226" i="47"/>
  <c r="B226" i="47"/>
  <c r="D225" i="47"/>
  <c r="C225" i="47"/>
  <c r="B225" i="47"/>
  <c r="D224" i="47"/>
  <c r="C224" i="47"/>
  <c r="B224" i="47"/>
  <c r="D223" i="47"/>
  <c r="C223" i="47"/>
  <c r="B223" i="47"/>
  <c r="D222" i="47"/>
  <c r="C222" i="47"/>
  <c r="B222" i="47"/>
  <c r="D221" i="47"/>
  <c r="C221" i="47"/>
  <c r="B221" i="47"/>
  <c r="D220" i="47"/>
  <c r="C220" i="47"/>
  <c r="B220" i="47"/>
  <c r="D219" i="47"/>
  <c r="C219" i="47"/>
  <c r="B219" i="47"/>
  <c r="D218" i="47"/>
  <c r="C218" i="47"/>
  <c r="B218" i="47"/>
  <c r="D214" i="47"/>
  <c r="C214" i="47"/>
  <c r="B214" i="47"/>
  <c r="D213" i="47"/>
  <c r="C213" i="47"/>
  <c r="B213" i="47"/>
  <c r="D212" i="47"/>
  <c r="C212" i="47"/>
  <c r="B212" i="47"/>
  <c r="D211" i="47"/>
  <c r="C211" i="47"/>
  <c r="B211" i="47"/>
  <c r="D207" i="47"/>
  <c r="C207" i="47"/>
  <c r="B207" i="47"/>
  <c r="D206" i="47"/>
  <c r="C206" i="47"/>
  <c r="B206" i="47"/>
  <c r="D205" i="47"/>
  <c r="C205" i="47"/>
  <c r="B205" i="47"/>
  <c r="D204" i="47"/>
  <c r="C204" i="47"/>
  <c r="B204" i="47"/>
  <c r="D203" i="47"/>
  <c r="C203" i="47"/>
  <c r="B203" i="47"/>
  <c r="D202" i="47"/>
  <c r="C202" i="47"/>
  <c r="B202" i="47"/>
  <c r="D201" i="47"/>
  <c r="C201" i="47"/>
  <c r="B201" i="47"/>
  <c r="D200" i="47"/>
  <c r="C200" i="47"/>
  <c r="B200" i="47"/>
  <c r="D199" i="47"/>
  <c r="C199" i="47"/>
  <c r="B199" i="47"/>
  <c r="D198" i="47"/>
  <c r="C198" i="47"/>
  <c r="B198" i="47"/>
  <c r="D197" i="47"/>
  <c r="C197" i="47"/>
  <c r="B197" i="47"/>
  <c r="D196" i="47"/>
  <c r="C196" i="47"/>
  <c r="B196" i="47"/>
  <c r="D195" i="47"/>
  <c r="C195" i="47"/>
  <c r="B195" i="47"/>
  <c r="D194" i="47"/>
  <c r="C194" i="47"/>
  <c r="B194" i="47"/>
  <c r="D193" i="47"/>
  <c r="C193" i="47"/>
  <c r="B193" i="47"/>
  <c r="D192" i="47"/>
  <c r="C192" i="47"/>
  <c r="B192" i="47"/>
  <c r="D191" i="47"/>
  <c r="C191" i="47"/>
  <c r="B191" i="47"/>
  <c r="D190" i="47"/>
  <c r="C190" i="47"/>
  <c r="B190" i="47"/>
  <c r="D186" i="47"/>
  <c r="C186" i="47"/>
  <c r="B186" i="47"/>
  <c r="D185" i="47"/>
  <c r="C185" i="47"/>
  <c r="B185" i="47"/>
  <c r="D184" i="47"/>
  <c r="C184" i="47"/>
  <c r="B184" i="47"/>
  <c r="D183" i="47"/>
  <c r="C183" i="47"/>
  <c r="B183" i="47"/>
  <c r="D182" i="47"/>
  <c r="C182" i="47"/>
  <c r="B182" i="47"/>
  <c r="D181" i="47"/>
  <c r="C181" i="47"/>
  <c r="B181" i="47"/>
  <c r="D177" i="47"/>
  <c r="C177" i="47"/>
  <c r="B177" i="47"/>
  <c r="D176" i="47"/>
  <c r="C176" i="47"/>
  <c r="B176" i="47"/>
  <c r="D175" i="47"/>
  <c r="C175" i="47"/>
  <c r="B175" i="47"/>
  <c r="D174" i="47"/>
  <c r="C174" i="47"/>
  <c r="B174" i="47"/>
  <c r="D173" i="47"/>
  <c r="C173" i="47"/>
  <c r="B173" i="47"/>
  <c r="D169" i="47"/>
  <c r="C169" i="47"/>
  <c r="B169" i="47"/>
  <c r="D168" i="47"/>
  <c r="C168" i="47"/>
  <c r="B168" i="47"/>
  <c r="D167" i="47"/>
  <c r="C167" i="47"/>
  <c r="B167" i="47"/>
  <c r="D166" i="47"/>
  <c r="C166" i="47"/>
  <c r="B166" i="47"/>
  <c r="D165" i="47"/>
  <c r="C165" i="47"/>
  <c r="B165" i="47"/>
  <c r="D164" i="47"/>
  <c r="C164" i="47"/>
  <c r="B164" i="47"/>
  <c r="D163" i="47"/>
  <c r="C163" i="47"/>
  <c r="B163" i="47"/>
  <c r="D162" i="47"/>
  <c r="C162" i="47"/>
  <c r="B162" i="47"/>
  <c r="D161" i="47"/>
  <c r="C161" i="47"/>
  <c r="B161" i="47"/>
  <c r="D160" i="47"/>
  <c r="C160" i="47"/>
  <c r="B160" i="47"/>
  <c r="D159" i="47"/>
  <c r="C159" i="47"/>
  <c r="B159" i="47"/>
  <c r="D158" i="47"/>
  <c r="C158" i="47"/>
  <c r="B158" i="47"/>
  <c r="D157" i="47"/>
  <c r="C157" i="47"/>
  <c r="B157" i="47"/>
  <c r="D156" i="47"/>
  <c r="C156" i="47"/>
  <c r="B156" i="47"/>
  <c r="D155" i="47"/>
  <c r="C155" i="47"/>
  <c r="B155" i="47"/>
  <c r="D154" i="47"/>
  <c r="C154" i="47"/>
  <c r="B154" i="47"/>
  <c r="D153" i="47"/>
  <c r="C153" i="47"/>
  <c r="B153" i="47"/>
  <c r="D152" i="47"/>
  <c r="C152" i="47"/>
  <c r="B152" i="47"/>
  <c r="D151" i="47"/>
  <c r="C151" i="47"/>
  <c r="B151" i="47"/>
  <c r="D150" i="47"/>
  <c r="C150" i="47"/>
  <c r="B150" i="47"/>
  <c r="D149" i="47"/>
  <c r="C149" i="47"/>
  <c r="B149" i="47"/>
  <c r="D148" i="47"/>
  <c r="C148" i="47"/>
  <c r="B148" i="47"/>
  <c r="D147" i="47"/>
  <c r="C147" i="47"/>
  <c r="B147" i="47"/>
  <c r="D146" i="47"/>
  <c r="C146" i="47"/>
  <c r="B146" i="47"/>
  <c r="D145" i="47"/>
  <c r="C145" i="47"/>
  <c r="B145" i="47"/>
  <c r="D144" i="47"/>
  <c r="C144" i="47"/>
  <c r="B144" i="47"/>
  <c r="D140" i="47"/>
  <c r="C140" i="47"/>
  <c r="B140" i="47"/>
  <c r="D139" i="47"/>
  <c r="C139" i="47"/>
  <c r="B139" i="47"/>
  <c r="D138" i="47"/>
  <c r="C138" i="47"/>
  <c r="B138" i="47"/>
  <c r="D137" i="47"/>
  <c r="C137" i="47"/>
  <c r="B137" i="47"/>
  <c r="D136" i="47"/>
  <c r="C136" i="47"/>
  <c r="B136" i="47"/>
  <c r="D135" i="47"/>
  <c r="C135" i="47"/>
  <c r="B135" i="47"/>
  <c r="D134" i="47"/>
  <c r="C134" i="47"/>
  <c r="B134" i="47"/>
  <c r="D133" i="47"/>
  <c r="C133" i="47"/>
  <c r="B133" i="47"/>
  <c r="D132" i="47"/>
  <c r="C132" i="47"/>
  <c r="B132" i="47"/>
  <c r="D131" i="47"/>
  <c r="C131" i="47"/>
  <c r="B131" i="47"/>
  <c r="D130" i="47"/>
  <c r="C130" i="47"/>
  <c r="B130" i="47"/>
  <c r="D129" i="47"/>
  <c r="C129" i="47"/>
  <c r="B129" i="47"/>
  <c r="D125" i="47"/>
  <c r="C125" i="47"/>
  <c r="B125" i="47"/>
  <c r="D124" i="47"/>
  <c r="C124" i="47"/>
  <c r="B124" i="47"/>
  <c r="D123" i="47"/>
  <c r="C123" i="47"/>
  <c r="B123" i="47"/>
  <c r="D122" i="47"/>
  <c r="C122" i="47"/>
  <c r="B122" i="47"/>
  <c r="D121" i="47"/>
  <c r="C121" i="47"/>
  <c r="B121" i="47"/>
  <c r="D120" i="47"/>
  <c r="C120" i="47"/>
  <c r="B120" i="47"/>
  <c r="D116" i="47"/>
  <c r="C116" i="47"/>
  <c r="B116" i="47"/>
  <c r="D115" i="47"/>
  <c r="C115" i="47"/>
  <c r="B115" i="47"/>
  <c r="D114" i="47"/>
  <c r="C114" i="47"/>
  <c r="B114" i="47"/>
  <c r="D113" i="47"/>
  <c r="C113" i="47"/>
  <c r="B113" i="47"/>
  <c r="D112" i="47"/>
  <c r="C112" i="47"/>
  <c r="B112" i="47"/>
  <c r="D108" i="47"/>
  <c r="C108" i="47"/>
  <c r="B108" i="47"/>
  <c r="D107" i="47"/>
  <c r="C107" i="47"/>
  <c r="B107" i="47"/>
  <c r="D106" i="47"/>
  <c r="C106" i="47"/>
  <c r="B106" i="47"/>
  <c r="D105" i="47"/>
  <c r="C105" i="47"/>
  <c r="B105" i="47"/>
  <c r="D104" i="47"/>
  <c r="C104" i="47"/>
  <c r="B104" i="47"/>
  <c r="D103" i="47"/>
  <c r="C103" i="47"/>
  <c r="B103" i="47"/>
  <c r="D102" i="47"/>
  <c r="C102" i="47"/>
  <c r="B102" i="47"/>
  <c r="D101" i="47"/>
  <c r="C101" i="47"/>
  <c r="B101" i="47"/>
  <c r="D100" i="47"/>
  <c r="C100" i="47"/>
  <c r="B100" i="47"/>
  <c r="D99" i="47"/>
  <c r="C99" i="47"/>
  <c r="B99" i="47"/>
  <c r="D98" i="47"/>
  <c r="C98" i="47"/>
  <c r="B98" i="47"/>
  <c r="D97" i="47"/>
  <c r="C97" i="47"/>
  <c r="B97" i="47"/>
  <c r="D96" i="47"/>
  <c r="C96" i="47"/>
  <c r="B96" i="47"/>
  <c r="D95" i="47"/>
  <c r="C95" i="47"/>
  <c r="B95" i="47"/>
  <c r="D94" i="47"/>
  <c r="C94" i="47"/>
  <c r="B94" i="47"/>
  <c r="D93" i="47"/>
  <c r="C93" i="47"/>
  <c r="B93" i="47"/>
  <c r="D92" i="47"/>
  <c r="C92" i="47"/>
  <c r="B92" i="47"/>
  <c r="D91" i="47"/>
  <c r="C91" i="47"/>
  <c r="B91" i="47"/>
  <c r="D90" i="47"/>
  <c r="C90" i="47"/>
  <c r="B90" i="47"/>
  <c r="D89" i="47"/>
  <c r="C89" i="47"/>
  <c r="B89" i="47"/>
  <c r="D88" i="47"/>
  <c r="C88" i="47"/>
  <c r="B88" i="47"/>
  <c r="D87" i="47"/>
  <c r="C87" i="47"/>
  <c r="B87" i="47"/>
  <c r="D86" i="47"/>
  <c r="C86" i="47"/>
  <c r="B86" i="47"/>
  <c r="D85" i="47"/>
  <c r="C85" i="47"/>
  <c r="B85" i="47"/>
  <c r="D84" i="47"/>
  <c r="C84" i="47"/>
  <c r="B84" i="47"/>
  <c r="D83" i="47"/>
  <c r="C83" i="47"/>
  <c r="B83" i="47"/>
  <c r="D82" i="47"/>
  <c r="C82" i="47"/>
  <c r="B82" i="47"/>
  <c r="D81" i="47"/>
  <c r="C81" i="47"/>
  <c r="B81" i="47"/>
  <c r="D80" i="47"/>
  <c r="C80" i="47"/>
  <c r="B80" i="47"/>
  <c r="D79" i="47"/>
  <c r="C79" i="47"/>
  <c r="B79" i="47"/>
  <c r="D78" i="47"/>
  <c r="C78" i="47"/>
  <c r="B78" i="47"/>
  <c r="D77" i="47"/>
  <c r="C77" i="47"/>
  <c r="B77" i="47"/>
  <c r="D76" i="47"/>
  <c r="C76" i="47"/>
  <c r="B76" i="47"/>
  <c r="D72" i="47"/>
  <c r="C72" i="47"/>
  <c r="B72" i="47"/>
  <c r="D71" i="47"/>
  <c r="C71" i="47"/>
  <c r="B71" i="47"/>
  <c r="D29" i="47"/>
  <c r="C29" i="47"/>
  <c r="B29" i="47"/>
  <c r="D28" i="47"/>
  <c r="C28" i="47"/>
  <c r="B28" i="47"/>
  <c r="D27" i="47"/>
  <c r="C27" i="47"/>
  <c r="B27" i="47"/>
  <c r="D26" i="47"/>
  <c r="C26" i="47"/>
  <c r="B26" i="47"/>
  <c r="D25" i="47"/>
  <c r="C25" i="47"/>
  <c r="B25" i="47"/>
  <c r="D24" i="47"/>
  <c r="C24" i="47"/>
  <c r="B24" i="47"/>
  <c r="D23" i="47"/>
  <c r="C23" i="47"/>
  <c r="B23" i="47"/>
  <c r="D22" i="47"/>
  <c r="C22" i="47"/>
  <c r="B22" i="47"/>
  <c r="D21" i="47"/>
  <c r="C21" i="47"/>
  <c r="B21" i="47"/>
  <c r="D20" i="47"/>
  <c r="C20" i="47"/>
  <c r="B20" i="47"/>
  <c r="D19" i="47"/>
  <c r="C19" i="47"/>
  <c r="B19" i="47"/>
  <c r="D18" i="47"/>
  <c r="C18" i="47"/>
  <c r="B18" i="47"/>
  <c r="D17" i="47"/>
  <c r="C17" i="47"/>
  <c r="B17" i="47"/>
  <c r="D16" i="47"/>
  <c r="C16" i="47"/>
  <c r="B16" i="47"/>
  <c r="D15" i="47"/>
  <c r="C15" i="47"/>
  <c r="B15" i="47"/>
  <c r="D14" i="47"/>
  <c r="C14" i="47"/>
  <c r="B14" i="47"/>
  <c r="D13" i="47"/>
  <c r="C13" i="47"/>
  <c r="B13" i="47"/>
  <c r="D12" i="47"/>
  <c r="C12" i="47"/>
  <c r="B12" i="47"/>
  <c r="D11" i="47"/>
  <c r="C11" i="47"/>
  <c r="B11" i="47"/>
  <c r="D10" i="47"/>
  <c r="C10" i="47"/>
  <c r="B10" i="47"/>
  <c r="D336" i="46"/>
  <c r="C336" i="46"/>
  <c r="B336" i="46"/>
  <c r="D335" i="46"/>
  <c r="C335" i="46"/>
  <c r="B335" i="46"/>
  <c r="D334" i="46"/>
  <c r="C334" i="46"/>
  <c r="B334" i="46"/>
  <c r="D333" i="46"/>
  <c r="C333" i="46"/>
  <c r="B333" i="46"/>
  <c r="D332" i="46"/>
  <c r="C332" i="46"/>
  <c r="B332" i="46"/>
  <c r="D331" i="46"/>
  <c r="C331" i="46"/>
  <c r="B331" i="46"/>
  <c r="D330" i="46"/>
  <c r="C330" i="46"/>
  <c r="B330" i="46"/>
  <c r="D329" i="46"/>
  <c r="C329" i="46"/>
  <c r="B329" i="46"/>
  <c r="D328" i="46"/>
  <c r="C328" i="46"/>
  <c r="B328" i="46"/>
  <c r="D327" i="46"/>
  <c r="C327" i="46"/>
  <c r="B327" i="46"/>
  <c r="D323" i="46"/>
  <c r="C323" i="46"/>
  <c r="B323" i="46"/>
  <c r="D322" i="46"/>
  <c r="C322" i="46"/>
  <c r="B322" i="46"/>
  <c r="D321" i="46"/>
  <c r="C321" i="46"/>
  <c r="B321" i="46"/>
  <c r="D320" i="46"/>
  <c r="C320" i="46"/>
  <c r="B320" i="46"/>
  <c r="D319" i="46"/>
  <c r="C319" i="46"/>
  <c r="B319" i="46"/>
  <c r="D318" i="46"/>
  <c r="C318" i="46"/>
  <c r="B318" i="46"/>
  <c r="D317" i="46"/>
  <c r="C317" i="46"/>
  <c r="B317" i="46"/>
  <c r="D316" i="46"/>
  <c r="C316" i="46"/>
  <c r="B316" i="46"/>
  <c r="D315" i="46"/>
  <c r="C315" i="46"/>
  <c r="B315" i="46"/>
  <c r="D314" i="46"/>
  <c r="C314" i="46"/>
  <c r="B314" i="46"/>
  <c r="D313" i="46"/>
  <c r="C313" i="46"/>
  <c r="B313" i="46"/>
  <c r="D312" i="46"/>
  <c r="C312" i="46"/>
  <c r="B312" i="46"/>
  <c r="D311" i="46"/>
  <c r="C311" i="46"/>
  <c r="B311" i="46"/>
  <c r="D310" i="46"/>
  <c r="C310" i="46"/>
  <c r="B310" i="46"/>
  <c r="D309" i="46"/>
  <c r="C309" i="46"/>
  <c r="B309" i="46"/>
  <c r="D308" i="46"/>
  <c r="C308" i="46"/>
  <c r="B308" i="46"/>
  <c r="D307" i="46"/>
  <c r="C307" i="46"/>
  <c r="B307" i="46"/>
  <c r="D306" i="46"/>
  <c r="C306" i="46"/>
  <c r="B306" i="46"/>
  <c r="D305" i="46"/>
  <c r="C305" i="46"/>
  <c r="B305" i="46"/>
  <c r="D301" i="46"/>
  <c r="C301" i="46"/>
  <c r="B301" i="46"/>
  <c r="D300" i="46"/>
  <c r="C300" i="46"/>
  <c r="B300" i="46"/>
  <c r="D299" i="46"/>
  <c r="C299" i="46"/>
  <c r="B299" i="46"/>
  <c r="D295" i="46"/>
  <c r="C295" i="46"/>
  <c r="B295" i="46"/>
  <c r="D294" i="46"/>
  <c r="C294" i="46"/>
  <c r="B294" i="46"/>
  <c r="D293" i="46"/>
  <c r="C293" i="46"/>
  <c r="B293" i="46"/>
  <c r="D292" i="46"/>
  <c r="C292" i="46"/>
  <c r="B292" i="46"/>
  <c r="D291" i="46"/>
  <c r="C291" i="46"/>
  <c r="B291" i="46"/>
  <c r="D290" i="46"/>
  <c r="C290" i="46"/>
  <c r="B290" i="46"/>
  <c r="D289" i="46"/>
  <c r="C289" i="46"/>
  <c r="B289" i="46"/>
  <c r="D288" i="46"/>
  <c r="C288" i="46"/>
  <c r="B288" i="46"/>
  <c r="D287" i="46"/>
  <c r="C287" i="46"/>
  <c r="B287" i="46"/>
  <c r="D286" i="46"/>
  <c r="C286" i="46"/>
  <c r="B286" i="46"/>
  <c r="D285" i="46"/>
  <c r="C285" i="46"/>
  <c r="B285" i="46"/>
  <c r="D284" i="46"/>
  <c r="C284" i="46"/>
  <c r="B284" i="46"/>
  <c r="D283" i="46"/>
  <c r="C283" i="46"/>
  <c r="B283" i="46"/>
  <c r="D282" i="46"/>
  <c r="C282" i="46"/>
  <c r="B282" i="46"/>
  <c r="D278" i="46"/>
  <c r="C278" i="46"/>
  <c r="B278" i="46"/>
  <c r="D277" i="46"/>
  <c r="C277" i="46"/>
  <c r="B277" i="46"/>
  <c r="D276" i="46"/>
  <c r="C276" i="46"/>
  <c r="B276" i="46"/>
  <c r="D275" i="46"/>
  <c r="C275" i="46"/>
  <c r="B275" i="46"/>
  <c r="D274" i="46"/>
  <c r="C274" i="46"/>
  <c r="B274" i="46"/>
  <c r="D273" i="46"/>
  <c r="C273" i="46"/>
  <c r="B273" i="46"/>
  <c r="D272" i="46"/>
  <c r="C272" i="46"/>
  <c r="B272" i="46"/>
  <c r="D271" i="46"/>
  <c r="C271" i="46"/>
  <c r="B271" i="46"/>
  <c r="D270" i="46"/>
  <c r="C270" i="46"/>
  <c r="B270" i="46"/>
  <c r="D266" i="46"/>
  <c r="C266" i="46"/>
  <c r="B266" i="46"/>
  <c r="D262" i="46"/>
  <c r="C262" i="46"/>
  <c r="B262" i="46"/>
  <c r="D258" i="46"/>
  <c r="C258" i="46"/>
  <c r="B258" i="46"/>
  <c r="D257" i="46"/>
  <c r="C257" i="46"/>
  <c r="B257" i="46"/>
  <c r="D256" i="46"/>
  <c r="C256" i="46"/>
  <c r="B256" i="46"/>
  <c r="D252" i="46"/>
  <c r="C252" i="46"/>
  <c r="B252" i="46"/>
  <c r="D251" i="46"/>
  <c r="C251" i="46"/>
  <c r="B251" i="46"/>
  <c r="D250" i="46"/>
  <c r="C250" i="46"/>
  <c r="B250" i="46"/>
  <c r="D249" i="46"/>
  <c r="C249" i="46"/>
  <c r="B249" i="46"/>
  <c r="D248" i="46"/>
  <c r="C248" i="46"/>
  <c r="B248" i="46"/>
  <c r="D247" i="46"/>
  <c r="C247" i="46"/>
  <c r="B247" i="46"/>
  <c r="D246" i="46"/>
  <c r="C246" i="46"/>
  <c r="B246" i="46"/>
  <c r="D245" i="46"/>
  <c r="C245" i="46"/>
  <c r="B245" i="46"/>
  <c r="D244" i="46"/>
  <c r="C244" i="46"/>
  <c r="B244" i="46"/>
  <c r="D240" i="46"/>
  <c r="C240" i="46"/>
  <c r="B240" i="46"/>
  <c r="D239" i="46"/>
  <c r="C239" i="46"/>
  <c r="B239" i="46"/>
  <c r="D238" i="46"/>
  <c r="C238" i="46"/>
  <c r="B238" i="46"/>
  <c r="D237" i="46"/>
  <c r="C237" i="46"/>
  <c r="B237" i="46"/>
  <c r="D236" i="46"/>
  <c r="C236" i="46"/>
  <c r="B236" i="46"/>
  <c r="D235" i="46"/>
  <c r="C235" i="46"/>
  <c r="B235" i="46"/>
  <c r="D234" i="46"/>
  <c r="C234" i="46"/>
  <c r="B234" i="46"/>
  <c r="D233" i="46"/>
  <c r="C233" i="46"/>
  <c r="B233" i="46"/>
  <c r="D232" i="46"/>
  <c r="C232" i="46"/>
  <c r="B232" i="46"/>
  <c r="D231" i="46"/>
  <c r="C231" i="46"/>
  <c r="B231" i="46"/>
  <c r="D230" i="46"/>
  <c r="C230" i="46"/>
  <c r="B230" i="46"/>
  <c r="D229" i="46"/>
  <c r="C229" i="46"/>
  <c r="B229" i="46"/>
  <c r="D228" i="46"/>
  <c r="C228" i="46"/>
  <c r="B228" i="46"/>
  <c r="D227" i="46"/>
  <c r="C227" i="46"/>
  <c r="B227" i="46"/>
  <c r="D226" i="46"/>
  <c r="C226" i="46"/>
  <c r="B226" i="46"/>
  <c r="D225" i="46"/>
  <c r="C225" i="46"/>
  <c r="B225" i="46"/>
  <c r="D224" i="46"/>
  <c r="C224" i="46"/>
  <c r="B224" i="46"/>
  <c r="D223" i="46"/>
  <c r="C223" i="46"/>
  <c r="B223" i="46"/>
  <c r="D222" i="46"/>
  <c r="C222" i="46"/>
  <c r="B222" i="46"/>
  <c r="D221" i="46"/>
  <c r="C221" i="46"/>
  <c r="B221" i="46"/>
  <c r="D220" i="46"/>
  <c r="C220" i="46"/>
  <c r="B220" i="46"/>
  <c r="D219" i="46"/>
  <c r="C219" i="46"/>
  <c r="B219" i="46"/>
  <c r="D218" i="46"/>
  <c r="C218" i="46"/>
  <c r="B218" i="46"/>
  <c r="D214" i="46"/>
  <c r="C214" i="46"/>
  <c r="B214" i="46"/>
  <c r="D213" i="46"/>
  <c r="C213" i="46"/>
  <c r="B213" i="46"/>
  <c r="D212" i="46"/>
  <c r="C212" i="46"/>
  <c r="B212" i="46"/>
  <c r="D211" i="46"/>
  <c r="C211" i="46"/>
  <c r="B211" i="46"/>
  <c r="D207" i="46"/>
  <c r="C207" i="46"/>
  <c r="B207" i="46"/>
  <c r="D206" i="46"/>
  <c r="C206" i="46"/>
  <c r="B206" i="46"/>
  <c r="D205" i="46"/>
  <c r="C205" i="46"/>
  <c r="B205" i="46"/>
  <c r="D204" i="46"/>
  <c r="C204" i="46"/>
  <c r="B204" i="46"/>
  <c r="D203" i="46"/>
  <c r="C203" i="46"/>
  <c r="B203" i="46"/>
  <c r="D202" i="46"/>
  <c r="C202" i="46"/>
  <c r="B202" i="46"/>
  <c r="D201" i="46"/>
  <c r="C201" i="46"/>
  <c r="B201" i="46"/>
  <c r="D200" i="46"/>
  <c r="C200" i="46"/>
  <c r="B200" i="46"/>
  <c r="D199" i="46"/>
  <c r="C199" i="46"/>
  <c r="B199" i="46"/>
  <c r="D198" i="46"/>
  <c r="C198" i="46"/>
  <c r="B198" i="46"/>
  <c r="D197" i="46"/>
  <c r="C197" i="46"/>
  <c r="B197" i="46"/>
  <c r="D196" i="46"/>
  <c r="C196" i="46"/>
  <c r="B196" i="46"/>
  <c r="D195" i="46"/>
  <c r="C195" i="46"/>
  <c r="B195" i="46"/>
  <c r="D194" i="46"/>
  <c r="C194" i="46"/>
  <c r="B194" i="46"/>
  <c r="D193" i="46"/>
  <c r="C193" i="46"/>
  <c r="B193" i="46"/>
  <c r="D192" i="46"/>
  <c r="C192" i="46"/>
  <c r="B192" i="46"/>
  <c r="D191" i="46"/>
  <c r="C191" i="46"/>
  <c r="B191" i="46"/>
  <c r="D190" i="46"/>
  <c r="C190" i="46"/>
  <c r="B190" i="46"/>
  <c r="D186" i="46"/>
  <c r="C186" i="46"/>
  <c r="B186" i="46"/>
  <c r="D185" i="46"/>
  <c r="C185" i="46"/>
  <c r="B185" i="46"/>
  <c r="D184" i="46"/>
  <c r="C184" i="46"/>
  <c r="B184" i="46"/>
  <c r="D183" i="46"/>
  <c r="C183" i="46"/>
  <c r="B183" i="46"/>
  <c r="D182" i="46"/>
  <c r="C182" i="46"/>
  <c r="B182" i="46"/>
  <c r="D181" i="46"/>
  <c r="C181" i="46"/>
  <c r="B181" i="46"/>
  <c r="D177" i="46"/>
  <c r="C177" i="46"/>
  <c r="B177" i="46"/>
  <c r="D176" i="46"/>
  <c r="C176" i="46"/>
  <c r="B176" i="46"/>
  <c r="D175" i="46"/>
  <c r="C175" i="46"/>
  <c r="B175" i="46"/>
  <c r="D174" i="46"/>
  <c r="C174" i="46"/>
  <c r="B174" i="46"/>
  <c r="D173" i="46"/>
  <c r="C173" i="46"/>
  <c r="B173" i="46"/>
  <c r="D169" i="46"/>
  <c r="C169" i="46"/>
  <c r="B169" i="46"/>
  <c r="D168" i="46"/>
  <c r="C168" i="46"/>
  <c r="B168" i="46"/>
  <c r="D167" i="46"/>
  <c r="C167" i="46"/>
  <c r="B167" i="46"/>
  <c r="D166" i="46"/>
  <c r="C166" i="46"/>
  <c r="B166" i="46"/>
  <c r="D165" i="46"/>
  <c r="C165" i="46"/>
  <c r="B165" i="46"/>
  <c r="D164" i="46"/>
  <c r="C164" i="46"/>
  <c r="B164" i="46"/>
  <c r="D163" i="46"/>
  <c r="C163" i="46"/>
  <c r="B163" i="46"/>
  <c r="D162" i="46"/>
  <c r="C162" i="46"/>
  <c r="B162" i="46"/>
  <c r="D161" i="46"/>
  <c r="C161" i="46"/>
  <c r="B161" i="46"/>
  <c r="D160" i="46"/>
  <c r="C160" i="46"/>
  <c r="B160" i="46"/>
  <c r="D159" i="46"/>
  <c r="C159" i="46"/>
  <c r="B159" i="46"/>
  <c r="D158" i="46"/>
  <c r="C158" i="46"/>
  <c r="B158" i="46"/>
  <c r="D157" i="46"/>
  <c r="C157" i="46"/>
  <c r="B157" i="46"/>
  <c r="D156" i="46"/>
  <c r="C156" i="46"/>
  <c r="B156" i="46"/>
  <c r="D155" i="46"/>
  <c r="C155" i="46"/>
  <c r="B155" i="46"/>
  <c r="D154" i="46"/>
  <c r="C154" i="46"/>
  <c r="B154" i="46"/>
  <c r="D153" i="46"/>
  <c r="C153" i="46"/>
  <c r="B153" i="46"/>
  <c r="D152" i="46"/>
  <c r="C152" i="46"/>
  <c r="B152" i="46"/>
  <c r="D151" i="46"/>
  <c r="C151" i="46"/>
  <c r="B151" i="46"/>
  <c r="D150" i="46"/>
  <c r="C150" i="46"/>
  <c r="B150" i="46"/>
  <c r="D149" i="46"/>
  <c r="C149" i="46"/>
  <c r="B149" i="46"/>
  <c r="D148" i="46"/>
  <c r="C148" i="46"/>
  <c r="B148" i="46"/>
  <c r="D147" i="46"/>
  <c r="C147" i="46"/>
  <c r="B147" i="46"/>
  <c r="D146" i="46"/>
  <c r="C146" i="46"/>
  <c r="B146" i="46"/>
  <c r="D145" i="46"/>
  <c r="C145" i="46"/>
  <c r="B145" i="46"/>
  <c r="D144" i="46"/>
  <c r="C144" i="46"/>
  <c r="B144" i="46"/>
  <c r="D140" i="46"/>
  <c r="C140" i="46"/>
  <c r="B140" i="46"/>
  <c r="D139" i="46"/>
  <c r="C139" i="46"/>
  <c r="B139" i="46"/>
  <c r="D138" i="46"/>
  <c r="C138" i="46"/>
  <c r="B138" i="46"/>
  <c r="D137" i="46"/>
  <c r="C137" i="46"/>
  <c r="B137" i="46"/>
  <c r="D136" i="46"/>
  <c r="C136" i="46"/>
  <c r="B136" i="46"/>
  <c r="D135" i="46"/>
  <c r="C135" i="46"/>
  <c r="B135" i="46"/>
  <c r="D134" i="46"/>
  <c r="C134" i="46"/>
  <c r="B134" i="46"/>
  <c r="D133" i="46"/>
  <c r="C133" i="46"/>
  <c r="B133" i="46"/>
  <c r="D132" i="46"/>
  <c r="C132" i="46"/>
  <c r="B132" i="46"/>
  <c r="D131" i="46"/>
  <c r="C131" i="46"/>
  <c r="B131" i="46"/>
  <c r="D130" i="46"/>
  <c r="C130" i="46"/>
  <c r="B130" i="46"/>
  <c r="D129" i="46"/>
  <c r="C129" i="46"/>
  <c r="B129" i="46"/>
  <c r="D125" i="46"/>
  <c r="C125" i="46"/>
  <c r="B125" i="46"/>
  <c r="D124" i="46"/>
  <c r="C124" i="46"/>
  <c r="B124" i="46"/>
  <c r="D123" i="46"/>
  <c r="C123" i="46"/>
  <c r="B123" i="46"/>
  <c r="D122" i="46"/>
  <c r="C122" i="46"/>
  <c r="B122" i="46"/>
  <c r="D121" i="46"/>
  <c r="C121" i="46"/>
  <c r="B121" i="46"/>
  <c r="D120" i="46"/>
  <c r="C120" i="46"/>
  <c r="B120" i="46"/>
  <c r="D116" i="46"/>
  <c r="C116" i="46"/>
  <c r="B116" i="46"/>
  <c r="D115" i="46"/>
  <c r="C115" i="46"/>
  <c r="B115" i="46"/>
  <c r="D114" i="46"/>
  <c r="C114" i="46"/>
  <c r="B114" i="46"/>
  <c r="D113" i="46"/>
  <c r="C113" i="46"/>
  <c r="B113" i="46"/>
  <c r="D112" i="46"/>
  <c r="C112" i="46"/>
  <c r="B112" i="46"/>
  <c r="D108" i="46"/>
  <c r="C108" i="46"/>
  <c r="B108" i="46"/>
  <c r="D107" i="46"/>
  <c r="C107" i="46"/>
  <c r="B107" i="46"/>
  <c r="D106" i="46"/>
  <c r="C106" i="46"/>
  <c r="B106" i="46"/>
  <c r="D105" i="46"/>
  <c r="C105" i="46"/>
  <c r="B105" i="46"/>
  <c r="D104" i="46"/>
  <c r="C104" i="46"/>
  <c r="B104" i="46"/>
  <c r="D103" i="46"/>
  <c r="C103" i="46"/>
  <c r="B103" i="46"/>
  <c r="D102" i="46"/>
  <c r="C102" i="46"/>
  <c r="B102" i="46"/>
  <c r="D101" i="46"/>
  <c r="C101" i="46"/>
  <c r="B101" i="46"/>
  <c r="D100" i="46"/>
  <c r="C100" i="46"/>
  <c r="B100" i="46"/>
  <c r="D99" i="46"/>
  <c r="C99" i="46"/>
  <c r="B99" i="46"/>
  <c r="D98" i="46"/>
  <c r="C98" i="46"/>
  <c r="B98" i="46"/>
  <c r="D97" i="46"/>
  <c r="C97" i="46"/>
  <c r="B97" i="46"/>
  <c r="D96" i="46"/>
  <c r="C96" i="46"/>
  <c r="B96" i="46"/>
  <c r="D95" i="46"/>
  <c r="C95" i="46"/>
  <c r="B95" i="46"/>
  <c r="D94" i="46"/>
  <c r="C94" i="46"/>
  <c r="B94" i="46"/>
  <c r="D93" i="46"/>
  <c r="C93" i="46"/>
  <c r="B93" i="46"/>
  <c r="D92" i="46"/>
  <c r="C92" i="46"/>
  <c r="B92" i="46"/>
  <c r="D91" i="46"/>
  <c r="C91" i="46"/>
  <c r="B91" i="46"/>
  <c r="D90" i="46"/>
  <c r="C90" i="46"/>
  <c r="B90" i="46"/>
  <c r="D89" i="46"/>
  <c r="C89" i="46"/>
  <c r="B89" i="46"/>
  <c r="D88" i="46"/>
  <c r="C88" i="46"/>
  <c r="B88" i="46"/>
  <c r="D87" i="46"/>
  <c r="C87" i="46"/>
  <c r="B87" i="46"/>
  <c r="D86" i="46"/>
  <c r="C86" i="46"/>
  <c r="B86" i="46"/>
  <c r="D85" i="46"/>
  <c r="C85" i="46"/>
  <c r="B85" i="46"/>
  <c r="D84" i="46"/>
  <c r="C84" i="46"/>
  <c r="B84" i="46"/>
  <c r="D83" i="46"/>
  <c r="C83" i="46"/>
  <c r="B83" i="46"/>
  <c r="D82" i="46"/>
  <c r="C82" i="46"/>
  <c r="B82" i="46"/>
  <c r="D81" i="46"/>
  <c r="C81" i="46"/>
  <c r="B81" i="46"/>
  <c r="D80" i="46"/>
  <c r="C80" i="46"/>
  <c r="B80" i="46"/>
  <c r="D79" i="46"/>
  <c r="C79" i="46"/>
  <c r="B79" i="46"/>
  <c r="D78" i="46"/>
  <c r="C78" i="46"/>
  <c r="B78" i="46"/>
  <c r="D77" i="46"/>
  <c r="C77" i="46"/>
  <c r="B77" i="46"/>
  <c r="D76" i="46"/>
  <c r="C76" i="46"/>
  <c r="B76" i="46"/>
  <c r="D72" i="46"/>
  <c r="C72" i="46"/>
  <c r="B72" i="46"/>
  <c r="D71" i="46"/>
  <c r="C71" i="46"/>
  <c r="B71" i="46"/>
  <c r="D29" i="46"/>
  <c r="C29" i="46"/>
  <c r="B29" i="46"/>
  <c r="D28" i="46"/>
  <c r="C28" i="46"/>
  <c r="B28" i="46"/>
  <c r="D27" i="46"/>
  <c r="C27" i="46"/>
  <c r="B27" i="46"/>
  <c r="D26" i="46"/>
  <c r="C26" i="46"/>
  <c r="B26" i="46"/>
  <c r="D25" i="46"/>
  <c r="C25" i="46"/>
  <c r="B25" i="46"/>
  <c r="D24" i="46"/>
  <c r="C24" i="46"/>
  <c r="B24" i="46"/>
  <c r="D23" i="46"/>
  <c r="C23" i="46"/>
  <c r="B23" i="46"/>
  <c r="D22" i="46"/>
  <c r="C22" i="46"/>
  <c r="B22" i="46"/>
  <c r="D21" i="46"/>
  <c r="C21" i="46"/>
  <c r="B21" i="46"/>
  <c r="D20" i="46"/>
  <c r="C20" i="46"/>
  <c r="B20" i="46"/>
  <c r="D19" i="46"/>
  <c r="C19" i="46"/>
  <c r="B19" i="46"/>
  <c r="D18" i="46"/>
  <c r="C18" i="46"/>
  <c r="B18" i="46"/>
  <c r="D17" i="46"/>
  <c r="C17" i="46"/>
  <c r="B17" i="46"/>
  <c r="D16" i="46"/>
  <c r="C16" i="46"/>
  <c r="B16" i="46"/>
  <c r="D15" i="46"/>
  <c r="C15" i="46"/>
  <c r="B15" i="46"/>
  <c r="D14" i="46"/>
  <c r="C14" i="46"/>
  <c r="B14" i="46"/>
  <c r="D13" i="46"/>
  <c r="C13" i="46"/>
  <c r="B13" i="46"/>
  <c r="D12" i="46"/>
  <c r="C12" i="46"/>
  <c r="B12" i="46"/>
  <c r="D11" i="46"/>
  <c r="C11" i="46"/>
  <c r="B11" i="46"/>
  <c r="D10" i="46"/>
  <c r="C10" i="46"/>
  <c r="B10" i="46"/>
  <c r="D310" i="2" l="1"/>
  <c r="C310" i="2"/>
  <c r="B310" i="2"/>
  <c r="D309" i="2"/>
  <c r="C309" i="2"/>
  <c r="B309" i="2"/>
  <c r="D308" i="2"/>
  <c r="C308" i="2"/>
  <c r="B308" i="2"/>
  <c r="D307" i="2"/>
  <c r="C307" i="2"/>
  <c r="B307" i="2"/>
  <c r="D306" i="2"/>
  <c r="C306" i="2"/>
  <c r="B306" i="2"/>
  <c r="D305" i="2"/>
  <c r="C305" i="2"/>
  <c r="B305" i="2"/>
  <c r="D304" i="2"/>
  <c r="C304" i="2"/>
  <c r="B304" i="2"/>
  <c r="D303" i="2"/>
  <c r="C303" i="2"/>
  <c r="B303" i="2"/>
  <c r="D302" i="2"/>
  <c r="C302" i="2"/>
  <c r="B302" i="2"/>
  <c r="D301" i="2"/>
  <c r="C301" i="2"/>
  <c r="B301" i="2"/>
  <c r="D297" i="2"/>
  <c r="C297" i="2"/>
  <c r="B297" i="2"/>
  <c r="D296" i="2"/>
  <c r="C296" i="2"/>
  <c r="B296" i="2"/>
  <c r="D295" i="2"/>
  <c r="C295" i="2"/>
  <c r="B295" i="2"/>
  <c r="D294" i="2"/>
  <c r="C294" i="2"/>
  <c r="B294" i="2"/>
  <c r="D293" i="2"/>
  <c r="C293" i="2"/>
  <c r="B293" i="2"/>
  <c r="D292" i="2"/>
  <c r="C292" i="2"/>
  <c r="B292" i="2"/>
  <c r="D291" i="2"/>
  <c r="C291" i="2"/>
  <c r="B291" i="2"/>
  <c r="D290" i="2"/>
  <c r="C290" i="2"/>
  <c r="B290" i="2"/>
  <c r="D289" i="2"/>
  <c r="C289" i="2"/>
  <c r="B289" i="2"/>
  <c r="D288" i="2"/>
  <c r="C288" i="2"/>
  <c r="B288" i="2"/>
  <c r="D287" i="2"/>
  <c r="C287" i="2"/>
  <c r="B287" i="2"/>
  <c r="D286" i="2"/>
  <c r="C286" i="2"/>
  <c r="B286" i="2"/>
  <c r="D285" i="2"/>
  <c r="C285" i="2"/>
  <c r="B285" i="2"/>
  <c r="D284" i="2"/>
  <c r="C284" i="2"/>
  <c r="B284" i="2"/>
  <c r="D283" i="2"/>
  <c r="C283" i="2"/>
  <c r="B283" i="2"/>
  <c r="D282" i="2"/>
  <c r="C282" i="2"/>
  <c r="B282" i="2"/>
  <c r="D281" i="2"/>
  <c r="C281" i="2"/>
  <c r="B281" i="2"/>
  <c r="D280" i="2"/>
  <c r="C280" i="2"/>
  <c r="B280" i="2"/>
  <c r="D279" i="2"/>
  <c r="C279" i="2"/>
  <c r="B279" i="2"/>
  <c r="D275" i="2"/>
  <c r="C275" i="2"/>
  <c r="B275" i="2"/>
  <c r="D274" i="2"/>
  <c r="C274" i="2"/>
  <c r="B274" i="2"/>
  <c r="D273" i="2"/>
  <c r="C273" i="2"/>
  <c r="B273" i="2"/>
  <c r="D269" i="2"/>
  <c r="C269" i="2"/>
  <c r="B269" i="2"/>
  <c r="D268" i="2"/>
  <c r="C268" i="2"/>
  <c r="B268" i="2"/>
  <c r="D267" i="2"/>
  <c r="C267" i="2"/>
  <c r="B267" i="2"/>
  <c r="D266" i="2"/>
  <c r="C266" i="2"/>
  <c r="B266" i="2"/>
  <c r="D265" i="2"/>
  <c r="C265" i="2"/>
  <c r="B265" i="2"/>
  <c r="D264" i="2"/>
  <c r="C264" i="2"/>
  <c r="B264" i="2"/>
  <c r="D263" i="2"/>
  <c r="C263" i="2"/>
  <c r="B263" i="2"/>
  <c r="D262" i="2"/>
  <c r="C262" i="2"/>
  <c r="B262" i="2"/>
  <c r="D261" i="2"/>
  <c r="C261" i="2"/>
  <c r="B261" i="2"/>
  <c r="D260" i="2"/>
  <c r="C260" i="2"/>
  <c r="B260" i="2"/>
  <c r="D259" i="2"/>
  <c r="C259" i="2"/>
  <c r="B259" i="2"/>
  <c r="D258" i="2"/>
  <c r="C258" i="2"/>
  <c r="B258" i="2"/>
  <c r="D257" i="2"/>
  <c r="C257" i="2"/>
  <c r="B257" i="2"/>
  <c r="D256" i="2"/>
  <c r="C256" i="2"/>
  <c r="B256" i="2"/>
  <c r="D252" i="2"/>
  <c r="C252" i="2"/>
  <c r="B252" i="2"/>
  <c r="D251" i="2"/>
  <c r="C251" i="2"/>
  <c r="B251" i="2"/>
  <c r="D250" i="2"/>
  <c r="C250" i="2"/>
  <c r="B250" i="2"/>
  <c r="D249" i="2"/>
  <c r="C249" i="2"/>
  <c r="B249" i="2"/>
  <c r="D248" i="2"/>
  <c r="C248" i="2"/>
  <c r="B248" i="2"/>
  <c r="D247" i="2"/>
  <c r="C247" i="2"/>
  <c r="B247" i="2"/>
  <c r="D246" i="2"/>
  <c r="C246" i="2"/>
  <c r="B246" i="2"/>
  <c r="D245" i="2"/>
  <c r="C245" i="2"/>
  <c r="B245" i="2"/>
  <c r="D244" i="2"/>
  <c r="C244" i="2"/>
  <c r="B244" i="2"/>
  <c r="D240" i="2"/>
  <c r="C240" i="2"/>
  <c r="B240" i="2"/>
  <c r="D236" i="2"/>
  <c r="C236" i="2"/>
  <c r="B236" i="2"/>
  <c r="D232" i="2"/>
  <c r="C232" i="2"/>
  <c r="B232" i="2"/>
  <c r="D231" i="2"/>
  <c r="C231" i="2"/>
  <c r="B231" i="2"/>
  <c r="D230" i="2"/>
  <c r="C230" i="2"/>
  <c r="B230" i="2"/>
  <c r="D226" i="2"/>
  <c r="C226" i="2"/>
  <c r="B226" i="2"/>
  <c r="D225" i="2"/>
  <c r="C225" i="2"/>
  <c r="B225" i="2"/>
  <c r="D224" i="2"/>
  <c r="C224" i="2"/>
  <c r="B224" i="2"/>
  <c r="D223" i="2"/>
  <c r="C223" i="2"/>
  <c r="B223" i="2"/>
  <c r="D222" i="2"/>
  <c r="C222" i="2"/>
  <c r="B222" i="2"/>
  <c r="D221" i="2"/>
  <c r="C221" i="2"/>
  <c r="B221" i="2"/>
  <c r="D220" i="2"/>
  <c r="C220" i="2"/>
  <c r="B220" i="2"/>
  <c r="D219" i="2"/>
  <c r="C219" i="2"/>
  <c r="B219" i="2"/>
  <c r="D218" i="2"/>
  <c r="C218" i="2"/>
  <c r="B218" i="2"/>
  <c r="D214" i="2"/>
  <c r="C214" i="2"/>
  <c r="B214" i="2"/>
  <c r="D213" i="2"/>
  <c r="C213" i="2"/>
  <c r="B213" i="2"/>
  <c r="D212" i="2"/>
  <c r="C212" i="2"/>
  <c r="B212" i="2"/>
  <c r="D211" i="2"/>
  <c r="C211" i="2"/>
  <c r="B211" i="2"/>
  <c r="D210" i="2"/>
  <c r="C210" i="2"/>
  <c r="B210" i="2"/>
  <c r="D209" i="2"/>
  <c r="C209" i="2"/>
  <c r="B209" i="2"/>
  <c r="D208" i="2"/>
  <c r="C208" i="2"/>
  <c r="B208" i="2"/>
  <c r="D207" i="2"/>
  <c r="C207" i="2"/>
  <c r="B207" i="2"/>
  <c r="D206" i="2"/>
  <c r="C206" i="2"/>
  <c r="B206" i="2"/>
  <c r="D205" i="2"/>
  <c r="C205" i="2"/>
  <c r="B205" i="2"/>
  <c r="D204" i="2"/>
  <c r="C204" i="2"/>
  <c r="B204" i="2"/>
  <c r="D203" i="2"/>
  <c r="C203" i="2"/>
  <c r="B203" i="2"/>
  <c r="D202" i="2"/>
  <c r="C202" i="2"/>
  <c r="B202" i="2"/>
  <c r="D201" i="2"/>
  <c r="C201" i="2"/>
  <c r="B201" i="2"/>
  <c r="D200" i="2"/>
  <c r="C200" i="2"/>
  <c r="B200" i="2"/>
  <c r="D199" i="2"/>
  <c r="C199" i="2"/>
  <c r="B199" i="2"/>
  <c r="D198" i="2"/>
  <c r="C198" i="2"/>
  <c r="B198" i="2"/>
  <c r="D197" i="2"/>
  <c r="C197" i="2"/>
  <c r="B197" i="2"/>
  <c r="D196" i="2"/>
  <c r="C196" i="2"/>
  <c r="B196" i="2"/>
  <c r="D195" i="2"/>
  <c r="C195" i="2"/>
  <c r="B195" i="2"/>
  <c r="D194" i="2"/>
  <c r="C194" i="2"/>
  <c r="B194" i="2"/>
  <c r="D193" i="2"/>
  <c r="C193" i="2"/>
  <c r="B193" i="2"/>
  <c r="D192" i="2"/>
  <c r="C192" i="2"/>
  <c r="B192" i="2"/>
  <c r="D188" i="2"/>
  <c r="C188" i="2"/>
  <c r="B188" i="2"/>
  <c r="D187" i="2"/>
  <c r="C187" i="2"/>
  <c r="B187" i="2"/>
  <c r="D186" i="2"/>
  <c r="C186" i="2"/>
  <c r="B186" i="2"/>
  <c r="D185" i="2"/>
  <c r="C185" i="2"/>
  <c r="B185" i="2"/>
  <c r="D181" i="2"/>
  <c r="C181" i="2"/>
  <c r="B181" i="2"/>
  <c r="D180" i="2"/>
  <c r="C180" i="2"/>
  <c r="B180" i="2"/>
  <c r="D179" i="2"/>
  <c r="C179" i="2"/>
  <c r="B179" i="2"/>
  <c r="D178" i="2"/>
  <c r="C178" i="2"/>
  <c r="B178" i="2"/>
  <c r="D177" i="2"/>
  <c r="C177" i="2"/>
  <c r="B177" i="2"/>
  <c r="D176" i="2"/>
  <c r="C176" i="2"/>
  <c r="B176" i="2"/>
  <c r="D175" i="2"/>
  <c r="C175" i="2"/>
  <c r="B175" i="2"/>
  <c r="D174" i="2"/>
  <c r="C174" i="2"/>
  <c r="B174" i="2"/>
  <c r="D173" i="2"/>
  <c r="C173" i="2"/>
  <c r="B173" i="2"/>
  <c r="D172" i="2"/>
  <c r="C172" i="2"/>
  <c r="B172" i="2"/>
  <c r="D171" i="2"/>
  <c r="C171" i="2"/>
  <c r="B171" i="2"/>
  <c r="D170" i="2"/>
  <c r="C170" i="2"/>
  <c r="B170" i="2"/>
  <c r="D169" i="2"/>
  <c r="C169" i="2"/>
  <c r="B169" i="2"/>
  <c r="D168" i="2"/>
  <c r="C168" i="2"/>
  <c r="B168" i="2"/>
  <c r="D167" i="2"/>
  <c r="C167" i="2"/>
  <c r="B167" i="2"/>
  <c r="D166" i="2"/>
  <c r="C166" i="2"/>
  <c r="B166" i="2"/>
  <c r="D165" i="2"/>
  <c r="C165" i="2"/>
  <c r="B165" i="2"/>
  <c r="D164" i="2"/>
  <c r="C164" i="2"/>
  <c r="B164" i="2"/>
  <c r="D160" i="2"/>
  <c r="C160" i="2"/>
  <c r="B160" i="2"/>
  <c r="D159" i="2"/>
  <c r="C159" i="2"/>
  <c r="B159" i="2"/>
  <c r="D158" i="2"/>
  <c r="C158" i="2"/>
  <c r="B158" i="2"/>
  <c r="D157" i="2"/>
  <c r="C157" i="2"/>
  <c r="B157" i="2"/>
  <c r="D156" i="2"/>
  <c r="C156" i="2"/>
  <c r="B156" i="2"/>
  <c r="D155" i="2"/>
  <c r="C155" i="2"/>
  <c r="B155" i="2"/>
  <c r="D151" i="2"/>
  <c r="C151" i="2"/>
  <c r="B151" i="2"/>
  <c r="D150" i="2"/>
  <c r="C150" i="2"/>
  <c r="B150" i="2"/>
  <c r="D149" i="2"/>
  <c r="C149" i="2"/>
  <c r="B149" i="2"/>
  <c r="D148" i="2"/>
  <c r="C148" i="2"/>
  <c r="B148" i="2"/>
  <c r="D147" i="2"/>
  <c r="C147" i="2"/>
  <c r="B147" i="2"/>
  <c r="D143" i="2"/>
  <c r="C143" i="2"/>
  <c r="B143" i="2"/>
  <c r="D142" i="2"/>
  <c r="C142" i="2"/>
  <c r="B142" i="2"/>
  <c r="D141" i="2"/>
  <c r="C141" i="2"/>
  <c r="B141" i="2"/>
  <c r="D140" i="2"/>
  <c r="C140" i="2"/>
  <c r="B140" i="2"/>
  <c r="D139" i="2"/>
  <c r="C139" i="2"/>
  <c r="B139" i="2"/>
  <c r="D138" i="2"/>
  <c r="C138" i="2"/>
  <c r="B138" i="2"/>
  <c r="D137" i="2"/>
  <c r="C137" i="2"/>
  <c r="B137" i="2"/>
  <c r="D136" i="2"/>
  <c r="C136" i="2"/>
  <c r="B136" i="2"/>
  <c r="D135" i="2"/>
  <c r="C135" i="2"/>
  <c r="B135" i="2"/>
  <c r="D134" i="2"/>
  <c r="C134" i="2"/>
  <c r="B134" i="2"/>
  <c r="D133" i="2"/>
  <c r="C133" i="2"/>
  <c r="B133" i="2"/>
  <c r="D132" i="2"/>
  <c r="C132" i="2"/>
  <c r="B132" i="2"/>
  <c r="D131" i="2"/>
  <c r="C131" i="2"/>
  <c r="B131" i="2"/>
  <c r="D130" i="2"/>
  <c r="C130" i="2"/>
  <c r="B130" i="2"/>
  <c r="D129" i="2"/>
  <c r="C129" i="2"/>
  <c r="B129" i="2"/>
  <c r="D128" i="2"/>
  <c r="C128" i="2"/>
  <c r="B128" i="2"/>
  <c r="D127" i="2"/>
  <c r="C127" i="2"/>
  <c r="B127" i="2"/>
  <c r="D126" i="2"/>
  <c r="C126" i="2"/>
  <c r="B126" i="2"/>
  <c r="D125" i="2"/>
  <c r="C125" i="2"/>
  <c r="B125" i="2"/>
  <c r="D124" i="2"/>
  <c r="C124" i="2"/>
  <c r="B124" i="2"/>
  <c r="D123" i="2"/>
  <c r="C123" i="2"/>
  <c r="B123" i="2"/>
  <c r="D122" i="2"/>
  <c r="C122" i="2"/>
  <c r="B122" i="2"/>
  <c r="D121" i="2"/>
  <c r="C121" i="2"/>
  <c r="B121" i="2"/>
  <c r="D120" i="2"/>
  <c r="C120" i="2"/>
  <c r="B120" i="2"/>
  <c r="D119" i="2"/>
  <c r="C119" i="2"/>
  <c r="B119" i="2"/>
  <c r="D118" i="2"/>
  <c r="C118" i="2"/>
  <c r="B118" i="2"/>
  <c r="D114" i="2"/>
  <c r="C114" i="2"/>
  <c r="B114" i="2"/>
  <c r="D113" i="2"/>
  <c r="C113" i="2"/>
  <c r="B113" i="2"/>
  <c r="D112" i="2"/>
  <c r="C112" i="2"/>
  <c r="B112" i="2"/>
  <c r="D111" i="2"/>
  <c r="C111" i="2"/>
  <c r="B111" i="2"/>
  <c r="D110" i="2"/>
  <c r="C110" i="2"/>
  <c r="B110" i="2"/>
  <c r="D109" i="2"/>
  <c r="C109" i="2"/>
  <c r="B109" i="2"/>
  <c r="D108" i="2"/>
  <c r="C108" i="2"/>
  <c r="B108" i="2"/>
  <c r="D107" i="2"/>
  <c r="C107" i="2"/>
  <c r="B107" i="2"/>
  <c r="D106" i="2"/>
  <c r="C106" i="2"/>
  <c r="B106" i="2"/>
  <c r="D105" i="2"/>
  <c r="C105" i="2"/>
  <c r="B105" i="2"/>
  <c r="D104" i="2"/>
  <c r="C104" i="2"/>
  <c r="B104" i="2"/>
  <c r="D103" i="2"/>
  <c r="C103" i="2"/>
  <c r="B103" i="2"/>
  <c r="D99" i="2"/>
  <c r="C99" i="2"/>
  <c r="B99" i="2"/>
  <c r="D98" i="2"/>
  <c r="C98" i="2"/>
  <c r="B98" i="2"/>
  <c r="D97" i="2"/>
  <c r="C97" i="2"/>
  <c r="B97" i="2"/>
  <c r="D96" i="2"/>
  <c r="C96" i="2"/>
  <c r="B96" i="2"/>
  <c r="D95" i="2"/>
  <c r="C95" i="2"/>
  <c r="B95" i="2"/>
  <c r="D94" i="2"/>
  <c r="C94" i="2"/>
  <c r="B94" i="2"/>
  <c r="D90" i="2"/>
  <c r="C90" i="2"/>
  <c r="B90" i="2"/>
  <c r="D89" i="2"/>
  <c r="C89" i="2"/>
  <c r="B89" i="2"/>
  <c r="D88" i="2"/>
  <c r="C88" i="2"/>
  <c r="B88" i="2"/>
  <c r="D87" i="2"/>
  <c r="C87" i="2"/>
  <c r="B87" i="2"/>
  <c r="D86" i="2"/>
  <c r="C86" i="2"/>
  <c r="B86" i="2"/>
  <c r="D82" i="2"/>
  <c r="C82" i="2"/>
  <c r="B82" i="2"/>
  <c r="D81" i="2"/>
  <c r="C81" i="2"/>
  <c r="B81" i="2"/>
  <c r="D80" i="2"/>
  <c r="C80" i="2"/>
  <c r="B80" i="2"/>
  <c r="D79" i="2"/>
  <c r="C79" i="2"/>
  <c r="B79" i="2"/>
  <c r="D78" i="2"/>
  <c r="C78" i="2"/>
  <c r="B78" i="2"/>
  <c r="D77" i="2"/>
  <c r="C77" i="2"/>
  <c r="B77" i="2"/>
  <c r="D76" i="2"/>
  <c r="C76" i="2"/>
  <c r="B76" i="2"/>
  <c r="D75" i="2"/>
  <c r="C75" i="2"/>
  <c r="B75" i="2"/>
  <c r="D74" i="2"/>
  <c r="C74" i="2"/>
  <c r="B74" i="2"/>
  <c r="D73" i="2"/>
  <c r="C73" i="2"/>
  <c r="B73" i="2"/>
  <c r="D72" i="2"/>
  <c r="C72" i="2"/>
  <c r="B72" i="2"/>
  <c r="D71" i="2"/>
  <c r="C71" i="2"/>
  <c r="B71" i="2"/>
  <c r="D70" i="2"/>
  <c r="C70" i="2"/>
  <c r="B70" i="2"/>
  <c r="D69" i="2"/>
  <c r="C69" i="2"/>
  <c r="B69" i="2"/>
  <c r="D68" i="2"/>
  <c r="C68" i="2"/>
  <c r="B68" i="2"/>
  <c r="D67" i="2"/>
  <c r="C67" i="2"/>
  <c r="B67" i="2"/>
  <c r="D66" i="2"/>
  <c r="C66" i="2"/>
  <c r="B66" i="2"/>
  <c r="D65" i="2"/>
  <c r="C65" i="2"/>
  <c r="B65" i="2"/>
  <c r="D64" i="2"/>
  <c r="C64" i="2"/>
  <c r="B64" i="2"/>
  <c r="D63" i="2"/>
  <c r="C63" i="2"/>
  <c r="B63" i="2"/>
  <c r="D62" i="2"/>
  <c r="C62" i="2"/>
  <c r="B62" i="2"/>
  <c r="D61" i="2"/>
  <c r="C61" i="2"/>
  <c r="B61" i="2"/>
  <c r="D60" i="2"/>
  <c r="C60" i="2"/>
  <c r="B60" i="2"/>
  <c r="D59" i="2"/>
  <c r="C59" i="2"/>
  <c r="B59" i="2"/>
  <c r="D58" i="2"/>
  <c r="C58" i="2"/>
  <c r="B58" i="2"/>
  <c r="D57" i="2"/>
  <c r="C57" i="2"/>
  <c r="B57" i="2"/>
  <c r="D56" i="2"/>
  <c r="C56" i="2"/>
  <c r="B56" i="2"/>
  <c r="D55" i="2"/>
  <c r="C55" i="2"/>
  <c r="B55" i="2"/>
  <c r="D54" i="2"/>
  <c r="C54" i="2"/>
  <c r="B54" i="2"/>
  <c r="D53" i="2"/>
  <c r="C53" i="2"/>
  <c r="B53" i="2"/>
  <c r="D52" i="2"/>
  <c r="C52" i="2"/>
  <c r="B52" i="2"/>
  <c r="D51" i="2"/>
  <c r="C51" i="2"/>
  <c r="B51" i="2"/>
  <c r="D50" i="2"/>
  <c r="C50" i="2"/>
  <c r="B50" i="2"/>
  <c r="D46" i="2"/>
  <c r="C46" i="2"/>
  <c r="B46" i="2"/>
  <c r="D45" i="2"/>
  <c r="C45" i="2"/>
  <c r="B45" i="2"/>
  <c r="G13" i="1"/>
  <c r="G12" i="1" s="1"/>
  <c r="J9" i="44" l="1"/>
  <c r="J10" i="44"/>
  <c r="J11" i="44"/>
  <c r="J12" i="44"/>
  <c r="J13" i="44"/>
  <c r="J14" i="44"/>
  <c r="J15" i="44"/>
  <c r="J16" i="44"/>
  <c r="G9" i="44"/>
  <c r="G10" i="44"/>
  <c r="G11" i="44"/>
  <c r="G12" i="44"/>
  <c r="G13" i="44"/>
  <c r="G14" i="44"/>
  <c r="G15" i="44"/>
  <c r="G16" i="44"/>
  <c r="D16" i="44"/>
  <c r="D9" i="44"/>
  <c r="D10" i="44"/>
  <c r="D11" i="44"/>
  <c r="D12" i="44"/>
  <c r="D13" i="44"/>
  <c r="D14" i="44"/>
  <c r="D15" i="44"/>
  <c r="AZ1" i="41"/>
  <c r="C12" i="35"/>
  <c r="C15" i="35"/>
  <c r="C8" i="35"/>
  <c r="G32" i="1"/>
  <c r="G29" i="1"/>
  <c r="G24" i="1"/>
  <c r="J20" i="1"/>
  <c r="G23" i="1" l="1"/>
  <c r="G11" i="1"/>
  <c r="J8" i="1"/>
  <c r="E1" i="1"/>
  <c r="A1" i="35" l="1"/>
  <c r="J9" i="1" l="1"/>
  <c r="F32" i="1"/>
  <c r="F29" i="1" s="1"/>
  <c r="E32" i="1"/>
  <c r="E29" i="1" s="1"/>
  <c r="B15" i="35"/>
  <c r="A15" i="35"/>
  <c r="G22" i="1" l="1"/>
  <c r="G21" i="1" s="1"/>
  <c r="G20" i="1" s="1"/>
  <c r="G19" i="1" s="1"/>
  <c r="B12" i="35"/>
  <c r="A12" i="35"/>
  <c r="J26" i="1"/>
  <c r="J25" i="1"/>
  <c r="F24" i="1"/>
  <c r="F23" i="1" s="1"/>
  <c r="F22" i="1" s="1"/>
  <c r="F21" i="1" s="1"/>
  <c r="F20" i="1" s="1"/>
  <c r="F19" i="1" s="1"/>
  <c r="E24" i="1"/>
  <c r="E23" i="1" s="1"/>
  <c r="E22" i="1" s="1"/>
  <c r="E21" i="1" s="1"/>
  <c r="E20" i="1" s="1"/>
  <c r="E19" i="1" s="1"/>
  <c r="J19" i="1"/>
  <c r="J54" i="1" l="1"/>
  <c r="J53" i="1"/>
  <c r="J52" i="1"/>
  <c r="J51" i="1"/>
  <c r="J50" i="1"/>
  <c r="J49" i="1"/>
  <c r="J48" i="1"/>
  <c r="J47" i="1"/>
  <c r="J46" i="1"/>
  <c r="J45" i="1"/>
  <c r="J44" i="1"/>
  <c r="J43" i="1"/>
  <c r="J42" i="1"/>
  <c r="J41" i="1"/>
  <c r="J40" i="1"/>
  <c r="J39" i="1"/>
  <c r="J38" i="1"/>
  <c r="J37" i="1"/>
  <c r="J36" i="1"/>
  <c r="J35" i="1"/>
  <c r="J34" i="1"/>
  <c r="J33" i="1"/>
  <c r="J31" i="1"/>
  <c r="J30" i="1"/>
  <c r="J28" i="1"/>
  <c r="J27" i="1"/>
  <c r="J18" i="1"/>
  <c r="E13" i="1" l="1"/>
  <c r="E12" i="1" s="1"/>
  <c r="E11" i="1" s="1"/>
  <c r="F13" i="1"/>
  <c r="F12" i="1" s="1"/>
  <c r="A8" i="35"/>
  <c r="B8" i="35"/>
  <c r="F11" i="1" l="1"/>
  <c r="F10" i="1" s="1"/>
  <c r="F9" i="1" s="1"/>
  <c r="F8" i="1" s="1"/>
  <c r="F7" i="1" s="1"/>
  <c r="E10" i="1"/>
  <c r="E9" i="1" s="1"/>
  <c r="E8" i="1" s="1"/>
  <c r="E7" i="1" s="1"/>
  <c r="G10" i="1"/>
  <c r="D9" i="35"/>
  <c r="D11" i="35"/>
  <c r="F11" i="35"/>
  <c r="D13" i="35"/>
  <c r="F13" i="35"/>
  <c r="D14" i="35"/>
  <c r="F14" i="35"/>
  <c r="D16" i="35"/>
  <c r="F16" i="35"/>
  <c r="J17" i="1"/>
  <c r="J15" i="1"/>
  <c r="J16" i="1"/>
  <c r="J14" i="1"/>
  <c r="F10" i="35" l="1"/>
  <c r="D10" i="35"/>
  <c r="F9" i="35"/>
  <c r="B11" i="54" l="1"/>
  <c r="C11" i="54"/>
  <c r="D11" i="54"/>
  <c r="B12" i="54"/>
  <c r="C12" i="54"/>
  <c r="D12" i="54"/>
  <c r="B13" i="54"/>
  <c r="C13" i="54"/>
  <c r="D13" i="54"/>
  <c r="B14" i="54"/>
  <c r="C14" i="54"/>
  <c r="D14" i="54"/>
  <c r="B15" i="54"/>
  <c r="C15" i="54"/>
  <c r="D15" i="54"/>
  <c r="B16" i="54"/>
  <c r="C16" i="54"/>
  <c r="D16" i="54"/>
  <c r="B17" i="54"/>
  <c r="C17" i="54"/>
  <c r="D17" i="54"/>
  <c r="B18" i="54"/>
  <c r="C18" i="54"/>
  <c r="D18" i="54"/>
  <c r="B19" i="54"/>
  <c r="C19" i="54"/>
  <c r="D19" i="54"/>
  <c r="B20" i="54"/>
  <c r="C20" i="54"/>
  <c r="D20" i="54"/>
  <c r="B21" i="54"/>
  <c r="C21" i="54"/>
  <c r="D21" i="54"/>
  <c r="B22" i="54"/>
  <c r="C22" i="54"/>
  <c r="D22" i="54"/>
  <c r="B23" i="54"/>
  <c r="C23" i="54"/>
  <c r="D23" i="54"/>
  <c r="B24" i="54"/>
  <c r="C24" i="54"/>
  <c r="D24" i="54"/>
  <c r="B25" i="54"/>
  <c r="C25" i="54"/>
  <c r="D25" i="54"/>
  <c r="B26" i="54"/>
  <c r="C26" i="54"/>
  <c r="D26" i="54"/>
  <c r="B27" i="54"/>
  <c r="C27" i="54"/>
  <c r="D27" i="54"/>
  <c r="B28" i="54"/>
  <c r="C28" i="54"/>
  <c r="D28" i="54"/>
  <c r="B29" i="54"/>
  <c r="C29" i="54"/>
  <c r="D29" i="54"/>
  <c r="C10" i="54"/>
  <c r="B10" i="54"/>
  <c r="D10" i="54"/>
  <c r="B11" i="48"/>
  <c r="C11" i="48"/>
  <c r="D11" i="48"/>
  <c r="B12" i="48"/>
  <c r="C12" i="48"/>
  <c r="D12" i="48"/>
  <c r="B13" i="48"/>
  <c r="C13" i="48"/>
  <c r="D13" i="48"/>
  <c r="B14" i="48"/>
  <c r="C14" i="48"/>
  <c r="D14" i="48"/>
  <c r="B15" i="48"/>
  <c r="C15" i="48"/>
  <c r="D15" i="48"/>
  <c r="B16" i="48"/>
  <c r="C16" i="48"/>
  <c r="D16" i="48"/>
  <c r="B17" i="48"/>
  <c r="C17" i="48"/>
  <c r="D17" i="48"/>
  <c r="B18" i="48"/>
  <c r="C18" i="48"/>
  <c r="D18" i="48"/>
  <c r="B19" i="48"/>
  <c r="C19" i="48"/>
  <c r="D19" i="48"/>
  <c r="B20" i="48"/>
  <c r="C20" i="48"/>
  <c r="D20" i="48"/>
  <c r="B21" i="48"/>
  <c r="C21" i="48"/>
  <c r="D21" i="48"/>
  <c r="B22" i="48"/>
  <c r="C22" i="48"/>
  <c r="D22" i="48"/>
  <c r="B23" i="48"/>
  <c r="C23" i="48"/>
  <c r="D23" i="48"/>
  <c r="B24" i="48"/>
  <c r="C24" i="48"/>
  <c r="D24" i="48"/>
  <c r="B25" i="48"/>
  <c r="C25" i="48"/>
  <c r="D25" i="48"/>
  <c r="B26" i="48"/>
  <c r="C26" i="48"/>
  <c r="D26" i="48"/>
  <c r="B27" i="48"/>
  <c r="C27" i="48"/>
  <c r="D27" i="48"/>
  <c r="B28" i="48"/>
  <c r="C28" i="48"/>
  <c r="D28" i="48"/>
  <c r="B29" i="48"/>
  <c r="C29" i="48"/>
  <c r="D29" i="48"/>
  <c r="B10" i="48"/>
  <c r="C10" i="48"/>
  <c r="D10" i="48"/>
  <c r="B11" i="37"/>
  <c r="D11" i="55" l="1"/>
  <c r="B10" i="55"/>
  <c r="D28" i="55"/>
  <c r="C27" i="55"/>
  <c r="B26" i="55"/>
  <c r="D24" i="55"/>
  <c r="C23" i="55"/>
  <c r="B22" i="55"/>
  <c r="D20" i="55"/>
  <c r="C19" i="55"/>
  <c r="B18" i="55"/>
  <c r="D16" i="55"/>
  <c r="C15" i="55"/>
  <c r="B14" i="55"/>
  <c r="D12" i="55"/>
  <c r="C11" i="55"/>
  <c r="D29" i="55"/>
  <c r="C28" i="55"/>
  <c r="B27" i="55"/>
  <c r="D25" i="55"/>
  <c r="C24" i="55"/>
  <c r="B23" i="55"/>
  <c r="D21" i="55"/>
  <c r="C20" i="55"/>
  <c r="B19" i="55"/>
  <c r="D17" i="55"/>
  <c r="C16" i="55"/>
  <c r="B15" i="55"/>
  <c r="D13" i="55"/>
  <c r="C12" i="55"/>
  <c r="B11" i="55"/>
  <c r="D10" i="55"/>
  <c r="C29" i="55"/>
  <c r="B28" i="55"/>
  <c r="D26" i="55"/>
  <c r="C25" i="55"/>
  <c r="B24" i="55"/>
  <c r="D22" i="55"/>
  <c r="C21" i="55"/>
  <c r="B20" i="55"/>
  <c r="D18" i="55"/>
  <c r="C17" i="55"/>
  <c r="B16" i="55"/>
  <c r="D14" i="55"/>
  <c r="C13" i="55"/>
  <c r="B12" i="55"/>
  <c r="C10" i="55"/>
  <c r="B29" i="55"/>
  <c r="D27" i="55"/>
  <c r="C26" i="55"/>
  <c r="B25" i="55"/>
  <c r="D23" i="55"/>
  <c r="C22" i="55"/>
  <c r="B21" i="55"/>
  <c r="D19" i="55"/>
  <c r="C18" i="55"/>
  <c r="B17" i="55"/>
  <c r="D15" i="55"/>
  <c r="C14" i="55"/>
  <c r="B13" i="55"/>
  <c r="E2" i="48"/>
  <c r="E2" i="52"/>
  <c r="E2" i="55"/>
  <c r="E2" i="47"/>
  <c r="E2" i="54"/>
  <c r="E2" i="50"/>
  <c r="E2" i="46"/>
  <c r="B1" i="37"/>
  <c r="E2" i="53"/>
  <c r="E2" i="49"/>
  <c r="E2" i="2"/>
  <c r="D30" i="46"/>
  <c r="J2" i="35" l="1"/>
  <c r="P1" i="44"/>
  <c r="F1" i="55"/>
  <c r="F1" i="54"/>
  <c r="F1" i="53"/>
  <c r="F1" i="52"/>
  <c r="F1" i="50"/>
  <c r="F1" i="49"/>
  <c r="F1" i="48"/>
  <c r="F1" i="47"/>
  <c r="F1" i="46"/>
  <c r="F1" i="2"/>
  <c r="B2" i="37"/>
  <c r="D30" i="50" l="1"/>
  <c r="B30" i="54"/>
  <c r="B30" i="52"/>
  <c r="B30" i="50"/>
  <c r="B30" i="49"/>
  <c r="B30" i="48"/>
  <c r="B30" i="47"/>
  <c r="C30" i="54"/>
  <c r="D30" i="54"/>
  <c r="C30" i="52"/>
  <c r="D30" i="52"/>
  <c r="C30" i="50"/>
  <c r="C30" i="49"/>
  <c r="D30" i="49"/>
  <c r="C30" i="48"/>
  <c r="D30" i="48"/>
  <c r="C30" i="47"/>
  <c r="D30" i="47"/>
  <c r="B30" i="53" l="1"/>
  <c r="C30" i="53"/>
  <c r="D30" i="53"/>
  <c r="C30" i="46"/>
  <c r="B30" i="46"/>
  <c r="D336" i="55"/>
  <c r="C336" i="55"/>
  <c r="B336" i="55"/>
  <c r="D335" i="55"/>
  <c r="C335" i="55"/>
  <c r="B335" i="55"/>
  <c r="D334" i="55"/>
  <c r="C334" i="55"/>
  <c r="B334" i="55"/>
  <c r="D333" i="55"/>
  <c r="C333" i="55"/>
  <c r="B333" i="55"/>
  <c r="D332" i="55"/>
  <c r="C332" i="55"/>
  <c r="B332" i="55"/>
  <c r="D331" i="55"/>
  <c r="C331" i="55"/>
  <c r="B331" i="55"/>
  <c r="D330" i="55"/>
  <c r="C330" i="55"/>
  <c r="B330" i="55"/>
  <c r="D329" i="55"/>
  <c r="C329" i="55"/>
  <c r="B329" i="55"/>
  <c r="D328" i="55"/>
  <c r="C328" i="55"/>
  <c r="B328" i="55"/>
  <c r="D327" i="55"/>
  <c r="C327" i="55"/>
  <c r="B327" i="55"/>
  <c r="D323" i="55"/>
  <c r="C323" i="55"/>
  <c r="B323" i="55"/>
  <c r="D322" i="55"/>
  <c r="C322" i="55"/>
  <c r="B322" i="55"/>
  <c r="D321" i="55"/>
  <c r="C321" i="55"/>
  <c r="B321" i="55"/>
  <c r="D320" i="55"/>
  <c r="C320" i="55"/>
  <c r="B320" i="55"/>
  <c r="D319" i="55"/>
  <c r="C319" i="55"/>
  <c r="B319" i="55"/>
  <c r="D318" i="55"/>
  <c r="C318" i="55"/>
  <c r="B318" i="55"/>
  <c r="D317" i="55"/>
  <c r="C317" i="55"/>
  <c r="B317" i="55"/>
  <c r="D316" i="55"/>
  <c r="C316" i="55"/>
  <c r="B316" i="55"/>
  <c r="D315" i="55"/>
  <c r="C315" i="55"/>
  <c r="B315" i="55"/>
  <c r="D314" i="55"/>
  <c r="C314" i="55"/>
  <c r="B314" i="55"/>
  <c r="D313" i="55"/>
  <c r="C313" i="55"/>
  <c r="B313" i="55"/>
  <c r="D312" i="55"/>
  <c r="C312" i="55"/>
  <c r="B312" i="55"/>
  <c r="D311" i="55"/>
  <c r="C311" i="55"/>
  <c r="B311" i="55"/>
  <c r="D310" i="55"/>
  <c r="C310" i="55"/>
  <c r="B310" i="55"/>
  <c r="D309" i="55"/>
  <c r="C309" i="55"/>
  <c r="B309" i="55"/>
  <c r="D308" i="55"/>
  <c r="C308" i="55"/>
  <c r="B308" i="55"/>
  <c r="D307" i="55"/>
  <c r="C307" i="55"/>
  <c r="B307" i="55"/>
  <c r="D306" i="55"/>
  <c r="C306" i="55"/>
  <c r="B306" i="55"/>
  <c r="D305" i="55"/>
  <c r="C305" i="55"/>
  <c r="B305" i="55"/>
  <c r="D301" i="55"/>
  <c r="C301" i="55"/>
  <c r="B301" i="55"/>
  <c r="D300" i="55"/>
  <c r="C300" i="55"/>
  <c r="B300" i="55"/>
  <c r="D299" i="55"/>
  <c r="C299" i="55"/>
  <c r="B299" i="55"/>
  <c r="D295" i="55"/>
  <c r="C295" i="55"/>
  <c r="B295" i="55"/>
  <c r="D294" i="55"/>
  <c r="C294" i="55"/>
  <c r="B294" i="55"/>
  <c r="D293" i="55"/>
  <c r="C293" i="55"/>
  <c r="B293" i="55"/>
  <c r="D292" i="55"/>
  <c r="C292" i="55"/>
  <c r="B292" i="55"/>
  <c r="D291" i="55"/>
  <c r="C291" i="55"/>
  <c r="B291" i="55"/>
  <c r="D290" i="55"/>
  <c r="C290" i="55"/>
  <c r="B290" i="55"/>
  <c r="D289" i="55"/>
  <c r="C289" i="55"/>
  <c r="B289" i="55"/>
  <c r="D288" i="55"/>
  <c r="C288" i="55"/>
  <c r="B288" i="55"/>
  <c r="D287" i="55"/>
  <c r="C287" i="55"/>
  <c r="B287" i="55"/>
  <c r="D286" i="55"/>
  <c r="C286" i="55"/>
  <c r="B286" i="55"/>
  <c r="D285" i="55"/>
  <c r="C285" i="55"/>
  <c r="B285" i="55"/>
  <c r="D284" i="55"/>
  <c r="C284" i="55"/>
  <c r="B284" i="55"/>
  <c r="D283" i="55"/>
  <c r="C283" i="55"/>
  <c r="B283" i="55"/>
  <c r="D282" i="55"/>
  <c r="C282" i="55"/>
  <c r="B282" i="55"/>
  <c r="D278" i="55"/>
  <c r="C278" i="55"/>
  <c r="B278" i="55"/>
  <c r="D277" i="55"/>
  <c r="C277" i="55"/>
  <c r="B277" i="55"/>
  <c r="D276" i="55"/>
  <c r="C276" i="55"/>
  <c r="B276" i="55"/>
  <c r="D275" i="55"/>
  <c r="C275" i="55"/>
  <c r="B275" i="55"/>
  <c r="D274" i="55"/>
  <c r="C274" i="55"/>
  <c r="B274" i="55"/>
  <c r="D273" i="55"/>
  <c r="C273" i="55"/>
  <c r="B273" i="55"/>
  <c r="D272" i="55"/>
  <c r="C272" i="55"/>
  <c r="B272" i="55"/>
  <c r="D271" i="55"/>
  <c r="C271" i="55"/>
  <c r="B271" i="55"/>
  <c r="D270" i="55"/>
  <c r="C270" i="55"/>
  <c r="B270" i="55"/>
  <c r="D266" i="55"/>
  <c r="C266" i="55"/>
  <c r="B266" i="55"/>
  <c r="B267" i="55" s="1"/>
  <c r="B57" i="55" s="1"/>
  <c r="D262" i="55"/>
  <c r="D263" i="55" s="1"/>
  <c r="D56" i="55" s="1"/>
  <c r="C262" i="55"/>
  <c r="B262" i="55"/>
  <c r="B263" i="55" s="1"/>
  <c r="B56" i="55" s="1"/>
  <c r="D258" i="55"/>
  <c r="C258" i="55"/>
  <c r="B258" i="55"/>
  <c r="D257" i="55"/>
  <c r="C257" i="55"/>
  <c r="B257" i="55"/>
  <c r="D256" i="55"/>
  <c r="C256" i="55"/>
  <c r="B256" i="55"/>
  <c r="D252" i="55"/>
  <c r="C252" i="55"/>
  <c r="B252" i="55"/>
  <c r="D251" i="55"/>
  <c r="C251" i="55"/>
  <c r="B251" i="55"/>
  <c r="D250" i="55"/>
  <c r="C250" i="55"/>
  <c r="B250" i="55"/>
  <c r="D249" i="55"/>
  <c r="C249" i="55"/>
  <c r="B249" i="55"/>
  <c r="D248" i="55"/>
  <c r="C248" i="55"/>
  <c r="B248" i="55"/>
  <c r="D247" i="55"/>
  <c r="C247" i="55"/>
  <c r="B247" i="55"/>
  <c r="D246" i="55"/>
  <c r="C246" i="55"/>
  <c r="B246" i="55"/>
  <c r="D245" i="55"/>
  <c r="C245" i="55"/>
  <c r="B245" i="55"/>
  <c r="D244" i="55"/>
  <c r="C244" i="55"/>
  <c r="B244" i="55"/>
  <c r="D240" i="55"/>
  <c r="C240" i="55"/>
  <c r="B240" i="55"/>
  <c r="D239" i="55"/>
  <c r="C239" i="55"/>
  <c r="B239" i="55"/>
  <c r="D238" i="55"/>
  <c r="C238" i="55"/>
  <c r="B238" i="55"/>
  <c r="D237" i="55"/>
  <c r="C237" i="55"/>
  <c r="B237" i="55"/>
  <c r="D236" i="55"/>
  <c r="C236" i="55"/>
  <c r="B236" i="55"/>
  <c r="D235" i="55"/>
  <c r="C235" i="55"/>
  <c r="B235" i="55"/>
  <c r="D234" i="55"/>
  <c r="C234" i="55"/>
  <c r="B234" i="55"/>
  <c r="D233" i="55"/>
  <c r="C233" i="55"/>
  <c r="B233" i="55"/>
  <c r="D232" i="55"/>
  <c r="C232" i="55"/>
  <c r="B232" i="55"/>
  <c r="D231" i="55"/>
  <c r="C231" i="55"/>
  <c r="B231" i="55"/>
  <c r="D230" i="55"/>
  <c r="C230" i="55"/>
  <c r="B230" i="55"/>
  <c r="D229" i="55"/>
  <c r="C229" i="55"/>
  <c r="B229" i="55"/>
  <c r="D228" i="55"/>
  <c r="C228" i="55"/>
  <c r="B228" i="55"/>
  <c r="D227" i="55"/>
  <c r="C227" i="55"/>
  <c r="B227" i="55"/>
  <c r="D226" i="55"/>
  <c r="C226" i="55"/>
  <c r="B226" i="55"/>
  <c r="D225" i="55"/>
  <c r="C225" i="55"/>
  <c r="B225" i="55"/>
  <c r="D224" i="55"/>
  <c r="C224" i="55"/>
  <c r="B224" i="55"/>
  <c r="D223" i="55"/>
  <c r="C223" i="55"/>
  <c r="B223" i="55"/>
  <c r="D222" i="55"/>
  <c r="C222" i="55"/>
  <c r="B222" i="55"/>
  <c r="D221" i="55"/>
  <c r="C221" i="55"/>
  <c r="B221" i="55"/>
  <c r="D220" i="55"/>
  <c r="C220" i="55"/>
  <c r="B220" i="55"/>
  <c r="D219" i="55"/>
  <c r="C219" i="55"/>
  <c r="B219" i="55"/>
  <c r="D218" i="55"/>
  <c r="C218" i="55"/>
  <c r="B218" i="55"/>
  <c r="D214" i="55"/>
  <c r="C214" i="55"/>
  <c r="B214" i="55"/>
  <c r="D213" i="55"/>
  <c r="C213" i="55"/>
  <c r="B213" i="55"/>
  <c r="D212" i="55"/>
  <c r="C212" i="55"/>
  <c r="B212" i="55"/>
  <c r="D211" i="55"/>
  <c r="C211" i="55"/>
  <c r="B211" i="55"/>
  <c r="D207" i="55"/>
  <c r="C207" i="55"/>
  <c r="B207" i="55"/>
  <c r="D206" i="55"/>
  <c r="C206" i="55"/>
  <c r="B206" i="55"/>
  <c r="D205" i="55"/>
  <c r="C205" i="55"/>
  <c r="B205" i="55"/>
  <c r="D204" i="55"/>
  <c r="C204" i="55"/>
  <c r="B204" i="55"/>
  <c r="D203" i="55"/>
  <c r="C203" i="55"/>
  <c r="B203" i="55"/>
  <c r="D202" i="55"/>
  <c r="C202" i="55"/>
  <c r="B202" i="55"/>
  <c r="D201" i="55"/>
  <c r="C201" i="55"/>
  <c r="B201" i="55"/>
  <c r="D200" i="55"/>
  <c r="C200" i="55"/>
  <c r="B200" i="55"/>
  <c r="D199" i="55"/>
  <c r="C199" i="55"/>
  <c r="B199" i="55"/>
  <c r="D198" i="55"/>
  <c r="C198" i="55"/>
  <c r="B198" i="55"/>
  <c r="D197" i="55"/>
  <c r="C197" i="55"/>
  <c r="B197" i="55"/>
  <c r="D196" i="55"/>
  <c r="C196" i="55"/>
  <c r="B196" i="55"/>
  <c r="D195" i="55"/>
  <c r="C195" i="55"/>
  <c r="B195" i="55"/>
  <c r="D194" i="55"/>
  <c r="C194" i="55"/>
  <c r="B194" i="55"/>
  <c r="D193" i="55"/>
  <c r="C193" i="55"/>
  <c r="B193" i="55"/>
  <c r="D192" i="55"/>
  <c r="C192" i="55"/>
  <c r="B192" i="55"/>
  <c r="D191" i="55"/>
  <c r="C191" i="55"/>
  <c r="B191" i="55"/>
  <c r="D190" i="55"/>
  <c r="C190" i="55"/>
  <c r="B190" i="55"/>
  <c r="D186" i="55"/>
  <c r="C186" i="55"/>
  <c r="B186" i="55"/>
  <c r="D185" i="55"/>
  <c r="C185" i="55"/>
  <c r="B185" i="55"/>
  <c r="D184" i="55"/>
  <c r="C184" i="55"/>
  <c r="B184" i="55"/>
  <c r="D183" i="55"/>
  <c r="D182" i="55"/>
  <c r="C182" i="55"/>
  <c r="B182" i="55"/>
  <c r="D181" i="55"/>
  <c r="C181" i="55"/>
  <c r="B181" i="55"/>
  <c r="D177" i="55"/>
  <c r="C177" i="55"/>
  <c r="B177" i="55"/>
  <c r="D176" i="55"/>
  <c r="C176" i="55"/>
  <c r="B176" i="55"/>
  <c r="D175" i="55"/>
  <c r="C175" i="55"/>
  <c r="B175" i="55"/>
  <c r="D174" i="55"/>
  <c r="C174" i="55"/>
  <c r="B174" i="55"/>
  <c r="D173" i="55"/>
  <c r="C173" i="55"/>
  <c r="B173" i="55"/>
  <c r="D169" i="55"/>
  <c r="C169" i="55"/>
  <c r="B169" i="55"/>
  <c r="D168" i="55"/>
  <c r="C168" i="55"/>
  <c r="B168" i="55"/>
  <c r="D167" i="55"/>
  <c r="C167" i="55"/>
  <c r="B167" i="55"/>
  <c r="D166" i="55"/>
  <c r="C166" i="55"/>
  <c r="B166" i="55"/>
  <c r="D165" i="55"/>
  <c r="C165" i="55"/>
  <c r="B165" i="55"/>
  <c r="D164" i="55"/>
  <c r="C164" i="55"/>
  <c r="B164" i="55"/>
  <c r="D163" i="55"/>
  <c r="C163" i="55"/>
  <c r="B163" i="55"/>
  <c r="D162" i="55"/>
  <c r="C162" i="55"/>
  <c r="B162" i="55"/>
  <c r="D161" i="55"/>
  <c r="C161" i="55"/>
  <c r="B161" i="55"/>
  <c r="D160" i="55"/>
  <c r="C160" i="55"/>
  <c r="B160" i="55"/>
  <c r="D159" i="55"/>
  <c r="C159" i="55"/>
  <c r="B159" i="55"/>
  <c r="D158" i="55"/>
  <c r="C158" i="55"/>
  <c r="B158" i="55"/>
  <c r="D157" i="55"/>
  <c r="C157" i="55"/>
  <c r="B157" i="55"/>
  <c r="D156" i="55"/>
  <c r="C156" i="55"/>
  <c r="B156" i="55"/>
  <c r="D155" i="55"/>
  <c r="C155" i="55"/>
  <c r="B155" i="55"/>
  <c r="D154" i="55"/>
  <c r="C154" i="55"/>
  <c r="B154" i="55"/>
  <c r="D153" i="55"/>
  <c r="C153" i="55"/>
  <c r="B153" i="55"/>
  <c r="D152" i="55"/>
  <c r="C152" i="55"/>
  <c r="B152" i="55"/>
  <c r="D151" i="55"/>
  <c r="C151" i="55"/>
  <c r="B151" i="55"/>
  <c r="D150" i="55"/>
  <c r="C150" i="55"/>
  <c r="B150" i="55"/>
  <c r="D149" i="55"/>
  <c r="C149" i="55"/>
  <c r="B149" i="55"/>
  <c r="D148" i="55"/>
  <c r="C148" i="55"/>
  <c r="B148" i="55"/>
  <c r="D147" i="55"/>
  <c r="C147" i="55"/>
  <c r="B147" i="55"/>
  <c r="D146" i="55"/>
  <c r="C146" i="55"/>
  <c r="B146" i="55"/>
  <c r="D145" i="55"/>
  <c r="C145" i="55"/>
  <c r="B145" i="55"/>
  <c r="D144" i="55"/>
  <c r="C144" i="55"/>
  <c r="B144" i="55"/>
  <c r="D140" i="55"/>
  <c r="C140" i="55"/>
  <c r="B140" i="55"/>
  <c r="D139" i="55"/>
  <c r="C139" i="55"/>
  <c r="B139" i="55"/>
  <c r="D138" i="55"/>
  <c r="C138" i="55"/>
  <c r="B138" i="55"/>
  <c r="D137" i="55"/>
  <c r="C137" i="55"/>
  <c r="B137" i="55"/>
  <c r="D136" i="55"/>
  <c r="C136" i="55"/>
  <c r="B136" i="55"/>
  <c r="D135" i="55"/>
  <c r="C135" i="55"/>
  <c r="B135" i="55"/>
  <c r="D134" i="55"/>
  <c r="C134" i="55"/>
  <c r="B134" i="55"/>
  <c r="D133" i="55"/>
  <c r="C133" i="55"/>
  <c r="B133" i="55"/>
  <c r="D132" i="55"/>
  <c r="C132" i="55"/>
  <c r="B132" i="55"/>
  <c r="D131" i="55"/>
  <c r="C131" i="55"/>
  <c r="B131" i="55"/>
  <c r="D130" i="55"/>
  <c r="C130" i="55"/>
  <c r="B130" i="55"/>
  <c r="D129" i="55"/>
  <c r="C129" i="55"/>
  <c r="B129" i="55"/>
  <c r="D125" i="55"/>
  <c r="C125" i="55"/>
  <c r="B125" i="55"/>
  <c r="D124" i="55"/>
  <c r="C124" i="55"/>
  <c r="B124" i="55"/>
  <c r="D123" i="55"/>
  <c r="C123" i="55"/>
  <c r="B123" i="55"/>
  <c r="D122" i="55"/>
  <c r="C122" i="55"/>
  <c r="B122" i="55"/>
  <c r="D121" i="55"/>
  <c r="C121" i="55"/>
  <c r="B121" i="55"/>
  <c r="D120" i="55"/>
  <c r="C120" i="55"/>
  <c r="B120" i="55"/>
  <c r="D116" i="55"/>
  <c r="C116" i="55"/>
  <c r="B116" i="55"/>
  <c r="D115" i="55"/>
  <c r="C115" i="55"/>
  <c r="B115" i="55"/>
  <c r="D114" i="55"/>
  <c r="C114" i="55"/>
  <c r="B114" i="55"/>
  <c r="D113" i="55"/>
  <c r="C113" i="55"/>
  <c r="B113" i="55"/>
  <c r="D112" i="55"/>
  <c r="C112" i="55"/>
  <c r="B112" i="55"/>
  <c r="D108" i="55"/>
  <c r="C108" i="55"/>
  <c r="B108" i="55"/>
  <c r="D107" i="55"/>
  <c r="C107" i="55"/>
  <c r="B107" i="55"/>
  <c r="D106" i="55"/>
  <c r="C106" i="55"/>
  <c r="B106" i="55"/>
  <c r="D105" i="55"/>
  <c r="C105" i="55"/>
  <c r="B105" i="55"/>
  <c r="D104" i="55"/>
  <c r="C104" i="55"/>
  <c r="B104" i="55"/>
  <c r="D103" i="55"/>
  <c r="C103" i="55"/>
  <c r="B103" i="55"/>
  <c r="D102" i="55"/>
  <c r="C102" i="55"/>
  <c r="B102" i="55"/>
  <c r="D101" i="55"/>
  <c r="C101" i="55"/>
  <c r="B101" i="55"/>
  <c r="D100" i="55"/>
  <c r="C100" i="55"/>
  <c r="B100" i="55"/>
  <c r="D99" i="55"/>
  <c r="C99" i="55"/>
  <c r="B99" i="55"/>
  <c r="D98" i="55"/>
  <c r="C98" i="55"/>
  <c r="B98" i="55"/>
  <c r="D97" i="55"/>
  <c r="C97" i="55"/>
  <c r="B97" i="55"/>
  <c r="D96" i="55"/>
  <c r="C96" i="55"/>
  <c r="B96" i="55"/>
  <c r="D95" i="55"/>
  <c r="C95" i="55"/>
  <c r="B95" i="55"/>
  <c r="D94" i="55"/>
  <c r="C94" i="55"/>
  <c r="B94" i="55"/>
  <c r="D93" i="55"/>
  <c r="C93" i="55"/>
  <c r="B93" i="55"/>
  <c r="D92" i="55"/>
  <c r="C92" i="55"/>
  <c r="B92" i="55"/>
  <c r="D91" i="55"/>
  <c r="C91" i="55"/>
  <c r="B91" i="55"/>
  <c r="D90" i="55"/>
  <c r="C90" i="55"/>
  <c r="B90" i="55"/>
  <c r="D89" i="55"/>
  <c r="C89" i="55"/>
  <c r="B89" i="55"/>
  <c r="D88" i="55"/>
  <c r="C88" i="55"/>
  <c r="B88" i="55"/>
  <c r="D87" i="55"/>
  <c r="C87" i="55"/>
  <c r="B87" i="55"/>
  <c r="D86" i="55"/>
  <c r="C86" i="55"/>
  <c r="B86" i="55"/>
  <c r="D85" i="55"/>
  <c r="C85" i="55"/>
  <c r="B85" i="55"/>
  <c r="D84" i="55"/>
  <c r="C84" i="55"/>
  <c r="B84" i="55"/>
  <c r="D83" i="55"/>
  <c r="C83" i="55"/>
  <c r="B83" i="55"/>
  <c r="D82" i="55"/>
  <c r="C82" i="55"/>
  <c r="B82" i="55"/>
  <c r="D81" i="55"/>
  <c r="C81" i="55"/>
  <c r="B81" i="55"/>
  <c r="D80" i="55"/>
  <c r="C80" i="55"/>
  <c r="B80" i="55"/>
  <c r="D79" i="55"/>
  <c r="C79" i="55"/>
  <c r="B79" i="55"/>
  <c r="D78" i="55"/>
  <c r="C78" i="55"/>
  <c r="B78" i="55"/>
  <c r="D77" i="55"/>
  <c r="C77" i="55"/>
  <c r="B77" i="55"/>
  <c r="D76" i="55"/>
  <c r="C76" i="55"/>
  <c r="B76" i="55"/>
  <c r="D72" i="55"/>
  <c r="C72" i="55"/>
  <c r="B72" i="55"/>
  <c r="B71" i="55"/>
  <c r="C71" i="55"/>
  <c r="D71" i="55"/>
  <c r="D336" i="54"/>
  <c r="C336" i="54"/>
  <c r="B336" i="54"/>
  <c r="D335" i="54"/>
  <c r="C335" i="54"/>
  <c r="B335" i="54"/>
  <c r="D334" i="54"/>
  <c r="C334" i="54"/>
  <c r="B334" i="54"/>
  <c r="D333" i="54"/>
  <c r="C333" i="54"/>
  <c r="B333" i="54"/>
  <c r="D332" i="54"/>
  <c r="C332" i="54"/>
  <c r="B332" i="54"/>
  <c r="D331" i="54"/>
  <c r="C331" i="54"/>
  <c r="B331" i="54"/>
  <c r="D330" i="54"/>
  <c r="C330" i="54"/>
  <c r="B330" i="54"/>
  <c r="D329" i="54"/>
  <c r="C329" i="54"/>
  <c r="B329" i="54"/>
  <c r="D328" i="54"/>
  <c r="C328" i="54"/>
  <c r="B328" i="54"/>
  <c r="D327" i="54"/>
  <c r="C327" i="54"/>
  <c r="B327" i="54"/>
  <c r="D323" i="54"/>
  <c r="C323" i="54"/>
  <c r="B323" i="54"/>
  <c r="D322" i="54"/>
  <c r="C322" i="54"/>
  <c r="B322" i="54"/>
  <c r="D321" i="54"/>
  <c r="C321" i="54"/>
  <c r="B321" i="54"/>
  <c r="D320" i="54"/>
  <c r="C320" i="54"/>
  <c r="B320" i="54"/>
  <c r="D319" i="54"/>
  <c r="C319" i="54"/>
  <c r="B319" i="54"/>
  <c r="D318" i="54"/>
  <c r="C318" i="54"/>
  <c r="B318" i="54"/>
  <c r="D317" i="54"/>
  <c r="C317" i="54"/>
  <c r="B317" i="54"/>
  <c r="D316" i="54"/>
  <c r="C316" i="54"/>
  <c r="B316" i="54"/>
  <c r="D315" i="54"/>
  <c r="C315" i="54"/>
  <c r="B315" i="54"/>
  <c r="D314" i="54"/>
  <c r="C314" i="54"/>
  <c r="B314" i="54"/>
  <c r="D313" i="54"/>
  <c r="C313" i="54"/>
  <c r="B313" i="54"/>
  <c r="D312" i="54"/>
  <c r="C312" i="54"/>
  <c r="B312" i="54"/>
  <c r="D311" i="54"/>
  <c r="C311" i="54"/>
  <c r="B311" i="54"/>
  <c r="D310" i="54"/>
  <c r="C310" i="54"/>
  <c r="B310" i="54"/>
  <c r="D309" i="54"/>
  <c r="C309" i="54"/>
  <c r="B309" i="54"/>
  <c r="D308" i="54"/>
  <c r="C308" i="54"/>
  <c r="B308" i="54"/>
  <c r="D307" i="54"/>
  <c r="C307" i="54"/>
  <c r="B307" i="54"/>
  <c r="D306" i="54"/>
  <c r="C306" i="54"/>
  <c r="B306" i="54"/>
  <c r="D305" i="54"/>
  <c r="C305" i="54"/>
  <c r="B305" i="54"/>
  <c r="D301" i="54"/>
  <c r="C301" i="54"/>
  <c r="B301" i="54"/>
  <c r="D300" i="54"/>
  <c r="C300" i="54"/>
  <c r="B300" i="54"/>
  <c r="D299" i="54"/>
  <c r="C299" i="54"/>
  <c r="B299" i="54"/>
  <c r="D295" i="54"/>
  <c r="C295" i="54"/>
  <c r="B295" i="54"/>
  <c r="D294" i="54"/>
  <c r="C294" i="54"/>
  <c r="B294" i="54"/>
  <c r="D293" i="54"/>
  <c r="C293" i="54"/>
  <c r="B293" i="54"/>
  <c r="D292" i="54"/>
  <c r="C292" i="54"/>
  <c r="B292" i="54"/>
  <c r="D291" i="54"/>
  <c r="C291" i="54"/>
  <c r="B291" i="54"/>
  <c r="D290" i="54"/>
  <c r="C290" i="54"/>
  <c r="B290" i="54"/>
  <c r="D289" i="54"/>
  <c r="C289" i="54"/>
  <c r="B289" i="54"/>
  <c r="D288" i="54"/>
  <c r="C288" i="54"/>
  <c r="B288" i="54"/>
  <c r="D287" i="54"/>
  <c r="C287" i="54"/>
  <c r="B287" i="54"/>
  <c r="D286" i="54"/>
  <c r="C286" i="54"/>
  <c r="B286" i="54"/>
  <c r="D285" i="54"/>
  <c r="C285" i="54"/>
  <c r="B285" i="54"/>
  <c r="D284" i="54"/>
  <c r="C284" i="54"/>
  <c r="B284" i="54"/>
  <c r="D283" i="54"/>
  <c r="C283" i="54"/>
  <c r="B283" i="54"/>
  <c r="D282" i="54"/>
  <c r="C282" i="54"/>
  <c r="B282" i="54"/>
  <c r="D278" i="54"/>
  <c r="C278" i="54"/>
  <c r="B278" i="54"/>
  <c r="D277" i="54"/>
  <c r="C277" i="54"/>
  <c r="B277" i="54"/>
  <c r="D276" i="54"/>
  <c r="C276" i="54"/>
  <c r="B276" i="54"/>
  <c r="D275" i="54"/>
  <c r="C275" i="54"/>
  <c r="B275" i="54"/>
  <c r="D274" i="54"/>
  <c r="C274" i="54"/>
  <c r="B274" i="54"/>
  <c r="D273" i="54"/>
  <c r="C273" i="54"/>
  <c r="B273" i="54"/>
  <c r="D272" i="54"/>
  <c r="C272" i="54"/>
  <c r="B272" i="54"/>
  <c r="D271" i="54"/>
  <c r="C271" i="54"/>
  <c r="B271" i="54"/>
  <c r="D270" i="54"/>
  <c r="C270" i="54"/>
  <c r="B270" i="54"/>
  <c r="D266" i="54"/>
  <c r="D267" i="54" s="1"/>
  <c r="D57" i="54" s="1"/>
  <c r="C266" i="54"/>
  <c r="B266" i="54"/>
  <c r="B267" i="54" s="1"/>
  <c r="B57" i="54" s="1"/>
  <c r="D262" i="54"/>
  <c r="C262" i="54"/>
  <c r="B262" i="54"/>
  <c r="B263" i="54" s="1"/>
  <c r="B56" i="54" s="1"/>
  <c r="D258" i="54"/>
  <c r="C258" i="54"/>
  <c r="B258" i="54"/>
  <c r="D257" i="54"/>
  <c r="C257" i="54"/>
  <c r="B257" i="54"/>
  <c r="D256" i="54"/>
  <c r="C256" i="54"/>
  <c r="B256" i="54"/>
  <c r="D252" i="54"/>
  <c r="C252" i="54"/>
  <c r="B252" i="54"/>
  <c r="D251" i="54"/>
  <c r="C251" i="54"/>
  <c r="B251" i="54"/>
  <c r="D250" i="54"/>
  <c r="C250" i="54"/>
  <c r="B250" i="54"/>
  <c r="D249" i="54"/>
  <c r="C249" i="54"/>
  <c r="B249" i="54"/>
  <c r="D248" i="54"/>
  <c r="C248" i="54"/>
  <c r="B248" i="54"/>
  <c r="D247" i="54"/>
  <c r="C247" i="54"/>
  <c r="B247" i="54"/>
  <c r="D246" i="54"/>
  <c r="C246" i="54"/>
  <c r="B246" i="54"/>
  <c r="D245" i="54"/>
  <c r="C245" i="54"/>
  <c r="B245" i="54"/>
  <c r="D244" i="54"/>
  <c r="C244" i="54"/>
  <c r="B244" i="54"/>
  <c r="D240" i="54"/>
  <c r="C240" i="54"/>
  <c r="B240" i="54"/>
  <c r="D239" i="54"/>
  <c r="C239" i="54"/>
  <c r="B239" i="54"/>
  <c r="D238" i="54"/>
  <c r="C238" i="54"/>
  <c r="B238" i="54"/>
  <c r="D237" i="54"/>
  <c r="C237" i="54"/>
  <c r="B237" i="54"/>
  <c r="D236" i="54"/>
  <c r="C236" i="54"/>
  <c r="B236" i="54"/>
  <c r="D235" i="54"/>
  <c r="C235" i="54"/>
  <c r="B235" i="54"/>
  <c r="D234" i="54"/>
  <c r="C234" i="54"/>
  <c r="B234" i="54"/>
  <c r="D233" i="54"/>
  <c r="C233" i="54"/>
  <c r="B233" i="54"/>
  <c r="D232" i="54"/>
  <c r="C232" i="54"/>
  <c r="B232" i="54"/>
  <c r="D231" i="54"/>
  <c r="C231" i="54"/>
  <c r="B231" i="54"/>
  <c r="D230" i="54"/>
  <c r="C230" i="54"/>
  <c r="B230" i="54"/>
  <c r="D229" i="54"/>
  <c r="C229" i="54"/>
  <c r="B229" i="54"/>
  <c r="D228" i="54"/>
  <c r="C228" i="54"/>
  <c r="B228" i="54"/>
  <c r="D227" i="54"/>
  <c r="C227" i="54"/>
  <c r="B227" i="54"/>
  <c r="D226" i="54"/>
  <c r="C226" i="54"/>
  <c r="B226" i="54"/>
  <c r="D225" i="54"/>
  <c r="C225" i="54"/>
  <c r="B225" i="54"/>
  <c r="D224" i="54"/>
  <c r="C224" i="54"/>
  <c r="B224" i="54"/>
  <c r="D223" i="54"/>
  <c r="C223" i="54"/>
  <c r="B223" i="54"/>
  <c r="D222" i="54"/>
  <c r="C222" i="54"/>
  <c r="B222" i="54"/>
  <c r="D221" i="54"/>
  <c r="C221" i="54"/>
  <c r="B221" i="54"/>
  <c r="D220" i="54"/>
  <c r="C220" i="54"/>
  <c r="B220" i="54"/>
  <c r="D219" i="54"/>
  <c r="C219" i="54"/>
  <c r="B219" i="54"/>
  <c r="D218" i="54"/>
  <c r="C218" i="54"/>
  <c r="B218" i="54"/>
  <c r="D214" i="54"/>
  <c r="C214" i="54"/>
  <c r="B214" i="54"/>
  <c r="D213" i="54"/>
  <c r="C213" i="54"/>
  <c r="B213" i="54"/>
  <c r="D212" i="54"/>
  <c r="C212" i="54"/>
  <c r="B212" i="54"/>
  <c r="D211" i="54"/>
  <c r="C211" i="54"/>
  <c r="B211" i="54"/>
  <c r="D207" i="54"/>
  <c r="C207" i="54"/>
  <c r="B207" i="54"/>
  <c r="D206" i="54"/>
  <c r="C206" i="54"/>
  <c r="B206" i="54"/>
  <c r="D205" i="54"/>
  <c r="C205" i="54"/>
  <c r="B205" i="54"/>
  <c r="D204" i="54"/>
  <c r="C204" i="54"/>
  <c r="B204" i="54"/>
  <c r="D203" i="54"/>
  <c r="C203" i="54"/>
  <c r="B203" i="54"/>
  <c r="D202" i="54"/>
  <c r="C202" i="54"/>
  <c r="B202" i="54"/>
  <c r="D201" i="54"/>
  <c r="C201" i="54"/>
  <c r="B201" i="54"/>
  <c r="D200" i="54"/>
  <c r="C200" i="54"/>
  <c r="B200" i="54"/>
  <c r="D199" i="54"/>
  <c r="C199" i="54"/>
  <c r="B199" i="54"/>
  <c r="D198" i="54"/>
  <c r="C198" i="54"/>
  <c r="B198" i="54"/>
  <c r="D197" i="54"/>
  <c r="C197" i="54"/>
  <c r="B197" i="54"/>
  <c r="D196" i="54"/>
  <c r="C196" i="54"/>
  <c r="B196" i="54"/>
  <c r="D195" i="54"/>
  <c r="C195" i="54"/>
  <c r="B195" i="54"/>
  <c r="D194" i="54"/>
  <c r="C194" i="54"/>
  <c r="B194" i="54"/>
  <c r="D193" i="54"/>
  <c r="C193" i="54"/>
  <c r="B193" i="54"/>
  <c r="D192" i="54"/>
  <c r="C192" i="54"/>
  <c r="B192" i="54"/>
  <c r="D191" i="54"/>
  <c r="C191" i="54"/>
  <c r="B191" i="54"/>
  <c r="D190" i="54"/>
  <c r="C190" i="54"/>
  <c r="B190" i="54"/>
  <c r="D186" i="54"/>
  <c r="C186" i="54"/>
  <c r="B186" i="54"/>
  <c r="D185" i="54"/>
  <c r="C185" i="54"/>
  <c r="B185" i="54"/>
  <c r="D184" i="54"/>
  <c r="C184" i="54"/>
  <c r="B184" i="54"/>
  <c r="D183" i="54"/>
  <c r="C183" i="54"/>
  <c r="B183" i="54"/>
  <c r="D182" i="54"/>
  <c r="C182" i="54"/>
  <c r="B182" i="54"/>
  <c r="D181" i="54"/>
  <c r="C181" i="54"/>
  <c r="B181" i="54"/>
  <c r="D177" i="54"/>
  <c r="C177" i="54"/>
  <c r="B177" i="54"/>
  <c r="D176" i="54"/>
  <c r="C176" i="54"/>
  <c r="B176" i="54"/>
  <c r="D175" i="54"/>
  <c r="C175" i="54"/>
  <c r="B175" i="54"/>
  <c r="D174" i="54"/>
  <c r="C174" i="54"/>
  <c r="B174" i="54"/>
  <c r="D173" i="54"/>
  <c r="C173" i="54"/>
  <c r="B173" i="54"/>
  <c r="D169" i="54"/>
  <c r="C169" i="54"/>
  <c r="B169" i="54"/>
  <c r="D168" i="54"/>
  <c r="C168" i="54"/>
  <c r="B168" i="54"/>
  <c r="D167" i="54"/>
  <c r="C167" i="54"/>
  <c r="B167" i="54"/>
  <c r="D166" i="54"/>
  <c r="C166" i="54"/>
  <c r="B166" i="54"/>
  <c r="D165" i="54"/>
  <c r="C165" i="54"/>
  <c r="B165" i="54"/>
  <c r="D164" i="54"/>
  <c r="C164" i="54"/>
  <c r="B164" i="54"/>
  <c r="D163" i="54"/>
  <c r="C163" i="54"/>
  <c r="B163" i="54"/>
  <c r="D162" i="54"/>
  <c r="C162" i="54"/>
  <c r="B162" i="54"/>
  <c r="D161" i="54"/>
  <c r="C161" i="54"/>
  <c r="B161" i="54"/>
  <c r="D160" i="54"/>
  <c r="C160" i="54"/>
  <c r="B160" i="54"/>
  <c r="D159" i="54"/>
  <c r="C159" i="54"/>
  <c r="B159" i="54"/>
  <c r="D158" i="54"/>
  <c r="C158" i="54"/>
  <c r="B158" i="54"/>
  <c r="D157" i="54"/>
  <c r="C157" i="54"/>
  <c r="B157" i="54"/>
  <c r="D156" i="54"/>
  <c r="C156" i="54"/>
  <c r="B156" i="54"/>
  <c r="D155" i="54"/>
  <c r="C155" i="54"/>
  <c r="B155" i="54"/>
  <c r="D154" i="54"/>
  <c r="C154" i="54"/>
  <c r="B154" i="54"/>
  <c r="D153" i="54"/>
  <c r="C153" i="54"/>
  <c r="B153" i="54"/>
  <c r="D152" i="54"/>
  <c r="C152" i="54"/>
  <c r="B152" i="54"/>
  <c r="D151" i="54"/>
  <c r="C151" i="54"/>
  <c r="B151" i="54"/>
  <c r="D150" i="54"/>
  <c r="C150" i="54"/>
  <c r="B150" i="54"/>
  <c r="D149" i="54"/>
  <c r="C149" i="54"/>
  <c r="B149" i="54"/>
  <c r="D148" i="54"/>
  <c r="D147" i="54"/>
  <c r="C147" i="54"/>
  <c r="B147" i="54"/>
  <c r="D146" i="54"/>
  <c r="C146" i="54"/>
  <c r="B146" i="54"/>
  <c r="D145" i="54"/>
  <c r="C145" i="54"/>
  <c r="B145" i="54"/>
  <c r="D144" i="54"/>
  <c r="C144" i="54"/>
  <c r="B144" i="54"/>
  <c r="D140" i="54"/>
  <c r="C140" i="54"/>
  <c r="B140" i="54"/>
  <c r="D139" i="54"/>
  <c r="C139" i="54"/>
  <c r="B139" i="54"/>
  <c r="D138" i="54"/>
  <c r="C138" i="54"/>
  <c r="B138" i="54"/>
  <c r="D137" i="54"/>
  <c r="C137" i="54"/>
  <c r="B137" i="54"/>
  <c r="D136" i="54"/>
  <c r="C136" i="54"/>
  <c r="B136" i="54"/>
  <c r="D135" i="54"/>
  <c r="C135" i="54"/>
  <c r="B135" i="54"/>
  <c r="D134" i="54"/>
  <c r="C134" i="54"/>
  <c r="B134" i="54"/>
  <c r="D133" i="54"/>
  <c r="C133" i="54"/>
  <c r="B133" i="54"/>
  <c r="D132" i="54"/>
  <c r="C132" i="54"/>
  <c r="B132" i="54"/>
  <c r="D131" i="54"/>
  <c r="C131" i="54"/>
  <c r="B131" i="54"/>
  <c r="D130" i="54"/>
  <c r="C130" i="54"/>
  <c r="B130" i="54"/>
  <c r="D129" i="54"/>
  <c r="C129" i="54"/>
  <c r="B129" i="54"/>
  <c r="D125" i="54"/>
  <c r="C125" i="54"/>
  <c r="B125" i="54"/>
  <c r="D124" i="54"/>
  <c r="C124" i="54"/>
  <c r="B124" i="54"/>
  <c r="D123" i="54"/>
  <c r="C123" i="54"/>
  <c r="B123" i="54"/>
  <c r="D122" i="54"/>
  <c r="C122" i="54"/>
  <c r="B122" i="54"/>
  <c r="D121" i="54"/>
  <c r="C121" i="54"/>
  <c r="B121" i="54"/>
  <c r="D120" i="54"/>
  <c r="C120" i="54"/>
  <c r="B120" i="54"/>
  <c r="D116" i="54"/>
  <c r="C116" i="54"/>
  <c r="B116" i="54"/>
  <c r="D115" i="54"/>
  <c r="C115" i="54"/>
  <c r="B115" i="54"/>
  <c r="D114" i="54"/>
  <c r="C114" i="54"/>
  <c r="B114" i="54"/>
  <c r="D113" i="54"/>
  <c r="C113" i="54"/>
  <c r="B113" i="54"/>
  <c r="D112" i="54"/>
  <c r="C112" i="54"/>
  <c r="B112" i="54"/>
  <c r="D108" i="54"/>
  <c r="C108" i="54"/>
  <c r="B108" i="54"/>
  <c r="D107" i="54"/>
  <c r="C107" i="54"/>
  <c r="B107" i="54"/>
  <c r="D106" i="54"/>
  <c r="C106" i="54"/>
  <c r="B106" i="54"/>
  <c r="D105" i="54"/>
  <c r="C105" i="54"/>
  <c r="B105" i="54"/>
  <c r="D104" i="54"/>
  <c r="C104" i="54"/>
  <c r="B104" i="54"/>
  <c r="D103" i="54"/>
  <c r="C103" i="54"/>
  <c r="B103" i="54"/>
  <c r="D102" i="54"/>
  <c r="C102" i="54"/>
  <c r="B102" i="54"/>
  <c r="D101" i="54"/>
  <c r="C101" i="54"/>
  <c r="B101" i="54"/>
  <c r="D100" i="54"/>
  <c r="C100" i="54"/>
  <c r="B100" i="54"/>
  <c r="D99" i="54"/>
  <c r="C99" i="54"/>
  <c r="B99" i="54"/>
  <c r="D98" i="54"/>
  <c r="C98" i="54"/>
  <c r="B98" i="54"/>
  <c r="D97" i="54"/>
  <c r="C97" i="54"/>
  <c r="B97" i="54"/>
  <c r="D96" i="54"/>
  <c r="C96" i="54"/>
  <c r="B96" i="54"/>
  <c r="D95" i="54"/>
  <c r="C95" i="54"/>
  <c r="B95" i="54"/>
  <c r="D94" i="54"/>
  <c r="C94" i="54"/>
  <c r="B94" i="54"/>
  <c r="D93" i="54"/>
  <c r="C93" i="54"/>
  <c r="B93" i="54"/>
  <c r="D92" i="54"/>
  <c r="C92" i="54"/>
  <c r="B92" i="54"/>
  <c r="D91" i="54"/>
  <c r="C91" i="54"/>
  <c r="B91" i="54"/>
  <c r="D90" i="54"/>
  <c r="C90" i="54"/>
  <c r="B90" i="54"/>
  <c r="D89" i="54"/>
  <c r="C89" i="54"/>
  <c r="B89" i="54"/>
  <c r="D88" i="54"/>
  <c r="C88" i="54"/>
  <c r="B88" i="54"/>
  <c r="D87" i="54"/>
  <c r="C87" i="54"/>
  <c r="B87" i="54"/>
  <c r="D86" i="54"/>
  <c r="C86" i="54"/>
  <c r="B86" i="54"/>
  <c r="D85" i="54"/>
  <c r="C85" i="54"/>
  <c r="B85" i="54"/>
  <c r="D84" i="54"/>
  <c r="C84" i="54"/>
  <c r="B84" i="54"/>
  <c r="D83" i="54"/>
  <c r="C83" i="54"/>
  <c r="B83" i="54"/>
  <c r="D82" i="54"/>
  <c r="C82" i="54"/>
  <c r="B82" i="54"/>
  <c r="D81" i="54"/>
  <c r="C81" i="54"/>
  <c r="B81" i="54"/>
  <c r="D80" i="54"/>
  <c r="C80" i="54"/>
  <c r="B80" i="54"/>
  <c r="D79" i="54"/>
  <c r="C79" i="54"/>
  <c r="B79" i="54"/>
  <c r="D78" i="54"/>
  <c r="C78" i="54"/>
  <c r="B78" i="54"/>
  <c r="D77" i="54"/>
  <c r="C77" i="54"/>
  <c r="B77" i="54"/>
  <c r="D76" i="54"/>
  <c r="C76" i="54"/>
  <c r="B76" i="54"/>
  <c r="D72" i="54"/>
  <c r="C72" i="54"/>
  <c r="B72" i="54"/>
  <c r="B71" i="54"/>
  <c r="C71" i="54"/>
  <c r="D71" i="54"/>
  <c r="D267" i="53"/>
  <c r="D57" i="53" s="1"/>
  <c r="B267" i="53"/>
  <c r="B57" i="53" s="1"/>
  <c r="D263" i="53"/>
  <c r="D56" i="53" s="1"/>
  <c r="D267" i="52"/>
  <c r="D57" i="52" s="1"/>
  <c r="C267" i="52"/>
  <c r="C57" i="52" s="1"/>
  <c r="B267" i="52"/>
  <c r="B57" i="52" s="1"/>
  <c r="D263" i="52"/>
  <c r="D56" i="52" s="1"/>
  <c r="C263" i="52"/>
  <c r="C56" i="52" s="1"/>
  <c r="B263" i="52"/>
  <c r="B56" i="52" s="1"/>
  <c r="D267" i="50"/>
  <c r="D57" i="50" s="1"/>
  <c r="C267" i="50"/>
  <c r="C57" i="50" s="1"/>
  <c r="B267" i="50"/>
  <c r="B57" i="50" s="1"/>
  <c r="D263" i="50"/>
  <c r="D56" i="50" s="1"/>
  <c r="C263" i="50"/>
  <c r="C56" i="50" s="1"/>
  <c r="B263" i="50"/>
  <c r="B56" i="50" s="1"/>
  <c r="D267" i="49"/>
  <c r="D57" i="49" s="1"/>
  <c r="C267" i="49"/>
  <c r="C57" i="49" s="1"/>
  <c r="B267" i="49"/>
  <c r="B57" i="49" s="1"/>
  <c r="D263" i="49"/>
  <c r="D56" i="49" s="1"/>
  <c r="C263" i="49"/>
  <c r="C56" i="49" s="1"/>
  <c r="B263" i="49"/>
  <c r="B56" i="49" s="1"/>
  <c r="C337" i="55"/>
  <c r="C62" i="55" s="1"/>
  <c r="C324" i="55"/>
  <c r="C61" i="55" s="1"/>
  <c r="C302" i="55"/>
  <c r="C60" i="55" s="1"/>
  <c r="C296" i="55"/>
  <c r="C59" i="55" s="1"/>
  <c r="C279" i="55"/>
  <c r="C58" i="55" s="1"/>
  <c r="D267" i="55"/>
  <c r="D57" i="55" s="1"/>
  <c r="C267" i="55"/>
  <c r="C57" i="55" s="1"/>
  <c r="C263" i="55"/>
  <c r="C56" i="55" s="1"/>
  <c r="C259" i="55"/>
  <c r="C55" i="55" s="1"/>
  <c r="C178" i="55"/>
  <c r="C46" i="55" s="1"/>
  <c r="C170" i="55"/>
  <c r="C45" i="55" s="1"/>
  <c r="C126" i="55"/>
  <c r="C43" i="55" s="1"/>
  <c r="C337" i="54"/>
  <c r="C62" i="54" s="1"/>
  <c r="C324" i="54"/>
  <c r="C61" i="54" s="1"/>
  <c r="C302" i="54"/>
  <c r="C60" i="54" s="1"/>
  <c r="C296" i="54"/>
  <c r="C59" i="54" s="1"/>
  <c r="C279" i="54"/>
  <c r="C58" i="54" s="1"/>
  <c r="C267" i="54"/>
  <c r="C57" i="54" s="1"/>
  <c r="D263" i="54"/>
  <c r="D56" i="54" s="1"/>
  <c r="C263" i="54"/>
  <c r="C56" i="54" s="1"/>
  <c r="C259" i="54"/>
  <c r="C55" i="54" s="1"/>
  <c r="C253" i="54"/>
  <c r="C51" i="54" s="1"/>
  <c r="C241" i="54"/>
  <c r="C50" i="54" s="1"/>
  <c r="C215" i="54"/>
  <c r="C49" i="54" s="1"/>
  <c r="C208" i="54"/>
  <c r="C48" i="54" s="1"/>
  <c r="C187" i="54"/>
  <c r="C47" i="54" s="1"/>
  <c r="C302" i="53"/>
  <c r="C60" i="53" s="1"/>
  <c r="C296" i="53"/>
  <c r="C59" i="53" s="1"/>
  <c r="C267" i="53"/>
  <c r="C57" i="53" s="1"/>
  <c r="C263" i="53"/>
  <c r="C56" i="53" s="1"/>
  <c r="B263" i="53"/>
  <c r="B56" i="53" s="1"/>
  <c r="D336" i="48"/>
  <c r="C336" i="48"/>
  <c r="B336" i="48"/>
  <c r="D335" i="48"/>
  <c r="C335" i="48"/>
  <c r="B335" i="48"/>
  <c r="D334" i="48"/>
  <c r="C334" i="48"/>
  <c r="B334" i="48"/>
  <c r="D333" i="48"/>
  <c r="C333" i="48"/>
  <c r="B333" i="48"/>
  <c r="D332" i="48"/>
  <c r="C332" i="48"/>
  <c r="B332" i="48"/>
  <c r="D331" i="48"/>
  <c r="C331" i="48"/>
  <c r="B331" i="48"/>
  <c r="D330" i="48"/>
  <c r="C330" i="48"/>
  <c r="B330" i="48"/>
  <c r="D329" i="48"/>
  <c r="C329" i="48"/>
  <c r="B329" i="48"/>
  <c r="D328" i="48"/>
  <c r="C328" i="48"/>
  <c r="B328" i="48"/>
  <c r="D327" i="48"/>
  <c r="C327" i="48"/>
  <c r="B327" i="48"/>
  <c r="D323" i="48"/>
  <c r="C323" i="48"/>
  <c r="B323" i="48"/>
  <c r="D322" i="48"/>
  <c r="C322" i="48"/>
  <c r="B322" i="48"/>
  <c r="D321" i="48"/>
  <c r="C321" i="48"/>
  <c r="B321" i="48"/>
  <c r="D320" i="48"/>
  <c r="C320" i="48"/>
  <c r="B320" i="48"/>
  <c r="D319" i="48"/>
  <c r="C319" i="48"/>
  <c r="B319" i="48"/>
  <c r="D318" i="48"/>
  <c r="C318" i="48"/>
  <c r="B318" i="48"/>
  <c r="D317" i="48"/>
  <c r="C317" i="48"/>
  <c r="B317" i="48"/>
  <c r="D316" i="48"/>
  <c r="C316" i="48"/>
  <c r="B316" i="48"/>
  <c r="D315" i="48"/>
  <c r="C315" i="48"/>
  <c r="B315" i="48"/>
  <c r="D314" i="48"/>
  <c r="C314" i="48"/>
  <c r="B314" i="48"/>
  <c r="D313" i="48"/>
  <c r="C313" i="48"/>
  <c r="B313" i="48"/>
  <c r="D312" i="48"/>
  <c r="C312" i="48"/>
  <c r="B312" i="48"/>
  <c r="D311" i="48"/>
  <c r="C311" i="48"/>
  <c r="B311" i="48"/>
  <c r="D310" i="48"/>
  <c r="C310" i="48"/>
  <c r="B310" i="48"/>
  <c r="D309" i="48"/>
  <c r="C309" i="48"/>
  <c r="B309" i="48"/>
  <c r="D308" i="48"/>
  <c r="C308" i="48"/>
  <c r="B308" i="48"/>
  <c r="D307" i="48"/>
  <c r="C307" i="48"/>
  <c r="B307" i="48"/>
  <c r="D306" i="48"/>
  <c r="C306" i="48"/>
  <c r="B306" i="48"/>
  <c r="D305" i="48"/>
  <c r="C305" i="48"/>
  <c r="B305" i="48"/>
  <c r="D301" i="48"/>
  <c r="C301" i="48"/>
  <c r="B301" i="48"/>
  <c r="D300" i="48"/>
  <c r="C300" i="48"/>
  <c r="B300" i="48"/>
  <c r="D299" i="48"/>
  <c r="C299" i="48"/>
  <c r="B299" i="48"/>
  <c r="D295" i="48"/>
  <c r="C295" i="48"/>
  <c r="B295" i="48"/>
  <c r="D294" i="48"/>
  <c r="C294" i="48"/>
  <c r="B294" i="48"/>
  <c r="D293" i="48"/>
  <c r="C293" i="48"/>
  <c r="B293" i="48"/>
  <c r="D292" i="48"/>
  <c r="C292" i="48"/>
  <c r="B292" i="48"/>
  <c r="D291" i="48"/>
  <c r="C291" i="48"/>
  <c r="B291" i="48"/>
  <c r="D290" i="48"/>
  <c r="C290" i="48"/>
  <c r="B290" i="48"/>
  <c r="D289" i="48"/>
  <c r="C289" i="48"/>
  <c r="B289" i="48"/>
  <c r="D288" i="48"/>
  <c r="C288" i="48"/>
  <c r="B288" i="48"/>
  <c r="D287" i="48"/>
  <c r="C287" i="48"/>
  <c r="B287" i="48"/>
  <c r="D286" i="48"/>
  <c r="C286" i="48"/>
  <c r="B286" i="48"/>
  <c r="D285" i="48"/>
  <c r="C285" i="48"/>
  <c r="B285" i="48"/>
  <c r="D284" i="48"/>
  <c r="C284" i="48"/>
  <c r="B284" i="48"/>
  <c r="D283" i="48"/>
  <c r="C283" i="48"/>
  <c r="B283" i="48"/>
  <c r="D282" i="48"/>
  <c r="C282" i="48"/>
  <c r="B282" i="48"/>
  <c r="D278" i="48"/>
  <c r="C278" i="48"/>
  <c r="B278" i="48"/>
  <c r="D277" i="48"/>
  <c r="C277" i="48"/>
  <c r="B277" i="48"/>
  <c r="D276" i="48"/>
  <c r="C276" i="48"/>
  <c r="B276" i="48"/>
  <c r="D275" i="48"/>
  <c r="C275" i="48"/>
  <c r="B275" i="48"/>
  <c r="D274" i="48"/>
  <c r="C274" i="48"/>
  <c r="B274" i="48"/>
  <c r="D273" i="48"/>
  <c r="C273" i="48"/>
  <c r="B273" i="48"/>
  <c r="D272" i="48"/>
  <c r="C272" i="48"/>
  <c r="B272" i="48"/>
  <c r="D271" i="48"/>
  <c r="C271" i="48"/>
  <c r="B271" i="48"/>
  <c r="D270" i="48"/>
  <c r="C270" i="48"/>
  <c r="B270" i="48"/>
  <c r="D266" i="48"/>
  <c r="D267" i="48" s="1"/>
  <c r="D57" i="48" s="1"/>
  <c r="C266" i="48"/>
  <c r="C267" i="48" s="1"/>
  <c r="C57" i="48" s="1"/>
  <c r="B266" i="48"/>
  <c r="B267" i="48" s="1"/>
  <c r="B57" i="48" s="1"/>
  <c r="D262" i="48"/>
  <c r="D263" i="48" s="1"/>
  <c r="D56" i="48" s="1"/>
  <c r="C262" i="48"/>
  <c r="C263" i="48" s="1"/>
  <c r="C56" i="48" s="1"/>
  <c r="B262" i="48"/>
  <c r="B263" i="48" s="1"/>
  <c r="B56" i="48" s="1"/>
  <c r="D258" i="48"/>
  <c r="C258" i="48"/>
  <c r="B258" i="48"/>
  <c r="D257" i="48"/>
  <c r="C257" i="48"/>
  <c r="B257" i="48"/>
  <c r="D256" i="48"/>
  <c r="C256" i="48"/>
  <c r="B256" i="48"/>
  <c r="D252" i="48"/>
  <c r="C252" i="48"/>
  <c r="B252" i="48"/>
  <c r="D251" i="48"/>
  <c r="C251" i="48"/>
  <c r="B251" i="48"/>
  <c r="D250" i="48"/>
  <c r="C250" i="48"/>
  <c r="B250" i="48"/>
  <c r="D249" i="48"/>
  <c r="C249" i="48"/>
  <c r="B249" i="48"/>
  <c r="D248" i="48"/>
  <c r="C248" i="48"/>
  <c r="B248" i="48"/>
  <c r="D247" i="48"/>
  <c r="C247" i="48"/>
  <c r="B247" i="48"/>
  <c r="D246" i="48"/>
  <c r="C246" i="48"/>
  <c r="B246" i="48"/>
  <c r="D245" i="48"/>
  <c r="C245" i="48"/>
  <c r="B245" i="48"/>
  <c r="D244" i="48"/>
  <c r="C244" i="48"/>
  <c r="B244" i="48"/>
  <c r="D240" i="48"/>
  <c r="C240" i="48"/>
  <c r="B240" i="48"/>
  <c r="D239" i="48"/>
  <c r="C239" i="48"/>
  <c r="B239" i="48"/>
  <c r="D238" i="48"/>
  <c r="C238" i="48"/>
  <c r="B238" i="48"/>
  <c r="D237" i="48"/>
  <c r="C237" i="48"/>
  <c r="B237" i="48"/>
  <c r="D236" i="48"/>
  <c r="C236" i="48"/>
  <c r="B236" i="48"/>
  <c r="D235" i="48"/>
  <c r="C235" i="48"/>
  <c r="B235" i="48"/>
  <c r="D234" i="48"/>
  <c r="C234" i="48"/>
  <c r="B234" i="48"/>
  <c r="D233" i="48"/>
  <c r="C233" i="48"/>
  <c r="B233" i="48"/>
  <c r="D232" i="48"/>
  <c r="C232" i="48"/>
  <c r="B232" i="48"/>
  <c r="D231" i="48"/>
  <c r="C231" i="48"/>
  <c r="B231" i="48"/>
  <c r="D230" i="48"/>
  <c r="C230" i="48"/>
  <c r="B230" i="48"/>
  <c r="D229" i="48"/>
  <c r="C229" i="48"/>
  <c r="B229" i="48"/>
  <c r="D228" i="48"/>
  <c r="C228" i="48"/>
  <c r="B228" i="48"/>
  <c r="D227" i="48"/>
  <c r="C227" i="48"/>
  <c r="B227" i="48"/>
  <c r="D226" i="48"/>
  <c r="C226" i="48"/>
  <c r="B226" i="48"/>
  <c r="D225" i="48"/>
  <c r="C225" i="48"/>
  <c r="B225" i="48"/>
  <c r="D224" i="48"/>
  <c r="C224" i="48"/>
  <c r="B224" i="48"/>
  <c r="D223" i="48"/>
  <c r="C223" i="48"/>
  <c r="B223" i="48"/>
  <c r="D222" i="48"/>
  <c r="C222" i="48"/>
  <c r="B222" i="48"/>
  <c r="D221" i="48"/>
  <c r="C221" i="48"/>
  <c r="B221" i="48"/>
  <c r="D220" i="48"/>
  <c r="C220" i="48"/>
  <c r="B220" i="48"/>
  <c r="D219" i="48"/>
  <c r="C219" i="48"/>
  <c r="B219" i="48"/>
  <c r="D218" i="48"/>
  <c r="C218" i="48"/>
  <c r="B218" i="48"/>
  <c r="D214" i="48"/>
  <c r="C214" i="48"/>
  <c r="B214" i="48"/>
  <c r="D213" i="48"/>
  <c r="C213" i="48"/>
  <c r="B213" i="48"/>
  <c r="D212" i="48"/>
  <c r="C212" i="48"/>
  <c r="B212" i="48"/>
  <c r="D211" i="48"/>
  <c r="C211" i="48"/>
  <c r="B211" i="48"/>
  <c r="D207" i="48"/>
  <c r="C207" i="48"/>
  <c r="B207" i="48"/>
  <c r="D206" i="48"/>
  <c r="C206" i="48"/>
  <c r="B206" i="48"/>
  <c r="D205" i="48"/>
  <c r="C205" i="48"/>
  <c r="B205" i="48"/>
  <c r="D204" i="48"/>
  <c r="C204" i="48"/>
  <c r="B204" i="48"/>
  <c r="D203" i="48"/>
  <c r="C203" i="48"/>
  <c r="B203" i="48"/>
  <c r="D202" i="48"/>
  <c r="C202" i="48"/>
  <c r="B202" i="48"/>
  <c r="D201" i="48"/>
  <c r="C201" i="48"/>
  <c r="B201" i="48"/>
  <c r="D200" i="48"/>
  <c r="C200" i="48"/>
  <c r="B200" i="48"/>
  <c r="D199" i="48"/>
  <c r="C199" i="48"/>
  <c r="B199" i="48"/>
  <c r="D198" i="48"/>
  <c r="C198" i="48"/>
  <c r="B198" i="48"/>
  <c r="D197" i="48"/>
  <c r="C197" i="48"/>
  <c r="B197" i="48"/>
  <c r="D196" i="48"/>
  <c r="C196" i="48"/>
  <c r="B196" i="48"/>
  <c r="D195" i="48"/>
  <c r="C195" i="48"/>
  <c r="B195" i="48"/>
  <c r="D194" i="48"/>
  <c r="C194" i="48"/>
  <c r="B194" i="48"/>
  <c r="D193" i="48"/>
  <c r="C193" i="48"/>
  <c r="B193" i="48"/>
  <c r="D192" i="48"/>
  <c r="C192" i="48"/>
  <c r="B192" i="48"/>
  <c r="D191" i="48"/>
  <c r="C191" i="48"/>
  <c r="B191" i="48"/>
  <c r="D190" i="48"/>
  <c r="C190" i="48"/>
  <c r="B190" i="48"/>
  <c r="D186" i="48"/>
  <c r="C186" i="48"/>
  <c r="B186" i="48"/>
  <c r="D185" i="48"/>
  <c r="C185" i="48"/>
  <c r="B185" i="48"/>
  <c r="D184" i="48"/>
  <c r="C184" i="48"/>
  <c r="B184" i="48"/>
  <c r="D183" i="48"/>
  <c r="C183" i="48"/>
  <c r="B183" i="48"/>
  <c r="D182" i="48"/>
  <c r="C182" i="48"/>
  <c r="B182" i="48"/>
  <c r="D181" i="48"/>
  <c r="C181" i="48"/>
  <c r="B181" i="48"/>
  <c r="D177" i="48"/>
  <c r="C177" i="48"/>
  <c r="B177" i="48"/>
  <c r="D176" i="48"/>
  <c r="C176" i="48"/>
  <c r="B176" i="48"/>
  <c r="D175" i="48"/>
  <c r="C175" i="48"/>
  <c r="B175" i="48"/>
  <c r="D174" i="48"/>
  <c r="C174" i="48"/>
  <c r="B174" i="48"/>
  <c r="D173" i="48"/>
  <c r="C173" i="48"/>
  <c r="B173" i="48"/>
  <c r="D169" i="48"/>
  <c r="C169" i="48"/>
  <c r="B169" i="48"/>
  <c r="D168" i="48"/>
  <c r="C168" i="48"/>
  <c r="B168" i="48"/>
  <c r="D167" i="48"/>
  <c r="C167" i="48"/>
  <c r="B167" i="48"/>
  <c r="D166" i="48"/>
  <c r="C166" i="48"/>
  <c r="B166" i="48"/>
  <c r="D165" i="48"/>
  <c r="C165" i="48"/>
  <c r="B165" i="48"/>
  <c r="D164" i="48"/>
  <c r="C164" i="48"/>
  <c r="B164" i="48"/>
  <c r="D163" i="48"/>
  <c r="C163" i="48"/>
  <c r="B163" i="48"/>
  <c r="D162" i="48"/>
  <c r="C162" i="48"/>
  <c r="B162" i="48"/>
  <c r="D161" i="48"/>
  <c r="C161" i="48"/>
  <c r="B161" i="48"/>
  <c r="D160" i="48"/>
  <c r="C160" i="48"/>
  <c r="B160" i="48"/>
  <c r="D159" i="48"/>
  <c r="C159" i="48"/>
  <c r="B159" i="48"/>
  <c r="D158" i="48"/>
  <c r="C158" i="48"/>
  <c r="B158" i="48"/>
  <c r="D157" i="48"/>
  <c r="C157" i="48"/>
  <c r="B157" i="48"/>
  <c r="D156" i="48"/>
  <c r="C156" i="48"/>
  <c r="B156" i="48"/>
  <c r="D155" i="48"/>
  <c r="C155" i="48"/>
  <c r="B155" i="48"/>
  <c r="D154" i="48"/>
  <c r="C154" i="48"/>
  <c r="B154" i="48"/>
  <c r="D153" i="48"/>
  <c r="C153" i="48"/>
  <c r="B153" i="48"/>
  <c r="D152" i="48"/>
  <c r="C152" i="48"/>
  <c r="B152" i="48"/>
  <c r="D151" i="48"/>
  <c r="C151" i="48"/>
  <c r="B151" i="48"/>
  <c r="D150" i="48"/>
  <c r="C150" i="48"/>
  <c r="B150" i="48"/>
  <c r="D149" i="48"/>
  <c r="C149" i="48"/>
  <c r="B149" i="48"/>
  <c r="D148" i="48"/>
  <c r="C148" i="48"/>
  <c r="B148" i="48"/>
  <c r="D147" i="48"/>
  <c r="C147" i="48"/>
  <c r="B147" i="48"/>
  <c r="D146" i="48"/>
  <c r="C146" i="48"/>
  <c r="B146" i="48"/>
  <c r="D145" i="48"/>
  <c r="C145" i="48"/>
  <c r="B145" i="48"/>
  <c r="D144" i="48"/>
  <c r="D140" i="48"/>
  <c r="C140" i="48"/>
  <c r="B140" i="48"/>
  <c r="D139" i="48"/>
  <c r="C139" i="48"/>
  <c r="B139" i="48"/>
  <c r="D138" i="48"/>
  <c r="C138" i="48"/>
  <c r="B138" i="48"/>
  <c r="D137" i="48"/>
  <c r="C137" i="48"/>
  <c r="B137" i="48"/>
  <c r="D136" i="48"/>
  <c r="C136" i="48"/>
  <c r="B136" i="48"/>
  <c r="D135" i="48"/>
  <c r="C135" i="48"/>
  <c r="B135" i="48"/>
  <c r="D134" i="48"/>
  <c r="C134" i="48"/>
  <c r="B134" i="48"/>
  <c r="D133" i="48"/>
  <c r="C133" i="48"/>
  <c r="B133" i="48"/>
  <c r="D132" i="48"/>
  <c r="C132" i="48"/>
  <c r="B132" i="48"/>
  <c r="D131" i="48"/>
  <c r="C131" i="48"/>
  <c r="B131" i="48"/>
  <c r="D130" i="48"/>
  <c r="C130" i="48"/>
  <c r="B130" i="48"/>
  <c r="D129" i="48"/>
  <c r="C129" i="48"/>
  <c r="B129" i="48"/>
  <c r="D125" i="48"/>
  <c r="C125" i="48"/>
  <c r="B125" i="48"/>
  <c r="D124" i="48"/>
  <c r="C124" i="48"/>
  <c r="B124" i="48"/>
  <c r="D123" i="48"/>
  <c r="C123" i="48"/>
  <c r="B123" i="48"/>
  <c r="D122" i="48"/>
  <c r="C122" i="48"/>
  <c r="B122" i="48"/>
  <c r="D121" i="48"/>
  <c r="C121" i="48"/>
  <c r="B121" i="48"/>
  <c r="D120" i="48"/>
  <c r="C120" i="48"/>
  <c r="B120" i="48"/>
  <c r="D116" i="48"/>
  <c r="C116" i="48"/>
  <c r="B116" i="48"/>
  <c r="D115" i="48"/>
  <c r="C115" i="48"/>
  <c r="B115" i="48"/>
  <c r="D114" i="48"/>
  <c r="C114" i="48"/>
  <c r="B114" i="48"/>
  <c r="D113" i="48"/>
  <c r="C113" i="48"/>
  <c r="B113" i="48"/>
  <c r="D112" i="48"/>
  <c r="C112" i="48"/>
  <c r="B112" i="48"/>
  <c r="D108" i="48"/>
  <c r="C108" i="48"/>
  <c r="B108" i="48"/>
  <c r="D107" i="48"/>
  <c r="C107" i="48"/>
  <c r="B107" i="48"/>
  <c r="D106" i="48"/>
  <c r="C106" i="48"/>
  <c r="B106" i="48"/>
  <c r="D105" i="48"/>
  <c r="C105" i="48"/>
  <c r="B105" i="48"/>
  <c r="D104" i="48"/>
  <c r="C104" i="48"/>
  <c r="B104" i="48"/>
  <c r="D103" i="48"/>
  <c r="C103" i="48"/>
  <c r="B103" i="48"/>
  <c r="D102" i="48"/>
  <c r="C102" i="48"/>
  <c r="B102" i="48"/>
  <c r="D101" i="48"/>
  <c r="C101" i="48"/>
  <c r="B101" i="48"/>
  <c r="D100" i="48"/>
  <c r="C100" i="48"/>
  <c r="B100" i="48"/>
  <c r="D99" i="48"/>
  <c r="C99" i="48"/>
  <c r="B99" i="48"/>
  <c r="D98" i="48"/>
  <c r="C98" i="48"/>
  <c r="B98" i="48"/>
  <c r="D97" i="48"/>
  <c r="C97" i="48"/>
  <c r="B97" i="48"/>
  <c r="D96" i="48"/>
  <c r="C96" i="48"/>
  <c r="B96" i="48"/>
  <c r="D95" i="48"/>
  <c r="C95" i="48"/>
  <c r="B95" i="48"/>
  <c r="D94" i="48"/>
  <c r="C94" i="48"/>
  <c r="B94" i="48"/>
  <c r="D93" i="48"/>
  <c r="C93" i="48"/>
  <c r="B93" i="48"/>
  <c r="D92" i="48"/>
  <c r="C92" i="48"/>
  <c r="B92" i="48"/>
  <c r="D91" i="48"/>
  <c r="C91" i="48"/>
  <c r="B91" i="48"/>
  <c r="D90" i="48"/>
  <c r="C90" i="48"/>
  <c r="B90" i="48"/>
  <c r="D89" i="48"/>
  <c r="C89" i="48"/>
  <c r="B89" i="48"/>
  <c r="D88" i="48"/>
  <c r="C88" i="48"/>
  <c r="B88" i="48"/>
  <c r="D87" i="48"/>
  <c r="C87" i="48"/>
  <c r="B87" i="48"/>
  <c r="D86" i="48"/>
  <c r="C86" i="48"/>
  <c r="B86" i="48"/>
  <c r="D85" i="48"/>
  <c r="C85" i="48"/>
  <c r="B85" i="48"/>
  <c r="D84" i="48"/>
  <c r="C84" i="48"/>
  <c r="B84" i="48"/>
  <c r="D83" i="48"/>
  <c r="C83" i="48"/>
  <c r="B83" i="48"/>
  <c r="D82" i="48"/>
  <c r="C82" i="48"/>
  <c r="B82" i="48"/>
  <c r="D81" i="48"/>
  <c r="C81" i="48"/>
  <c r="B81" i="48"/>
  <c r="D80" i="48"/>
  <c r="C80" i="48"/>
  <c r="B80" i="48"/>
  <c r="D79" i="48"/>
  <c r="C79" i="48"/>
  <c r="B79" i="48"/>
  <c r="D78" i="48"/>
  <c r="C78" i="48"/>
  <c r="B78" i="48"/>
  <c r="D77" i="48"/>
  <c r="C77" i="48"/>
  <c r="B77" i="48"/>
  <c r="D76" i="48"/>
  <c r="C76" i="48"/>
  <c r="B76" i="48"/>
  <c r="D72" i="48"/>
  <c r="C72" i="48"/>
  <c r="B72" i="48"/>
  <c r="B71" i="48"/>
  <c r="C71" i="48"/>
  <c r="D71" i="48"/>
  <c r="B302" i="55" l="1"/>
  <c r="B60" i="55" s="1"/>
  <c r="B279" i="55"/>
  <c r="B58" i="55" s="1"/>
  <c r="B215" i="54"/>
  <c r="B49" i="54" s="1"/>
  <c r="B259" i="54"/>
  <c r="B55" i="54" s="1"/>
  <c r="B302" i="54"/>
  <c r="B60" i="54" s="1"/>
  <c r="B337" i="55"/>
  <c r="B62" i="55" s="1"/>
  <c r="D302" i="54"/>
  <c r="D60" i="54" s="1"/>
  <c r="D259" i="55"/>
  <c r="D55" i="55" s="1"/>
  <c r="D241" i="54"/>
  <c r="D50" i="54" s="1"/>
  <c r="D324" i="54"/>
  <c r="D61" i="54" s="1"/>
  <c r="D302" i="55"/>
  <c r="D60" i="55" s="1"/>
  <c r="D302" i="53"/>
  <c r="D60" i="53" s="1"/>
  <c r="C259" i="52"/>
  <c r="C55" i="52" s="1"/>
  <c r="D302" i="52"/>
  <c r="D60" i="52" s="1"/>
  <c r="C324" i="52"/>
  <c r="C61" i="52" s="1"/>
  <c r="C337" i="52"/>
  <c r="C62" i="52" s="1"/>
  <c r="C259" i="53"/>
  <c r="C55" i="53" s="1"/>
  <c r="D279" i="53"/>
  <c r="D58" i="53" s="1"/>
  <c r="C324" i="53"/>
  <c r="C61" i="53" s="1"/>
  <c r="D170" i="54"/>
  <c r="D45" i="54" s="1"/>
  <c r="D178" i="54"/>
  <c r="D46" i="54" s="1"/>
  <c r="D253" i="54"/>
  <c r="D51" i="54" s="1"/>
  <c r="D259" i="54"/>
  <c r="D55" i="54" s="1"/>
  <c r="D279" i="54"/>
  <c r="D58" i="54" s="1"/>
  <c r="D296" i="54"/>
  <c r="D59" i="54" s="1"/>
  <c r="D241" i="55"/>
  <c r="D50" i="55" s="1"/>
  <c r="D253" i="55"/>
  <c r="D51" i="55" s="1"/>
  <c r="D279" i="55"/>
  <c r="D58" i="55" s="1"/>
  <c r="D337" i="55"/>
  <c r="D62" i="55" s="1"/>
  <c r="D337" i="53"/>
  <c r="D62" i="53" s="1"/>
  <c r="D187" i="54"/>
  <c r="D47" i="54" s="1"/>
  <c r="D337" i="54"/>
  <c r="D62" i="54" s="1"/>
  <c r="D296" i="55"/>
  <c r="D59" i="55" s="1"/>
  <c r="D324" i="55"/>
  <c r="D61" i="55" s="1"/>
  <c r="C253" i="52"/>
  <c r="C51" i="52" s="1"/>
  <c r="D259" i="53"/>
  <c r="D55" i="53" s="1"/>
  <c r="C178" i="52"/>
  <c r="C46" i="52" s="1"/>
  <c r="D337" i="52"/>
  <c r="D62" i="52" s="1"/>
  <c r="D296" i="52"/>
  <c r="D59" i="52" s="1"/>
  <c r="B302" i="53"/>
  <c r="B60" i="53" s="1"/>
  <c r="B215" i="55"/>
  <c r="B49" i="55" s="1"/>
  <c r="B253" i="55"/>
  <c r="B51" i="55" s="1"/>
  <c r="B259" i="55"/>
  <c r="B55" i="55" s="1"/>
  <c r="B296" i="55"/>
  <c r="B59" i="55" s="1"/>
  <c r="B324" i="55"/>
  <c r="B61" i="55" s="1"/>
  <c r="D279" i="52"/>
  <c r="D58" i="52" s="1"/>
  <c r="D324" i="52"/>
  <c r="D61" i="52" s="1"/>
  <c r="D296" i="53"/>
  <c r="D59" i="53" s="1"/>
  <c r="D324" i="53"/>
  <c r="D61" i="53" s="1"/>
  <c r="B178" i="54"/>
  <c r="B46" i="54" s="1"/>
  <c r="B241" i="54"/>
  <c r="B50" i="54" s="1"/>
  <c r="B253" i="54"/>
  <c r="B51" i="54" s="1"/>
  <c r="B279" i="54"/>
  <c r="B58" i="54" s="1"/>
  <c r="B296" i="54"/>
  <c r="B59" i="54" s="1"/>
  <c r="B324" i="54"/>
  <c r="B61" i="54" s="1"/>
  <c r="B337" i="54"/>
  <c r="B62" i="54" s="1"/>
  <c r="B337" i="52"/>
  <c r="B62" i="52" s="1"/>
  <c r="B279" i="53"/>
  <c r="B58" i="53" s="1"/>
  <c r="B324" i="53"/>
  <c r="B61" i="53" s="1"/>
  <c r="B141" i="54"/>
  <c r="B44" i="54" s="1"/>
  <c r="B296" i="53"/>
  <c r="B59" i="53" s="1"/>
  <c r="B253" i="52"/>
  <c r="B51" i="52" s="1"/>
  <c r="D187" i="52"/>
  <c r="D47" i="52" s="1"/>
  <c r="D259" i="52"/>
  <c r="D55" i="52" s="1"/>
  <c r="C302" i="52"/>
  <c r="C60" i="52" s="1"/>
  <c r="B324" i="52"/>
  <c r="B61" i="52" s="1"/>
  <c r="B259" i="52"/>
  <c r="B55" i="52" s="1"/>
  <c r="B302" i="52"/>
  <c r="B60" i="52" s="1"/>
  <c r="D259" i="50"/>
  <c r="D55" i="50" s="1"/>
  <c r="B215" i="52"/>
  <c r="B49" i="52" s="1"/>
  <c r="D241" i="52"/>
  <c r="D50" i="52" s="1"/>
  <c r="C279" i="52"/>
  <c r="C58" i="52" s="1"/>
  <c r="B296" i="52"/>
  <c r="B59" i="52" s="1"/>
  <c r="C296" i="52"/>
  <c r="C59" i="52" s="1"/>
  <c r="B253" i="50"/>
  <c r="B51" i="50" s="1"/>
  <c r="B324" i="50"/>
  <c r="B61" i="50" s="1"/>
  <c r="B279" i="52"/>
  <c r="B58" i="52" s="1"/>
  <c r="B259" i="50"/>
  <c r="B55" i="50" s="1"/>
  <c r="B279" i="50"/>
  <c r="B58" i="50" s="1"/>
  <c r="C302" i="49"/>
  <c r="C60" i="49" s="1"/>
  <c r="D324" i="49"/>
  <c r="D61" i="49" s="1"/>
  <c r="D337" i="49"/>
  <c r="D62" i="49" s="1"/>
  <c r="B178" i="50"/>
  <c r="B46" i="50" s="1"/>
  <c r="D208" i="50"/>
  <c r="D48" i="50" s="1"/>
  <c r="D215" i="50"/>
  <c r="D49" i="50" s="1"/>
  <c r="D337" i="48"/>
  <c r="D62" i="48" s="1"/>
  <c r="B126" i="48"/>
  <c r="B43" i="48" s="1"/>
  <c r="C215" i="48"/>
  <c r="C49" i="48" s="1"/>
  <c r="B259" i="48"/>
  <c r="B55" i="48" s="1"/>
  <c r="D296" i="48"/>
  <c r="D59" i="48" s="1"/>
  <c r="B296" i="48"/>
  <c r="B59" i="48" s="1"/>
  <c r="C296" i="48"/>
  <c r="C59" i="48" s="1"/>
  <c r="B302" i="48"/>
  <c r="B60" i="48" s="1"/>
  <c r="C302" i="48"/>
  <c r="C60" i="48" s="1"/>
  <c r="D302" i="48"/>
  <c r="D60" i="48" s="1"/>
  <c r="B324" i="48"/>
  <c r="B61" i="48" s="1"/>
  <c r="C324" i="48"/>
  <c r="C61" i="48" s="1"/>
  <c r="D324" i="48"/>
  <c r="D61" i="48" s="1"/>
  <c r="B337" i="48"/>
  <c r="B62" i="48" s="1"/>
  <c r="C337" i="48"/>
  <c r="C62" i="48" s="1"/>
  <c r="D126" i="49"/>
  <c r="D43" i="49" s="1"/>
  <c r="D187" i="49"/>
  <c r="D47" i="49" s="1"/>
  <c r="B253" i="49"/>
  <c r="B51" i="49" s="1"/>
  <c r="D253" i="49"/>
  <c r="D51" i="49" s="1"/>
  <c r="D259" i="49"/>
  <c r="D55" i="49" s="1"/>
  <c r="C279" i="49"/>
  <c r="C58" i="49" s="1"/>
  <c r="B279" i="49"/>
  <c r="B58" i="49" s="1"/>
  <c r="D296" i="49"/>
  <c r="D59" i="49" s="1"/>
  <c r="B296" i="49"/>
  <c r="B59" i="49" s="1"/>
  <c r="C296" i="49"/>
  <c r="C59" i="49" s="1"/>
  <c r="B302" i="49"/>
  <c r="B60" i="49" s="1"/>
  <c r="D302" i="49"/>
  <c r="D60" i="49" s="1"/>
  <c r="B324" i="49"/>
  <c r="B61" i="49" s="1"/>
  <c r="C324" i="49"/>
  <c r="C61" i="49" s="1"/>
  <c r="B337" i="49"/>
  <c r="B62" i="49" s="1"/>
  <c r="C337" i="49"/>
  <c r="C62" i="49" s="1"/>
  <c r="C73" i="50"/>
  <c r="C66" i="50" s="1"/>
  <c r="C126" i="50"/>
  <c r="C43" i="50" s="1"/>
  <c r="C187" i="50"/>
  <c r="C47" i="50" s="1"/>
  <c r="D187" i="50"/>
  <c r="D47" i="50" s="1"/>
  <c r="B187" i="50"/>
  <c r="B47" i="50" s="1"/>
  <c r="B208" i="50"/>
  <c r="B48" i="50" s="1"/>
  <c r="C215" i="50"/>
  <c r="C49" i="50" s="1"/>
  <c r="B215" i="50"/>
  <c r="B49" i="50" s="1"/>
  <c r="C241" i="50"/>
  <c r="C50" i="50" s="1"/>
  <c r="D241" i="50"/>
  <c r="D50" i="50" s="1"/>
  <c r="B241" i="50"/>
  <c r="B50" i="50" s="1"/>
  <c r="C253" i="50"/>
  <c r="C51" i="50" s="1"/>
  <c r="D253" i="50"/>
  <c r="D51" i="50" s="1"/>
  <c r="C259" i="50"/>
  <c r="C55" i="50" s="1"/>
  <c r="D279" i="50"/>
  <c r="D58" i="50" s="1"/>
  <c r="C279" i="50"/>
  <c r="C58" i="50" s="1"/>
  <c r="B296" i="50"/>
  <c r="B59" i="50" s="1"/>
  <c r="B302" i="50"/>
  <c r="B60" i="50" s="1"/>
  <c r="B73" i="55"/>
  <c r="B66" i="55" s="1"/>
  <c r="D178" i="48"/>
  <c r="D46" i="48" s="1"/>
  <c r="B208" i="48"/>
  <c r="B48" i="48" s="1"/>
  <c r="D241" i="48"/>
  <c r="D50" i="48" s="1"/>
  <c r="D117" i="49"/>
  <c r="D42" i="49" s="1"/>
  <c r="B170" i="49"/>
  <c r="B45" i="49" s="1"/>
  <c r="B178" i="49"/>
  <c r="B46" i="49" s="1"/>
  <c r="B215" i="49"/>
  <c r="B49" i="49" s="1"/>
  <c r="C241" i="49"/>
  <c r="C50" i="49" s="1"/>
  <c r="D117" i="50"/>
  <c r="D42" i="50" s="1"/>
  <c r="B117" i="50"/>
  <c r="B42" i="50" s="1"/>
  <c r="D126" i="50"/>
  <c r="D43" i="50" s="1"/>
  <c r="D141" i="50"/>
  <c r="D44" i="50" s="1"/>
  <c r="B170" i="50"/>
  <c r="B45" i="50" s="1"/>
  <c r="C178" i="50"/>
  <c r="C46" i="50" s="1"/>
  <c r="D178" i="50"/>
  <c r="D46" i="50" s="1"/>
  <c r="C208" i="50"/>
  <c r="C48" i="50" s="1"/>
  <c r="D296" i="50"/>
  <c r="D59" i="50" s="1"/>
  <c r="D73" i="53"/>
  <c r="D66" i="53" s="1"/>
  <c r="B73" i="49"/>
  <c r="B66" i="49" s="1"/>
  <c r="C109" i="49"/>
  <c r="C67" i="49" s="1"/>
  <c r="B117" i="49"/>
  <c r="B42" i="49" s="1"/>
  <c r="C117" i="49"/>
  <c r="C42" i="49" s="1"/>
  <c r="B126" i="49"/>
  <c r="B43" i="49" s="1"/>
  <c r="C126" i="49"/>
  <c r="C43" i="49" s="1"/>
  <c r="D141" i="49"/>
  <c r="D44" i="49" s="1"/>
  <c r="C170" i="49"/>
  <c r="C45" i="49" s="1"/>
  <c r="D170" i="49"/>
  <c r="D45" i="49" s="1"/>
  <c r="C178" i="49"/>
  <c r="C46" i="49" s="1"/>
  <c r="D178" i="49"/>
  <c r="D46" i="49" s="1"/>
  <c r="B187" i="49"/>
  <c r="B47" i="49" s="1"/>
  <c r="C187" i="49"/>
  <c r="C47" i="49" s="1"/>
  <c r="D208" i="49"/>
  <c r="D48" i="49" s="1"/>
  <c r="B208" i="49"/>
  <c r="B48" i="49" s="1"/>
  <c r="C208" i="49"/>
  <c r="C48" i="49" s="1"/>
  <c r="C215" i="49"/>
  <c r="C49" i="49" s="1"/>
  <c r="D215" i="49"/>
  <c r="D49" i="49" s="1"/>
  <c r="B241" i="49"/>
  <c r="B50" i="49" s="1"/>
  <c r="D241" i="49"/>
  <c r="D50" i="49" s="1"/>
  <c r="B259" i="49"/>
  <c r="B55" i="49" s="1"/>
  <c r="C259" i="49"/>
  <c r="C55" i="49" s="1"/>
  <c r="D279" i="49"/>
  <c r="D58" i="49" s="1"/>
  <c r="D73" i="50"/>
  <c r="D66" i="50" s="1"/>
  <c r="B117" i="52"/>
  <c r="B42" i="52" s="1"/>
  <c r="B126" i="52"/>
  <c r="B43" i="52" s="1"/>
  <c r="D141" i="52"/>
  <c r="D44" i="52" s="1"/>
  <c r="D178" i="52"/>
  <c r="D46" i="52" s="1"/>
  <c r="B178" i="52"/>
  <c r="B46" i="52" s="1"/>
  <c r="B187" i="52"/>
  <c r="B47" i="52" s="1"/>
  <c r="C187" i="52"/>
  <c r="C47" i="52" s="1"/>
  <c r="D208" i="52"/>
  <c r="D48" i="52" s="1"/>
  <c r="B208" i="52"/>
  <c r="B48" i="52" s="1"/>
  <c r="C215" i="52"/>
  <c r="C49" i="52" s="1"/>
  <c r="D215" i="52"/>
  <c r="D49" i="52" s="1"/>
  <c r="B241" i="52"/>
  <c r="B50" i="52" s="1"/>
  <c r="C241" i="52"/>
  <c r="C50" i="52" s="1"/>
  <c r="D253" i="52"/>
  <c r="D51" i="52" s="1"/>
  <c r="C117" i="53"/>
  <c r="C42" i="53" s="1"/>
  <c r="D117" i="53"/>
  <c r="D42" i="53" s="1"/>
  <c r="B117" i="53"/>
  <c r="B42" i="53" s="1"/>
  <c r="D126" i="53"/>
  <c r="D43" i="53" s="1"/>
  <c r="B178" i="53"/>
  <c r="B46" i="53" s="1"/>
  <c r="D178" i="53"/>
  <c r="D46" i="53" s="1"/>
  <c r="D208" i="53"/>
  <c r="D48" i="53" s="1"/>
  <c r="B208" i="53"/>
  <c r="B48" i="53" s="1"/>
  <c r="C208" i="53"/>
  <c r="C48" i="53" s="1"/>
  <c r="B117" i="54"/>
  <c r="B42" i="54" s="1"/>
  <c r="C126" i="54"/>
  <c r="C43" i="54" s="1"/>
  <c r="C178" i="54"/>
  <c r="C46" i="54" s="1"/>
  <c r="B208" i="54"/>
  <c r="B48" i="54" s="1"/>
  <c r="D215" i="54"/>
  <c r="D49" i="54" s="1"/>
  <c r="B109" i="50"/>
  <c r="B67" i="50" s="1"/>
  <c r="C73" i="55"/>
  <c r="C66" i="55" s="1"/>
  <c r="B109" i="55"/>
  <c r="B67" i="55" s="1"/>
  <c r="D109" i="55"/>
  <c r="D67" i="55" s="1"/>
  <c r="B117" i="55"/>
  <c r="B42" i="55" s="1"/>
  <c r="C117" i="55"/>
  <c r="C42" i="55" s="1"/>
  <c r="D117" i="55"/>
  <c r="D42" i="55" s="1"/>
  <c r="D126" i="55"/>
  <c r="D43" i="55" s="1"/>
  <c r="B126" i="55"/>
  <c r="B43" i="55" s="1"/>
  <c r="B141" i="55"/>
  <c r="B44" i="55" s="1"/>
  <c r="C141" i="55"/>
  <c r="C44" i="55" s="1"/>
  <c r="B170" i="55"/>
  <c r="B45" i="55" s="1"/>
  <c r="D170" i="55"/>
  <c r="D45" i="55" s="1"/>
  <c r="D178" i="55"/>
  <c r="D46" i="55" s="1"/>
  <c r="B178" i="55"/>
  <c r="B46" i="55" s="1"/>
  <c r="D187" i="55"/>
  <c r="D47" i="55" s="1"/>
  <c r="B208" i="55"/>
  <c r="B48" i="55" s="1"/>
  <c r="C208" i="55"/>
  <c r="C48" i="55" s="1"/>
  <c r="D208" i="55"/>
  <c r="D48" i="55" s="1"/>
  <c r="D215" i="55"/>
  <c r="D49" i="55" s="1"/>
  <c r="C215" i="55"/>
  <c r="C49" i="55" s="1"/>
  <c r="B241" i="55"/>
  <c r="B50" i="55" s="1"/>
  <c r="C241" i="55"/>
  <c r="C50" i="55" s="1"/>
  <c r="C253" i="55"/>
  <c r="C51" i="55" s="1"/>
  <c r="C109" i="55"/>
  <c r="C67" i="55" s="1"/>
  <c r="D141" i="55"/>
  <c r="D44" i="55" s="1"/>
  <c r="D73" i="54"/>
  <c r="D66" i="54" s="1"/>
  <c r="C73" i="54"/>
  <c r="C66" i="54" s="1"/>
  <c r="B109" i="54"/>
  <c r="B67" i="54" s="1"/>
  <c r="B187" i="54"/>
  <c r="B47" i="54" s="1"/>
  <c r="D208" i="54"/>
  <c r="D48" i="54" s="1"/>
  <c r="B73" i="54"/>
  <c r="B66" i="54" s="1"/>
  <c r="C109" i="54"/>
  <c r="C67" i="54" s="1"/>
  <c r="D109" i="54"/>
  <c r="D67" i="54" s="1"/>
  <c r="D117" i="54"/>
  <c r="D42" i="54" s="1"/>
  <c r="C117" i="54"/>
  <c r="C42" i="54" s="1"/>
  <c r="B126" i="54"/>
  <c r="B43" i="54" s="1"/>
  <c r="D126" i="54"/>
  <c r="D43" i="54" s="1"/>
  <c r="C141" i="54"/>
  <c r="C44" i="54" s="1"/>
  <c r="D141" i="54"/>
  <c r="D44" i="54" s="1"/>
  <c r="B215" i="53"/>
  <c r="B49" i="53" s="1"/>
  <c r="B241" i="53"/>
  <c r="B50" i="53" s="1"/>
  <c r="C241" i="53"/>
  <c r="C50" i="53" s="1"/>
  <c r="B253" i="53"/>
  <c r="B51" i="53" s="1"/>
  <c r="C253" i="53"/>
  <c r="C51" i="53" s="1"/>
  <c r="D253" i="53"/>
  <c r="D51" i="53" s="1"/>
  <c r="C279" i="53"/>
  <c r="C58" i="53" s="1"/>
  <c r="C109" i="53"/>
  <c r="C67" i="53" s="1"/>
  <c r="B109" i="53"/>
  <c r="B67" i="53" s="1"/>
  <c r="B126" i="53"/>
  <c r="B43" i="53" s="1"/>
  <c r="C126" i="53"/>
  <c r="C43" i="53" s="1"/>
  <c r="D141" i="53"/>
  <c r="D44" i="53" s="1"/>
  <c r="D170" i="53"/>
  <c r="D45" i="53" s="1"/>
  <c r="C208" i="52"/>
  <c r="C48" i="52" s="1"/>
  <c r="D73" i="52"/>
  <c r="D66" i="52" s="1"/>
  <c r="B73" i="52"/>
  <c r="B66" i="52" s="1"/>
  <c r="D117" i="52"/>
  <c r="D42" i="52" s="1"/>
  <c r="C117" i="52"/>
  <c r="C42" i="52" s="1"/>
  <c r="C126" i="52"/>
  <c r="C43" i="52" s="1"/>
  <c r="D126" i="52"/>
  <c r="D43" i="52" s="1"/>
  <c r="C141" i="52"/>
  <c r="C44" i="52" s="1"/>
  <c r="B141" i="52"/>
  <c r="B44" i="52" s="1"/>
  <c r="D170" i="52"/>
  <c r="D45" i="52" s="1"/>
  <c r="D109" i="52"/>
  <c r="D67" i="52" s="1"/>
  <c r="C109" i="52"/>
  <c r="C67" i="52" s="1"/>
  <c r="C73" i="52"/>
  <c r="C66" i="52" s="1"/>
  <c r="B109" i="52"/>
  <c r="B67" i="52" s="1"/>
  <c r="C296" i="50"/>
  <c r="C59" i="50" s="1"/>
  <c r="D109" i="50"/>
  <c r="D67" i="50" s="1"/>
  <c r="C109" i="50"/>
  <c r="C67" i="50" s="1"/>
  <c r="C117" i="50"/>
  <c r="C42" i="50" s="1"/>
  <c r="B126" i="50"/>
  <c r="B43" i="50" s="1"/>
  <c r="B141" i="50"/>
  <c r="B44" i="50" s="1"/>
  <c r="C141" i="50"/>
  <c r="C44" i="50" s="1"/>
  <c r="C170" i="50"/>
  <c r="C45" i="50" s="1"/>
  <c r="D170" i="50"/>
  <c r="D45" i="50" s="1"/>
  <c r="B73" i="50"/>
  <c r="B66" i="50" s="1"/>
  <c r="C302" i="50"/>
  <c r="C60" i="50" s="1"/>
  <c r="D302" i="50"/>
  <c r="D60" i="50" s="1"/>
  <c r="C324" i="50"/>
  <c r="C61" i="50" s="1"/>
  <c r="D324" i="50"/>
  <c r="D61" i="50" s="1"/>
  <c r="D337" i="50"/>
  <c r="D62" i="50" s="1"/>
  <c r="C253" i="49"/>
  <c r="C51" i="49" s="1"/>
  <c r="C73" i="49"/>
  <c r="C66" i="49" s="1"/>
  <c r="D73" i="49"/>
  <c r="D66" i="49" s="1"/>
  <c r="D109" i="49"/>
  <c r="D67" i="49" s="1"/>
  <c r="B109" i="49"/>
  <c r="B67" i="49" s="1"/>
  <c r="D73" i="48"/>
  <c r="D66" i="48" s="1"/>
  <c r="C117" i="48"/>
  <c r="C42" i="48" s="1"/>
  <c r="C126" i="48"/>
  <c r="C43" i="48" s="1"/>
  <c r="D126" i="48"/>
  <c r="D43" i="48" s="1"/>
  <c r="D141" i="48"/>
  <c r="D44" i="48" s="1"/>
  <c r="D170" i="48"/>
  <c r="D45" i="48" s="1"/>
  <c r="B178" i="48"/>
  <c r="B46" i="48" s="1"/>
  <c r="C178" i="48"/>
  <c r="C46" i="48" s="1"/>
  <c r="C187" i="48"/>
  <c r="C47" i="48" s="1"/>
  <c r="D187" i="48"/>
  <c r="D47" i="48" s="1"/>
  <c r="B187" i="48"/>
  <c r="B47" i="48" s="1"/>
  <c r="C208" i="48"/>
  <c r="C48" i="48" s="1"/>
  <c r="D208" i="48"/>
  <c r="D48" i="48" s="1"/>
  <c r="D215" i="48"/>
  <c r="D49" i="48" s="1"/>
  <c r="B215" i="48"/>
  <c r="B49" i="48" s="1"/>
  <c r="C241" i="48"/>
  <c r="C50" i="48" s="1"/>
  <c r="B241" i="48"/>
  <c r="B50" i="48" s="1"/>
  <c r="B253" i="48"/>
  <c r="B51" i="48" s="1"/>
  <c r="C253" i="48"/>
  <c r="C51" i="48" s="1"/>
  <c r="D253" i="48"/>
  <c r="D51" i="48" s="1"/>
  <c r="C259" i="48"/>
  <c r="C55" i="48" s="1"/>
  <c r="D259" i="48"/>
  <c r="D55" i="48" s="1"/>
  <c r="D279" i="48"/>
  <c r="D58" i="48" s="1"/>
  <c r="B279" i="48"/>
  <c r="B58" i="48" s="1"/>
  <c r="C279" i="48"/>
  <c r="C58" i="48" s="1"/>
  <c r="B73" i="48"/>
  <c r="B66" i="48" s="1"/>
  <c r="C73" i="48"/>
  <c r="C66" i="48" s="1"/>
  <c r="D117" i="48"/>
  <c r="D42" i="48" s="1"/>
  <c r="B117" i="48"/>
  <c r="B42" i="48" s="1"/>
  <c r="C141" i="48"/>
  <c r="C44" i="48" s="1"/>
  <c r="B141" i="48"/>
  <c r="B44" i="48" s="1"/>
  <c r="D73" i="55"/>
  <c r="D66" i="55" s="1"/>
  <c r="C63" i="54"/>
  <c r="C37" i="54" s="1"/>
  <c r="D187" i="53"/>
  <c r="D47" i="53" s="1"/>
  <c r="C215" i="53"/>
  <c r="C49" i="53" s="1"/>
  <c r="B259" i="53"/>
  <c r="B55" i="53" s="1"/>
  <c r="C63" i="55"/>
  <c r="C37" i="55" s="1"/>
  <c r="D109" i="53"/>
  <c r="D67" i="53" s="1"/>
  <c r="C178" i="53"/>
  <c r="C46" i="53" s="1"/>
  <c r="D215" i="53"/>
  <c r="D49" i="53" s="1"/>
  <c r="D241" i="53"/>
  <c r="D50" i="53" s="1"/>
  <c r="B109" i="48"/>
  <c r="B67" i="48" s="1"/>
  <c r="C109" i="48"/>
  <c r="C67" i="48" s="1"/>
  <c r="D109" i="48"/>
  <c r="D67" i="48" s="1"/>
  <c r="D337" i="47"/>
  <c r="D62" i="47" s="1"/>
  <c r="C337" i="47"/>
  <c r="C62" i="47" s="1"/>
  <c r="B337" i="47"/>
  <c r="B62" i="47" s="1"/>
  <c r="D324" i="47"/>
  <c r="D61" i="47" s="1"/>
  <c r="C324" i="47"/>
  <c r="C61" i="47" s="1"/>
  <c r="B324" i="47"/>
  <c r="B61" i="47" s="1"/>
  <c r="B302" i="47"/>
  <c r="B60" i="47" s="1"/>
  <c r="D302" i="47"/>
  <c r="D60" i="47" s="1"/>
  <c r="C302" i="47"/>
  <c r="C60" i="47" s="1"/>
  <c r="D296" i="47"/>
  <c r="D59" i="47" s="1"/>
  <c r="C296" i="47"/>
  <c r="C59" i="47" s="1"/>
  <c r="B296" i="47"/>
  <c r="B59" i="47" s="1"/>
  <c r="D279" i="47"/>
  <c r="D58" i="47" s="1"/>
  <c r="C279" i="47"/>
  <c r="C58" i="47" s="1"/>
  <c r="B279" i="47"/>
  <c r="B58" i="47" s="1"/>
  <c r="C267" i="47"/>
  <c r="C57" i="47" s="1"/>
  <c r="D267" i="47"/>
  <c r="D57" i="47" s="1"/>
  <c r="B267" i="47"/>
  <c r="B57" i="47" s="1"/>
  <c r="D263" i="47"/>
  <c r="D56" i="47" s="1"/>
  <c r="C263" i="47"/>
  <c r="C56" i="47" s="1"/>
  <c r="B263" i="47"/>
  <c r="B56" i="47" s="1"/>
  <c r="C259" i="47"/>
  <c r="C55" i="47" s="1"/>
  <c r="B259" i="47"/>
  <c r="B55" i="47" s="1"/>
  <c r="D259" i="47"/>
  <c r="D55" i="47" s="1"/>
  <c r="C253" i="47"/>
  <c r="C51" i="47" s="1"/>
  <c r="D253" i="47"/>
  <c r="D51" i="47" s="1"/>
  <c r="B253" i="47"/>
  <c r="B51" i="47" s="1"/>
  <c r="D241" i="47"/>
  <c r="D50" i="47" s="1"/>
  <c r="D215" i="47"/>
  <c r="D49" i="47" s="1"/>
  <c r="C215" i="47"/>
  <c r="C49" i="47" s="1"/>
  <c r="B215" i="47"/>
  <c r="B49" i="47" s="1"/>
  <c r="D208" i="47"/>
  <c r="D48" i="47" s="1"/>
  <c r="C208" i="47"/>
  <c r="C48" i="47" s="1"/>
  <c r="B208" i="47"/>
  <c r="B48" i="47" s="1"/>
  <c r="D187" i="47"/>
  <c r="D47" i="47" s="1"/>
  <c r="B178" i="47"/>
  <c r="B46" i="47" s="1"/>
  <c r="D178" i="47"/>
  <c r="D46" i="47" s="1"/>
  <c r="C178" i="47"/>
  <c r="C46" i="47" s="1"/>
  <c r="C170" i="47"/>
  <c r="C45" i="47" s="1"/>
  <c r="D170" i="47"/>
  <c r="D45" i="47" s="1"/>
  <c r="B170" i="47"/>
  <c r="B45" i="47" s="1"/>
  <c r="D141" i="47"/>
  <c r="D44" i="47" s="1"/>
  <c r="C141" i="47"/>
  <c r="C44" i="47" s="1"/>
  <c r="B141" i="47"/>
  <c r="B44" i="47" s="1"/>
  <c r="D126" i="47"/>
  <c r="D43" i="47" s="1"/>
  <c r="C126" i="47"/>
  <c r="C43" i="47" s="1"/>
  <c r="B126" i="47"/>
  <c r="B43" i="47" s="1"/>
  <c r="D117" i="47"/>
  <c r="D42" i="47" s="1"/>
  <c r="C117" i="47"/>
  <c r="C42" i="47" s="1"/>
  <c r="B117" i="47"/>
  <c r="B42" i="47" s="1"/>
  <c r="C109" i="47"/>
  <c r="C67" i="47" s="1"/>
  <c r="D109" i="47"/>
  <c r="D67" i="47" s="1"/>
  <c r="B109" i="47"/>
  <c r="B67" i="47" s="1"/>
  <c r="D73" i="47"/>
  <c r="D66" i="47" s="1"/>
  <c r="C73" i="47"/>
  <c r="C66" i="47" s="1"/>
  <c r="B73" i="47"/>
  <c r="B66" i="47" s="1"/>
  <c r="B63" i="55" l="1"/>
  <c r="B37" i="55" s="1"/>
  <c r="D63" i="55"/>
  <c r="D37" i="55" s="1"/>
  <c r="D63" i="53"/>
  <c r="D37" i="53" s="1"/>
  <c r="D63" i="54"/>
  <c r="D37" i="54" s="1"/>
  <c r="D63" i="52"/>
  <c r="D37" i="52" s="1"/>
  <c r="B63" i="54"/>
  <c r="B37" i="54" s="1"/>
  <c r="C63" i="52"/>
  <c r="C37" i="52" s="1"/>
  <c r="B63" i="52"/>
  <c r="B37" i="52" s="1"/>
  <c r="C68" i="55"/>
  <c r="C41" i="55" s="1"/>
  <c r="D68" i="55"/>
  <c r="D41" i="55" s="1"/>
  <c r="D52" i="55" s="1"/>
  <c r="D36" i="55" s="1"/>
  <c r="C68" i="50"/>
  <c r="C41" i="50" s="1"/>
  <c r="C52" i="50" s="1"/>
  <c r="C36" i="50" s="1"/>
  <c r="B68" i="55"/>
  <c r="B41" i="55" s="1"/>
  <c r="D68" i="50"/>
  <c r="D41" i="50" s="1"/>
  <c r="D52" i="50" s="1"/>
  <c r="D36" i="50" s="1"/>
  <c r="B68" i="48"/>
  <c r="B41" i="48" s="1"/>
  <c r="B63" i="49"/>
  <c r="B37" i="49" s="1"/>
  <c r="B68" i="49"/>
  <c r="B41" i="49" s="1"/>
  <c r="D68" i="48"/>
  <c r="D41" i="48" s="1"/>
  <c r="D52" i="48" s="1"/>
  <c r="D36" i="48" s="1"/>
  <c r="C68" i="49"/>
  <c r="C41" i="49" s="1"/>
  <c r="C63" i="49"/>
  <c r="C37" i="49" s="1"/>
  <c r="B68" i="54"/>
  <c r="B41" i="54" s="1"/>
  <c r="C68" i="54"/>
  <c r="C41" i="54" s="1"/>
  <c r="B68" i="52"/>
  <c r="B41" i="52" s="1"/>
  <c r="D68" i="53"/>
  <c r="D41" i="53" s="1"/>
  <c r="D52" i="53" s="1"/>
  <c r="D36" i="53" s="1"/>
  <c r="C68" i="52"/>
  <c r="C41" i="52" s="1"/>
  <c r="D68" i="54"/>
  <c r="D41" i="54" s="1"/>
  <c r="D52" i="54" s="1"/>
  <c r="D36" i="54" s="1"/>
  <c r="D63" i="49"/>
  <c r="D37" i="49" s="1"/>
  <c r="C63" i="48"/>
  <c r="C37" i="48" s="1"/>
  <c r="B63" i="48"/>
  <c r="B37" i="48" s="1"/>
  <c r="D63" i="48"/>
  <c r="D37" i="48" s="1"/>
  <c r="B68" i="50"/>
  <c r="B41" i="50" s="1"/>
  <c r="B52" i="50" s="1"/>
  <c r="B36" i="50" s="1"/>
  <c r="D68" i="52"/>
  <c r="D41" i="52" s="1"/>
  <c r="D52" i="52" s="1"/>
  <c r="D36" i="52" s="1"/>
  <c r="D68" i="49"/>
  <c r="D41" i="49" s="1"/>
  <c r="D52" i="49" s="1"/>
  <c r="D36" i="49" s="1"/>
  <c r="C68" i="47"/>
  <c r="C41" i="47" s="1"/>
  <c r="C68" i="48"/>
  <c r="C41" i="48" s="1"/>
  <c r="D63" i="50"/>
  <c r="D37" i="50" s="1"/>
  <c r="C63" i="47"/>
  <c r="C37" i="47" s="1"/>
  <c r="B68" i="47"/>
  <c r="B41" i="47" s="1"/>
  <c r="D68" i="47"/>
  <c r="D41" i="47" s="1"/>
  <c r="D52" i="47" s="1"/>
  <c r="D36" i="47" s="1"/>
  <c r="D63" i="47"/>
  <c r="D37" i="47" s="1"/>
  <c r="B63" i="47"/>
  <c r="B37" i="47" s="1"/>
  <c r="D38" i="54" l="1"/>
  <c r="D38" i="55"/>
  <c r="D38" i="53"/>
  <c r="D38" i="52"/>
  <c r="D38" i="48"/>
  <c r="D38" i="49"/>
  <c r="D38" i="50"/>
  <c r="D38" i="47"/>
  <c r="B337" i="46"/>
  <c r="B62" i="46" s="1"/>
  <c r="C302" i="46"/>
  <c r="C60" i="46" s="1"/>
  <c r="D279" i="46"/>
  <c r="D58" i="46" s="1"/>
  <c r="D267" i="46"/>
  <c r="D57" i="46" s="1"/>
  <c r="C267" i="46"/>
  <c r="C57" i="46" s="1"/>
  <c r="B267" i="46"/>
  <c r="B57" i="46" s="1"/>
  <c r="D263" i="46"/>
  <c r="D56" i="46" s="1"/>
  <c r="C263" i="46"/>
  <c r="C56" i="46" s="1"/>
  <c r="B263" i="46"/>
  <c r="B56" i="46" s="1"/>
  <c r="D73" i="46"/>
  <c r="D66" i="46" s="1"/>
  <c r="C73" i="46"/>
  <c r="C66" i="46" s="1"/>
  <c r="B73" i="46"/>
  <c r="B66" i="46" s="1"/>
  <c r="B117" i="46" l="1"/>
  <c r="B42" i="46" s="1"/>
  <c r="C178" i="46"/>
  <c r="C46" i="46" s="1"/>
  <c r="B208" i="46"/>
  <c r="B48" i="46" s="1"/>
  <c r="D208" i="46"/>
  <c r="D48" i="46" s="1"/>
  <c r="D215" i="46"/>
  <c r="D49" i="46" s="1"/>
  <c r="D241" i="46"/>
  <c r="D50" i="46" s="1"/>
  <c r="C253" i="46"/>
  <c r="C51" i="46" s="1"/>
  <c r="D259" i="46"/>
  <c r="D55" i="46" s="1"/>
  <c r="D302" i="46"/>
  <c r="D60" i="46" s="1"/>
  <c r="C324" i="46"/>
  <c r="C61" i="46" s="1"/>
  <c r="B302" i="46"/>
  <c r="B60" i="46" s="1"/>
  <c r="B109" i="46"/>
  <c r="B67" i="46" s="1"/>
  <c r="B68" i="46" s="1"/>
  <c r="B41" i="46" s="1"/>
  <c r="D117" i="46"/>
  <c r="D42" i="46" s="1"/>
  <c r="C141" i="46"/>
  <c r="C44" i="46" s="1"/>
  <c r="C170" i="46"/>
  <c r="C45" i="46" s="1"/>
  <c r="B178" i="46"/>
  <c r="B46" i="46" s="1"/>
  <c r="B187" i="46"/>
  <c r="B47" i="46" s="1"/>
  <c r="B215" i="46"/>
  <c r="B49" i="46" s="1"/>
  <c r="B241" i="46"/>
  <c r="B50" i="46" s="1"/>
  <c r="B259" i="46"/>
  <c r="B55" i="46" s="1"/>
  <c r="B279" i="46"/>
  <c r="B58" i="46" s="1"/>
  <c r="D109" i="46"/>
  <c r="D67" i="46" s="1"/>
  <c r="D68" i="46" s="1"/>
  <c r="D41" i="46" s="1"/>
  <c r="B126" i="46"/>
  <c r="B43" i="46" s="1"/>
  <c r="C126" i="46"/>
  <c r="C43" i="46" s="1"/>
  <c r="D126" i="46"/>
  <c r="D43" i="46" s="1"/>
  <c r="D141" i="46"/>
  <c r="D44" i="46" s="1"/>
  <c r="C187" i="46"/>
  <c r="C47" i="46" s="1"/>
  <c r="D187" i="46"/>
  <c r="D47" i="46" s="1"/>
  <c r="C215" i="46"/>
  <c r="C49" i="46" s="1"/>
  <c r="C241" i="46"/>
  <c r="C50" i="46" s="1"/>
  <c r="B253" i="46"/>
  <c r="B51" i="46" s="1"/>
  <c r="C259" i="46"/>
  <c r="C55" i="46" s="1"/>
  <c r="C279" i="46"/>
  <c r="C58" i="46" s="1"/>
  <c r="D296" i="46"/>
  <c r="D59" i="46" s="1"/>
  <c r="D324" i="46"/>
  <c r="D61" i="46" s="1"/>
  <c r="C337" i="46"/>
  <c r="C62" i="46" s="1"/>
  <c r="D337" i="46"/>
  <c r="D62" i="46" s="1"/>
  <c r="C109" i="46"/>
  <c r="C67" i="46" s="1"/>
  <c r="C68" i="46" s="1"/>
  <c r="C41" i="46" s="1"/>
  <c r="C117" i="46"/>
  <c r="C42" i="46" s="1"/>
  <c r="B141" i="46"/>
  <c r="B44" i="46" s="1"/>
  <c r="B170" i="46"/>
  <c r="B45" i="46" s="1"/>
  <c r="D170" i="46"/>
  <c r="D45" i="46" s="1"/>
  <c r="D178" i="46"/>
  <c r="D46" i="46" s="1"/>
  <c r="C208" i="46"/>
  <c r="C48" i="46" s="1"/>
  <c r="D253" i="46"/>
  <c r="D51" i="46" s="1"/>
  <c r="B324" i="46"/>
  <c r="B61" i="46" s="1"/>
  <c r="J7" i="44"/>
  <c r="B8" i="41"/>
  <c r="B9" i="41"/>
  <c r="B10" i="41"/>
  <c r="B11" i="41"/>
  <c r="B12" i="41"/>
  <c r="B7" i="41"/>
  <c r="B6" i="41"/>
  <c r="J28" i="44"/>
  <c r="G28" i="44"/>
  <c r="D28" i="44"/>
  <c r="J27" i="44"/>
  <c r="G27" i="44"/>
  <c r="D27" i="44"/>
  <c r="J26" i="44"/>
  <c r="G26" i="44"/>
  <c r="D26" i="44"/>
  <c r="J25" i="44"/>
  <c r="G25" i="44"/>
  <c r="D25" i="44"/>
  <c r="J24" i="44"/>
  <c r="G24" i="44"/>
  <c r="D24" i="44"/>
  <c r="J23" i="44"/>
  <c r="G23" i="44"/>
  <c r="D23" i="44"/>
  <c r="J22" i="44"/>
  <c r="G22" i="44"/>
  <c r="D22" i="44"/>
  <c r="J21" i="44"/>
  <c r="G21" i="44"/>
  <c r="D21" i="44"/>
  <c r="J20" i="44"/>
  <c r="G20" i="44"/>
  <c r="D20" i="44"/>
  <c r="G19" i="44"/>
  <c r="D19" i="44"/>
  <c r="J40" i="44"/>
  <c r="G40" i="44"/>
  <c r="D40" i="44"/>
  <c r="J39" i="44"/>
  <c r="G39" i="44"/>
  <c r="D39" i="44"/>
  <c r="J38" i="44"/>
  <c r="G38" i="44"/>
  <c r="D38" i="44"/>
  <c r="J37" i="44"/>
  <c r="G37" i="44"/>
  <c r="D37" i="44"/>
  <c r="J36" i="44"/>
  <c r="G36" i="44"/>
  <c r="D36" i="44"/>
  <c r="J35" i="44"/>
  <c r="G35" i="44"/>
  <c r="D35" i="44"/>
  <c r="J34" i="44"/>
  <c r="G34" i="44"/>
  <c r="D34" i="44"/>
  <c r="J33" i="44"/>
  <c r="G33" i="44"/>
  <c r="D33" i="44"/>
  <c r="J32" i="44"/>
  <c r="G32" i="44"/>
  <c r="D32" i="44"/>
  <c r="J31" i="44"/>
  <c r="G31" i="44"/>
  <c r="D31" i="44"/>
  <c r="J52" i="44"/>
  <c r="G52" i="44"/>
  <c r="D52" i="44"/>
  <c r="J51" i="44"/>
  <c r="G51" i="44"/>
  <c r="D51" i="44"/>
  <c r="J50" i="44"/>
  <c r="G50" i="44"/>
  <c r="D50" i="44"/>
  <c r="J49" i="44"/>
  <c r="G49" i="44"/>
  <c r="D49" i="44"/>
  <c r="J48" i="44"/>
  <c r="G48" i="44"/>
  <c r="D48" i="44"/>
  <c r="J47" i="44"/>
  <c r="G47" i="44"/>
  <c r="D47" i="44"/>
  <c r="J46" i="44"/>
  <c r="G46" i="44"/>
  <c r="D46" i="44"/>
  <c r="J45" i="44"/>
  <c r="G45" i="44"/>
  <c r="D45" i="44"/>
  <c r="J44" i="44"/>
  <c r="G44" i="44"/>
  <c r="D44" i="44"/>
  <c r="J43" i="44"/>
  <c r="G43" i="44"/>
  <c r="D43" i="44"/>
  <c r="J64" i="44"/>
  <c r="G64" i="44"/>
  <c r="D64" i="44"/>
  <c r="J63" i="44"/>
  <c r="G63" i="44"/>
  <c r="D63" i="44"/>
  <c r="J62" i="44"/>
  <c r="G62" i="44"/>
  <c r="D62" i="44"/>
  <c r="J61" i="44"/>
  <c r="G61" i="44"/>
  <c r="D61" i="44"/>
  <c r="J60" i="44"/>
  <c r="G60" i="44"/>
  <c r="D60" i="44"/>
  <c r="J59" i="44"/>
  <c r="G59" i="44"/>
  <c r="D59" i="44"/>
  <c r="J58" i="44"/>
  <c r="G58" i="44"/>
  <c r="D58" i="44"/>
  <c r="J57" i="44"/>
  <c r="G57" i="44"/>
  <c r="D57" i="44"/>
  <c r="J56" i="44"/>
  <c r="G56" i="44"/>
  <c r="D56" i="44"/>
  <c r="J55" i="44"/>
  <c r="G55" i="44"/>
  <c r="D55" i="44"/>
  <c r="J76" i="44"/>
  <c r="G76" i="44"/>
  <c r="D76" i="44"/>
  <c r="J75" i="44"/>
  <c r="G75" i="44"/>
  <c r="D75" i="44"/>
  <c r="J74" i="44"/>
  <c r="G74" i="44"/>
  <c r="D74" i="44"/>
  <c r="J73" i="44"/>
  <c r="G73" i="44"/>
  <c r="D73" i="44"/>
  <c r="J72" i="44"/>
  <c r="G72" i="44"/>
  <c r="D72" i="44"/>
  <c r="J71" i="44"/>
  <c r="G71" i="44"/>
  <c r="D71" i="44"/>
  <c r="J70" i="44"/>
  <c r="G70" i="44"/>
  <c r="D70" i="44"/>
  <c r="J69" i="44"/>
  <c r="G69" i="44"/>
  <c r="D69" i="44"/>
  <c r="J68" i="44"/>
  <c r="G68" i="44"/>
  <c r="D68" i="44"/>
  <c r="J67" i="44"/>
  <c r="G67" i="44"/>
  <c r="D67" i="44"/>
  <c r="J136" i="44"/>
  <c r="G136" i="44"/>
  <c r="D136" i="44"/>
  <c r="J135" i="44"/>
  <c r="G135" i="44"/>
  <c r="D135" i="44"/>
  <c r="J134" i="44"/>
  <c r="G134" i="44"/>
  <c r="D134" i="44"/>
  <c r="J133" i="44"/>
  <c r="G133" i="44"/>
  <c r="D133" i="44"/>
  <c r="J132" i="44"/>
  <c r="G132" i="44"/>
  <c r="D132" i="44"/>
  <c r="J131" i="44"/>
  <c r="G131" i="44"/>
  <c r="D131" i="44"/>
  <c r="J130" i="44"/>
  <c r="G130" i="44"/>
  <c r="D130" i="44"/>
  <c r="J129" i="44"/>
  <c r="G129" i="44"/>
  <c r="D129" i="44"/>
  <c r="J128" i="44"/>
  <c r="G128" i="44"/>
  <c r="D128" i="44"/>
  <c r="J127" i="44"/>
  <c r="G127" i="44"/>
  <c r="D127" i="44"/>
  <c r="J124" i="44"/>
  <c r="G124" i="44"/>
  <c r="D124" i="44"/>
  <c r="J123" i="44"/>
  <c r="G123" i="44"/>
  <c r="D123" i="44"/>
  <c r="J122" i="44"/>
  <c r="G122" i="44"/>
  <c r="D122" i="44"/>
  <c r="J121" i="44"/>
  <c r="G121" i="44"/>
  <c r="D121" i="44"/>
  <c r="J120" i="44"/>
  <c r="G120" i="44"/>
  <c r="D120" i="44"/>
  <c r="J119" i="44"/>
  <c r="G119" i="44"/>
  <c r="D119" i="44"/>
  <c r="J118" i="44"/>
  <c r="G118" i="44"/>
  <c r="D118" i="44"/>
  <c r="J117" i="44"/>
  <c r="G117" i="44"/>
  <c r="D117" i="44"/>
  <c r="J116" i="44"/>
  <c r="G116" i="44"/>
  <c r="D116" i="44"/>
  <c r="J115" i="44"/>
  <c r="G115" i="44"/>
  <c r="D115" i="44"/>
  <c r="J112" i="44"/>
  <c r="G112" i="44"/>
  <c r="D112" i="44"/>
  <c r="J111" i="44"/>
  <c r="G111" i="44"/>
  <c r="D111" i="44"/>
  <c r="J110" i="44"/>
  <c r="G110" i="44"/>
  <c r="D110" i="44"/>
  <c r="J109" i="44"/>
  <c r="G109" i="44"/>
  <c r="D109" i="44"/>
  <c r="J108" i="44"/>
  <c r="G108" i="44"/>
  <c r="D108" i="44"/>
  <c r="J107" i="44"/>
  <c r="G107" i="44"/>
  <c r="D107" i="44"/>
  <c r="J106" i="44"/>
  <c r="G106" i="44"/>
  <c r="D106" i="44"/>
  <c r="J105" i="44"/>
  <c r="G105" i="44"/>
  <c r="D105" i="44"/>
  <c r="J104" i="44"/>
  <c r="G104" i="44"/>
  <c r="D104" i="44"/>
  <c r="J103" i="44"/>
  <c r="G103" i="44"/>
  <c r="D103" i="44"/>
  <c r="J100" i="44"/>
  <c r="G100" i="44"/>
  <c r="D100" i="44"/>
  <c r="J99" i="44"/>
  <c r="G99" i="44"/>
  <c r="D99" i="44"/>
  <c r="J98" i="44"/>
  <c r="G98" i="44"/>
  <c r="D98" i="44"/>
  <c r="J97" i="44"/>
  <c r="G97" i="44"/>
  <c r="D97" i="44"/>
  <c r="J96" i="44"/>
  <c r="G96" i="44"/>
  <c r="D96" i="44"/>
  <c r="J95" i="44"/>
  <c r="G95" i="44"/>
  <c r="D95" i="44"/>
  <c r="J94" i="44"/>
  <c r="G94" i="44"/>
  <c r="D94" i="44"/>
  <c r="J93" i="44"/>
  <c r="G93" i="44"/>
  <c r="D93" i="44"/>
  <c r="J92" i="44"/>
  <c r="G92" i="44"/>
  <c r="D92" i="44"/>
  <c r="J91" i="44"/>
  <c r="G91" i="44"/>
  <c r="D91" i="44"/>
  <c r="J88" i="44"/>
  <c r="G88" i="44"/>
  <c r="D88" i="44"/>
  <c r="J87" i="44"/>
  <c r="G87" i="44"/>
  <c r="D87" i="44"/>
  <c r="J86" i="44"/>
  <c r="G86" i="44"/>
  <c r="D86" i="44"/>
  <c r="J85" i="44"/>
  <c r="G85" i="44"/>
  <c r="D85" i="44"/>
  <c r="J84" i="44"/>
  <c r="G84" i="44"/>
  <c r="D84" i="44"/>
  <c r="J83" i="44"/>
  <c r="G83" i="44"/>
  <c r="D83" i="44"/>
  <c r="J82" i="44"/>
  <c r="G82" i="44"/>
  <c r="D82" i="44"/>
  <c r="J81" i="44"/>
  <c r="G81" i="44"/>
  <c r="D81" i="44"/>
  <c r="J80" i="44"/>
  <c r="G80" i="44"/>
  <c r="D80" i="44"/>
  <c r="J79" i="44"/>
  <c r="G79" i="44"/>
  <c r="D79" i="44"/>
  <c r="G65" i="44" l="1"/>
  <c r="J29" i="44"/>
  <c r="D41" i="44"/>
  <c r="J77" i="44"/>
  <c r="G125" i="44"/>
  <c r="G77" i="44"/>
  <c r="J53" i="44"/>
  <c r="J113" i="44"/>
  <c r="D29" i="44"/>
  <c r="B3" i="41"/>
  <c r="D63" i="46"/>
  <c r="D37" i="46" s="1"/>
  <c r="C52" i="46"/>
  <c r="C36" i="46" s="1"/>
  <c r="B52" i="46"/>
  <c r="B36" i="46" s="1"/>
  <c r="D52" i="46"/>
  <c r="J125" i="44"/>
  <c r="D125" i="44"/>
  <c r="G113" i="44"/>
  <c r="D113" i="44"/>
  <c r="J101" i="44"/>
  <c r="D101" i="44"/>
  <c r="G101" i="44"/>
  <c r="G89" i="44"/>
  <c r="J89" i="44"/>
  <c r="D77" i="44"/>
  <c r="D65" i="44"/>
  <c r="J65" i="44"/>
  <c r="D53" i="44"/>
  <c r="G53" i="44"/>
  <c r="G41" i="44"/>
  <c r="J41" i="44"/>
  <c r="G29" i="44"/>
  <c r="D89" i="44"/>
  <c r="D139" i="44"/>
  <c r="D140" i="44"/>
  <c r="D141" i="44"/>
  <c r="D142" i="44"/>
  <c r="G139" i="44"/>
  <c r="G140" i="44"/>
  <c r="G141" i="44"/>
  <c r="G142" i="44"/>
  <c r="J139" i="44"/>
  <c r="J140" i="44"/>
  <c r="J141" i="44"/>
  <c r="J142" i="44"/>
  <c r="D143" i="44"/>
  <c r="G143" i="44"/>
  <c r="J143" i="44"/>
  <c r="D144" i="44"/>
  <c r="G144" i="44"/>
  <c r="J144" i="44"/>
  <c r="J147" i="44"/>
  <c r="G147" i="44"/>
  <c r="D146" i="44"/>
  <c r="J146" i="44"/>
  <c r="D148" i="44"/>
  <c r="D147" i="44"/>
  <c r="D145" i="44"/>
  <c r="G148" i="44"/>
  <c r="G146" i="44"/>
  <c r="G145" i="44"/>
  <c r="J148" i="44"/>
  <c r="J145" i="44"/>
  <c r="D8" i="44"/>
  <c r="D7" i="44"/>
  <c r="G8" i="44"/>
  <c r="G7" i="44"/>
  <c r="J8" i="44"/>
  <c r="D36" i="46" l="1"/>
  <c r="D38" i="46" s="1"/>
  <c r="J17" i="44"/>
  <c r="D17" i="44"/>
  <c r="G17" i="44"/>
  <c r="J137" i="44"/>
  <c r="G137" i="44"/>
  <c r="D137" i="44"/>
  <c r="J149" i="44"/>
  <c r="AB13" i="41"/>
  <c r="S13" i="41"/>
  <c r="K13" i="41"/>
  <c r="C13" i="41"/>
  <c r="D13" i="41"/>
  <c r="AF13" i="41"/>
  <c r="P13" i="41"/>
  <c r="H13" i="41"/>
  <c r="AJ13" i="41"/>
  <c r="W13" i="41"/>
  <c r="O13" i="41"/>
  <c r="G13" i="41"/>
  <c r="AI13" i="41"/>
  <c r="AE13" i="41"/>
  <c r="AK13" i="41"/>
  <c r="G149" i="44"/>
  <c r="D149" i="44"/>
  <c r="D150" i="44" s="1"/>
  <c r="B274" i="37"/>
  <c r="B275" i="37" s="1"/>
  <c r="B270" i="37"/>
  <c r="B271" i="37" s="1"/>
  <c r="B64" i="37" s="1"/>
  <c r="B266" i="37"/>
  <c r="D241" i="2"/>
  <c r="D31" i="2" s="1"/>
  <c r="C241" i="2"/>
  <c r="C31" i="2" s="1"/>
  <c r="B241" i="2"/>
  <c r="B31" i="2" s="1"/>
  <c r="D237" i="2"/>
  <c r="D30" i="2" s="1"/>
  <c r="C187" i="47" l="1"/>
  <c r="C47" i="47" s="1"/>
  <c r="G150" i="44"/>
  <c r="J150" i="44"/>
  <c r="B115" i="37"/>
  <c r="AA13" i="41"/>
  <c r="J13" i="41"/>
  <c r="X13" i="41"/>
  <c r="L13" i="41"/>
  <c r="T13" i="41"/>
  <c r="I13" i="41"/>
  <c r="B112" i="37"/>
  <c r="C170" i="53"/>
  <c r="C45" i="53" s="1"/>
  <c r="B65" i="37"/>
  <c r="C337" i="50" l="1"/>
  <c r="C62" i="50" s="1"/>
  <c r="C63" i="50" s="1"/>
  <c r="C37" i="50" s="1"/>
  <c r="C38" i="50" s="1"/>
  <c r="B187" i="47"/>
  <c r="B47" i="47" s="1"/>
  <c r="C337" i="53"/>
  <c r="C62" i="53" s="1"/>
  <c r="C63" i="53" s="1"/>
  <c r="C37" i="53" s="1"/>
  <c r="C73" i="53"/>
  <c r="C66" i="53" s="1"/>
  <c r="C68" i="53" s="1"/>
  <c r="C41" i="53" s="1"/>
  <c r="E13" i="41"/>
  <c r="AG13" i="41"/>
  <c r="Z13" i="41"/>
  <c r="M13" i="41"/>
  <c r="U13" i="41"/>
  <c r="V13" i="41"/>
  <c r="AD13" i="41"/>
  <c r="Q13" i="41"/>
  <c r="AH13" i="41"/>
  <c r="R13" i="41"/>
  <c r="AC13" i="41"/>
  <c r="N13" i="41"/>
  <c r="Y13" i="41"/>
  <c r="B73" i="53" l="1"/>
  <c r="B66" i="53" s="1"/>
  <c r="B68" i="53" s="1"/>
  <c r="B41" i="53" s="1"/>
  <c r="B170" i="53"/>
  <c r="B45" i="53" s="1"/>
  <c r="C183" i="55"/>
  <c r="C187" i="55" s="1"/>
  <c r="C47" i="55" s="1"/>
  <c r="C52" i="55" s="1"/>
  <c r="C36" i="55" s="1"/>
  <c r="C38" i="55" s="1"/>
  <c r="B337" i="50"/>
  <c r="B62" i="50" s="1"/>
  <c r="B63" i="50" s="1"/>
  <c r="B37" i="50" s="1"/>
  <c r="B38" i="50" s="1"/>
  <c r="C144" i="48"/>
  <c r="C170" i="48" s="1"/>
  <c r="C45" i="48" s="1"/>
  <c r="C52" i="48" s="1"/>
  <c r="C36" i="48" s="1"/>
  <c r="C38" i="48" s="1"/>
  <c r="C187" i="53"/>
  <c r="C47" i="53" s="1"/>
  <c r="B337" i="53"/>
  <c r="B62" i="53" s="1"/>
  <c r="B63" i="53" s="1"/>
  <c r="B37" i="53" s="1"/>
  <c r="B13" i="41"/>
  <c r="F13" i="41"/>
  <c r="B114" i="37"/>
  <c r="B33" i="37"/>
  <c r="B37" i="37"/>
  <c r="B183" i="55" l="1"/>
  <c r="B187" i="55" s="1"/>
  <c r="B47" i="55" s="1"/>
  <c r="B52" i="55" s="1"/>
  <c r="B36" i="55" s="1"/>
  <c r="B38" i="55" s="1"/>
  <c r="B187" i="53"/>
  <c r="B47" i="53" s="1"/>
  <c r="B29" i="37"/>
  <c r="B113" i="37"/>
  <c r="B344" i="37"/>
  <c r="B343" i="37"/>
  <c r="B342" i="37"/>
  <c r="B341" i="37"/>
  <c r="B340" i="37"/>
  <c r="B339" i="37"/>
  <c r="B338" i="37"/>
  <c r="B337" i="37"/>
  <c r="B336" i="37"/>
  <c r="B335" i="37"/>
  <c r="B331" i="37"/>
  <c r="B330" i="37"/>
  <c r="B329" i="37"/>
  <c r="B328" i="37"/>
  <c r="B327" i="37"/>
  <c r="B326" i="37"/>
  <c r="B325" i="37"/>
  <c r="B324" i="37"/>
  <c r="B323" i="37"/>
  <c r="B322" i="37"/>
  <c r="B321" i="37"/>
  <c r="B320" i="37"/>
  <c r="B319" i="37"/>
  <c r="B318" i="37"/>
  <c r="B317" i="37"/>
  <c r="B316" i="37"/>
  <c r="B315" i="37"/>
  <c r="B314" i="37"/>
  <c r="B313" i="37"/>
  <c r="B309" i="37"/>
  <c r="B308" i="37"/>
  <c r="B307" i="37"/>
  <c r="B303" i="37"/>
  <c r="B302" i="37"/>
  <c r="B301" i="37"/>
  <c r="B300" i="37"/>
  <c r="B299" i="37"/>
  <c r="B298" i="37"/>
  <c r="B297" i="37"/>
  <c r="B296" i="37"/>
  <c r="B295" i="37"/>
  <c r="B294" i="37"/>
  <c r="B293" i="37"/>
  <c r="B292" i="37"/>
  <c r="B291" i="37"/>
  <c r="B290" i="37"/>
  <c r="B286" i="37"/>
  <c r="B285" i="37"/>
  <c r="B284" i="37"/>
  <c r="B283" i="37"/>
  <c r="B282" i="37"/>
  <c r="B281" i="37"/>
  <c r="B280" i="37"/>
  <c r="B279" i="37"/>
  <c r="B278" i="37"/>
  <c r="B265" i="37"/>
  <c r="B264" i="37"/>
  <c r="B260" i="37"/>
  <c r="B259" i="37"/>
  <c r="B258" i="37"/>
  <c r="B257" i="37"/>
  <c r="B256" i="37"/>
  <c r="B255" i="37"/>
  <c r="B254" i="37"/>
  <c r="B253" i="37"/>
  <c r="B252"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2" i="37"/>
  <c r="B221" i="37"/>
  <c r="B220" i="37"/>
  <c r="B219" i="37"/>
  <c r="B215" i="37"/>
  <c r="B214" i="37"/>
  <c r="B213" i="37"/>
  <c r="B212" i="37"/>
  <c r="B211" i="37"/>
  <c r="B210" i="37"/>
  <c r="B209" i="37"/>
  <c r="B208" i="37"/>
  <c r="B207" i="37"/>
  <c r="B206" i="37"/>
  <c r="B205" i="37"/>
  <c r="B204" i="37"/>
  <c r="B203" i="37"/>
  <c r="B202" i="37"/>
  <c r="B201" i="37"/>
  <c r="B200" i="37"/>
  <c r="B199" i="37"/>
  <c r="B198" i="37"/>
  <c r="B194" i="37"/>
  <c r="B193" i="37"/>
  <c r="B192" i="37"/>
  <c r="B191" i="37"/>
  <c r="B190" i="37"/>
  <c r="B189" i="37"/>
  <c r="B185" i="37"/>
  <c r="B184" i="37"/>
  <c r="B183" i="37"/>
  <c r="B182" i="37"/>
  <c r="B181"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48" i="37"/>
  <c r="B147" i="37"/>
  <c r="B146" i="37"/>
  <c r="B145" i="37"/>
  <c r="B144" i="37"/>
  <c r="B143" i="37"/>
  <c r="B142" i="37"/>
  <c r="B141" i="37"/>
  <c r="B140" i="37"/>
  <c r="B139" i="37"/>
  <c r="B138" i="37"/>
  <c r="B137" i="37"/>
  <c r="B133" i="37"/>
  <c r="B132" i="37"/>
  <c r="B131" i="37"/>
  <c r="B130" i="37"/>
  <c r="B129" i="37"/>
  <c r="B128" i="37"/>
  <c r="B124" i="37"/>
  <c r="B123" i="37"/>
  <c r="B122" i="37"/>
  <c r="B121" i="37"/>
  <c r="B120" i="37"/>
  <c r="B116"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0" i="37"/>
  <c r="B79" i="37"/>
  <c r="B144" i="48" l="1"/>
  <c r="B170" i="48" s="1"/>
  <c r="B45" i="48" s="1"/>
  <c r="B52" i="48" s="1"/>
  <c r="B36" i="48" s="1"/>
  <c r="B38" i="48" s="1"/>
  <c r="B261" i="37"/>
  <c r="G9" i="1" l="1"/>
  <c r="G8" i="1" s="1"/>
  <c r="G7" i="1" s="1"/>
  <c r="B310" i="37"/>
  <c r="B68" i="37" s="1"/>
  <c r="A2" i="35" l="1"/>
  <c r="E2" i="1"/>
  <c r="B134" i="37"/>
  <c r="B51" i="37" s="1"/>
  <c r="B186" i="37"/>
  <c r="B54" i="37" s="1"/>
  <c r="B223" i="37"/>
  <c r="B57" i="37" s="1"/>
  <c r="B249" i="37"/>
  <c r="B58" i="37" s="1"/>
  <c r="B267" i="37"/>
  <c r="B63" i="37" s="1"/>
  <c r="B287" i="37"/>
  <c r="B66" i="37" s="1"/>
  <c r="B304" i="37"/>
  <c r="B67" i="37" s="1"/>
  <c r="B332" i="37"/>
  <c r="B69" i="37" s="1"/>
  <c r="B149" i="37"/>
  <c r="B52" i="37" s="1"/>
  <c r="B178" i="37"/>
  <c r="B53" i="37" s="1"/>
  <c r="B195" i="37"/>
  <c r="B55" i="37" s="1"/>
  <c r="B216" i="37"/>
  <c r="B56" i="37" s="1"/>
  <c r="B59" i="37"/>
  <c r="B345" i="37"/>
  <c r="B70" i="37" s="1"/>
  <c r="B125" i="37"/>
  <c r="B50" i="37" s="1"/>
  <c r="B81" i="37"/>
  <c r="B74" i="37" s="1"/>
  <c r="B117" i="37"/>
  <c r="B75" i="37" s="1"/>
  <c r="B71" i="37" l="1"/>
  <c r="B45" i="37" s="1"/>
  <c r="B76" i="37"/>
  <c r="B49" i="37" s="1"/>
  <c r="B60" i="37" s="1"/>
  <c r="B44" i="37" s="1"/>
  <c r="B38" i="37"/>
  <c r="B19" i="37"/>
  <c r="B20" i="37"/>
  <c r="B31" i="37" l="1"/>
  <c r="B32" i="37"/>
  <c r="B34" i="37"/>
  <c r="B35" i="37"/>
  <c r="B36" i="37"/>
  <c r="B30" i="37"/>
  <c r="B12" i="37"/>
  <c r="B13" i="37"/>
  <c r="B15" i="37"/>
  <c r="B16" i="37"/>
  <c r="B17" i="37"/>
  <c r="B18" i="37"/>
  <c r="B14" i="37"/>
  <c r="C170" i="52" l="1"/>
  <c r="C45" i="52" s="1"/>
  <c r="C52" i="52" s="1"/>
  <c r="C36" i="52" s="1"/>
  <c r="C38" i="52" s="1"/>
  <c r="C141" i="49"/>
  <c r="C44" i="49" s="1"/>
  <c r="C52" i="49" s="1"/>
  <c r="C36" i="49" s="1"/>
  <c r="C38" i="49" s="1"/>
  <c r="C148" i="54"/>
  <c r="C170" i="54" s="1"/>
  <c r="C45" i="54" s="1"/>
  <c r="C52" i="54" s="1"/>
  <c r="C36" i="54" s="1"/>
  <c r="C38" i="54" s="1"/>
  <c r="C241" i="47"/>
  <c r="C50" i="47" s="1"/>
  <c r="C52" i="47" s="1"/>
  <c r="C36" i="47" s="1"/>
  <c r="C38" i="47" s="1"/>
  <c r="C296" i="46"/>
  <c r="C59" i="46" s="1"/>
  <c r="C63" i="46" s="1"/>
  <c r="C37" i="46" s="1"/>
  <c r="C38" i="46" s="1"/>
  <c r="C237" i="2"/>
  <c r="C30" i="2" s="1"/>
  <c r="D83" i="2"/>
  <c r="D233" i="2"/>
  <c r="D29" i="2" s="1"/>
  <c r="B21" i="37"/>
  <c r="C141" i="53" l="1"/>
  <c r="C44" i="53" s="1"/>
  <c r="C52" i="53" s="1"/>
  <c r="C36" i="53" s="1"/>
  <c r="C38" i="53" s="1"/>
  <c r="B141" i="49"/>
  <c r="B44" i="49" s="1"/>
  <c r="B52" i="49" s="1"/>
  <c r="B36" i="49" s="1"/>
  <c r="B38" i="49" s="1"/>
  <c r="B296" i="46"/>
  <c r="B59" i="46" s="1"/>
  <c r="B63" i="46" s="1"/>
  <c r="B37" i="46" s="1"/>
  <c r="B38" i="46" s="1"/>
  <c r="B148" i="54"/>
  <c r="B170" i="54" s="1"/>
  <c r="B45" i="54" s="1"/>
  <c r="B52" i="54" s="1"/>
  <c r="B36" i="54" s="1"/>
  <c r="B38" i="54" s="1"/>
  <c r="B170" i="52"/>
  <c r="B45" i="52" s="1"/>
  <c r="B52" i="52" s="1"/>
  <c r="B36" i="52" s="1"/>
  <c r="B38" i="52" s="1"/>
  <c r="B241" i="47"/>
  <c r="B50" i="47" s="1"/>
  <c r="B52" i="47" s="1"/>
  <c r="B36" i="47" s="1"/>
  <c r="B38" i="47" s="1"/>
  <c r="C83" i="2"/>
  <c r="B237" i="2"/>
  <c r="B30" i="2" s="1"/>
  <c r="B141" i="53" l="1"/>
  <c r="B44" i="53" s="1"/>
  <c r="B52" i="53" s="1"/>
  <c r="B36" i="53" s="1"/>
  <c r="B38" i="53" s="1"/>
  <c r="D30" i="55"/>
  <c r="C30" i="55"/>
  <c r="B30" i="55"/>
  <c r="B91" i="2" l="1"/>
  <c r="B16" i="2" s="1"/>
  <c r="C91" i="2"/>
  <c r="C16" i="2" s="1"/>
  <c r="D91" i="2"/>
  <c r="D16" i="2" s="1"/>
  <c r="B227" i="2"/>
  <c r="B25" i="2" s="1"/>
  <c r="C233" i="2"/>
  <c r="C29" i="2" s="1"/>
  <c r="B253" i="2"/>
  <c r="B32" i="2" s="1"/>
  <c r="C270" i="2"/>
  <c r="C33" i="2" s="1"/>
  <c r="C311" i="2"/>
  <c r="C36" i="2" s="1"/>
  <c r="C100" i="2"/>
  <c r="C17" i="2" s="1"/>
  <c r="C152" i="2"/>
  <c r="C20" i="2" s="1"/>
  <c r="B182" i="2"/>
  <c r="B22" i="2" s="1"/>
  <c r="C215" i="2"/>
  <c r="C24" i="2" s="1"/>
  <c r="B152" i="2"/>
  <c r="B20" i="2" s="1"/>
  <c r="B298" i="2"/>
  <c r="B35" i="2" s="1"/>
  <c r="B276" i="2"/>
  <c r="B34" i="2" s="1"/>
  <c r="D311" i="2"/>
  <c r="D36" i="2" s="1"/>
  <c r="B161" i="2"/>
  <c r="B21" i="2" s="1"/>
  <c r="C253" i="2"/>
  <c r="C32" i="2" s="1"/>
  <c r="C298" i="2"/>
  <c r="C35" i="2" s="1"/>
  <c r="C189" i="2"/>
  <c r="C23" i="2" s="1"/>
  <c r="B233" i="2"/>
  <c r="B29" i="2" s="1"/>
  <c r="B311" i="2"/>
  <c r="B36" i="2" s="1"/>
  <c r="C115" i="2"/>
  <c r="C18" i="2" s="1"/>
  <c r="B215" i="2"/>
  <c r="B24" i="2" s="1"/>
  <c r="D253" i="2"/>
  <c r="D32" i="2" s="1"/>
  <c r="C276" i="2"/>
  <c r="C34" i="2" s="1"/>
  <c r="C161" i="2"/>
  <c r="C21" i="2" s="1"/>
  <c r="C182" i="2"/>
  <c r="C22" i="2" s="1"/>
  <c r="B270" i="2"/>
  <c r="B33" i="2" s="1"/>
  <c r="B144" i="2"/>
  <c r="B19" i="2" s="1"/>
  <c r="D298" i="2"/>
  <c r="D35" i="2" s="1"/>
  <c r="D189" i="2"/>
  <c r="D23" i="2" s="1"/>
  <c r="D215" i="2"/>
  <c r="D24" i="2" s="1"/>
  <c r="D276" i="2"/>
  <c r="D34" i="2" s="1"/>
  <c r="D182" i="2"/>
  <c r="D22" i="2" s="1"/>
  <c r="C144" i="2"/>
  <c r="C19" i="2" s="1"/>
  <c r="D144" i="2"/>
  <c r="D19" i="2" s="1"/>
  <c r="B100" i="2"/>
  <c r="B17" i="2" s="1"/>
  <c r="D100" i="2"/>
  <c r="D17" i="2" s="1"/>
  <c r="B115" i="2"/>
  <c r="B18" i="2" s="1"/>
  <c r="B83" i="2"/>
  <c r="B41" i="2" s="1"/>
  <c r="C47" i="2"/>
  <c r="C40" i="2" s="1"/>
  <c r="C41" i="2"/>
  <c r="B189" i="2"/>
  <c r="B23" i="2" s="1"/>
  <c r="C227" i="2"/>
  <c r="C25" i="2" s="1"/>
  <c r="D47" i="2"/>
  <c r="D40" i="2" s="1"/>
  <c r="D41" i="2"/>
  <c r="D115" i="2"/>
  <c r="D18" i="2" s="1"/>
  <c r="D152" i="2"/>
  <c r="D20" i="2" s="1"/>
  <c r="D227" i="2"/>
  <c r="D25" i="2" s="1"/>
  <c r="B47" i="2"/>
  <c r="B40" i="2" s="1"/>
  <c r="C37" i="2" l="1"/>
  <c r="C11" i="2" s="1"/>
  <c r="B42" i="2"/>
  <c r="B15" i="2" s="1"/>
  <c r="B26" i="2" s="1"/>
  <c r="B10" i="2" s="1"/>
  <c r="B37" i="2"/>
  <c r="B11" i="2" s="1"/>
  <c r="C1" i="15"/>
  <c r="C42" i="2"/>
  <c r="C15" i="2" s="1"/>
  <c r="C26" i="2" s="1"/>
  <c r="C10" i="2" s="1"/>
  <c r="D42" i="2"/>
  <c r="D15" i="2" s="1"/>
  <c r="B12" i="2" l="1"/>
  <c r="C12" i="2"/>
  <c r="D161" i="2" l="1"/>
  <c r="D21" i="2" s="1"/>
  <c r="D26" i="2" s="1"/>
  <c r="D10" i="2" s="1"/>
  <c r="D270" i="2" l="1"/>
  <c r="B46" i="37"/>
  <c r="B39" i="37" s="1"/>
  <c r="D33" i="2" l="1"/>
  <c r="D37" i="2" s="1"/>
  <c r="D11" i="2" l="1"/>
  <c r="D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 authorId="0" shapeId="0" xr:uid="{00000000-0006-0000-0700-000001000000}">
      <text>
        <r>
          <rPr>
            <sz val="11"/>
            <color indexed="81"/>
            <rFont val="Faruma"/>
          </rPr>
          <t>ޖުމުލަ ބަޖެޓުގެ އާމްދަނީއާއި ހަރަދުގެ ތަފާތު</t>
        </r>
      </text>
    </comment>
    <comment ref="I4" authorId="0" shapeId="0" xr:uid="{00000000-0006-0000-0700-000002000000}">
      <text>
        <r>
          <rPr>
            <sz val="12"/>
            <color indexed="81"/>
            <rFont val="Faruma"/>
          </rPr>
          <t>ކޮންމެ ހަރަކާތަކާއި ދިމާލުގައި، އެ އަހަކާތަކީ ޕްރޮޖެކްޓެއްނަމަ އެކަން ފާހަގަކުރުމަށް ހެޔޮ ފާހަގަ އަދި ޕްރޮޖެކްޓެއް ނޫންނަމަ އެކަން ފާހަގަކުރުމަސް ރަސްގެ
 ޖައްސަވާ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800-000001000000}">
      <text>
        <r>
          <rPr>
            <sz val="11"/>
            <color indexed="81"/>
            <rFont val="Faruma"/>
          </rPr>
          <t>ޖުމުލަ ބަޖެޓުގެ އާމްދަނީއާއި ހަރަދުގެ ތަފާތު</t>
        </r>
      </text>
    </comment>
  </commentList>
</comments>
</file>

<file path=xl/sharedStrings.xml><?xml version="1.0" encoding="utf-8"?>
<sst xmlns="http://schemas.openxmlformats.org/spreadsheetml/2006/main" count="9602" uniqueCount="1409">
  <si>
    <t>ބަޖެޓު ކޯޑުގެ ނަން</t>
  </si>
  <si>
    <t>ލަފާކުރާ ޚަރަދު</t>
  </si>
  <si>
    <t xml:space="preserve">ބަޖެޓްގެ ޖުމްލަ </t>
  </si>
  <si>
    <t/>
  </si>
  <si>
    <t>އޮފީސް ހިންގުން</t>
  </si>
  <si>
    <t>މުވައްޒަފުންނަށް ހިނގާ ޚަރަދު</t>
  </si>
  <si>
    <t>މުވައްޒަފުންގެ މުސާރަ</t>
  </si>
  <si>
    <t>އިތުރުގަޑީގެ މަސައްކަތަށްދޭ ފައިސާ</t>
  </si>
  <si>
    <t>މަތީތަޢުލީމުގެ އެލަވަންސް</t>
  </si>
  <si>
    <t>ދިގުމުއްދަތަށް ޚިދުމަތްކުރުމުގެ އެލަވަންސް</t>
  </si>
  <si>
    <t xml:space="preserve">ރަމަޟާން މަހުގެ މުނާސަބަތުގައި ދޭ އެލަވަންސް </t>
  </si>
  <si>
    <t>މުސާރައިގެ ކުރިއެރުމުގެ އެލެވަންސް</t>
  </si>
  <si>
    <t>މުވައްޒަފުންގެ މަޤާމުގެގޮތުން ދޭ ޚާއްޞަ އެލަވަންސް</t>
  </si>
  <si>
    <t>މުވައްޒަފުންގެ ކޮއްތުގެގޮތުގައި ފައިސާއިން ދޭ އެލަވަންސް</t>
  </si>
  <si>
    <t>އެކިއެކި ކޮމިޓީތަކުގެ މެންބަރުންނަށްދޭ އެލަވަންސް</t>
  </si>
  <si>
    <t>އަމިއްލަރަށް ފިޔަވައި އެހެންރަށެއްގައި ވަޒީފާއަދާކުރާތީ ދޭ އެލަވަންސް</t>
  </si>
  <si>
    <t>އަމިއްލަރަށް ފިޔަވައި އެހެންރަށެއްގައި ވަޒީފާއަދާކުރާތީ ދޭ ދަތުރު އެލަވަންސް</t>
  </si>
  <si>
    <t>މުވައްޒަފުންނާއި މުވައްޒަފުންގެ އަނބިދަރީންގެ ލިވިންގ އެލަވަންސްއާއި ފެމިލީ އެލަވަންސް</t>
  </si>
  <si>
    <t>ބަންދު ދުވަސްތަކުގައި މަސަތްކުރާތީ މުސާރައިގެ އިތުރުން ދޭ އެލަވަންސް</t>
  </si>
  <si>
    <t>އަސާސީ ވަޒީފާގެ އިތުރުން މުވައްޒަފުންކުރާ އިތުރުމަސައްކަތަށް ދޭ ފައިސާ</t>
  </si>
  <si>
    <t>އަހަރީޗުއްޓީ ކެންސަލްވާ ދުވަސްތަކަށް ދޭ ފައިސާ</t>
  </si>
  <si>
    <t>ޔުނިފޯމު އެލަވަންސް</t>
  </si>
  <si>
    <t>ވަގުތީ ހިންގުމުގެ އެލަވަންސް</t>
  </si>
  <si>
    <t>ދީނީ ޚިދުމަތުގެ އެލަވަންސް</t>
  </si>
  <si>
    <t>ޝިފްޓް ޑިއުޓީ އެލަވަންސް</t>
  </si>
  <si>
    <t>ހާޑްޝިޕް އެލަވަންސް</t>
  </si>
  <si>
    <t>އެހެންވަޒީފާއެއް އަދާ ކުރުން މަނާ ކުރާތީ ދޭ އެލަވަންސް</t>
  </si>
  <si>
    <t>ފޯނު އެލަވަންސް</t>
  </si>
  <si>
    <t>ރިސްކް އެލަވަންސް</t>
  </si>
  <si>
    <t>ހެދުން އެލަވަންސް</t>
  </si>
  <si>
    <t>ސަރވިސް އެލަވަންސް</t>
  </si>
  <si>
    <t>ޒިންމާދާރު ވެރިންނަށް ދެވޭ އެލަވަންސް</t>
  </si>
  <si>
    <t>އެހެނިހެން ގޮތްގޮތުން މުވައްޒަފުންނަށް ދޭ ފައިސާ</t>
  </si>
  <si>
    <t>ލިޔެކިޔުމާއި ބެހޭ ގޮތުން ހޯދާތަކެތި</t>
  </si>
  <si>
    <t>އިންފޮމޭޝަން ޓެކްނޮލޮޖީ އާއިބެހޭ ގޮތުން ހޯދާ ތަކެތި</t>
  </si>
  <si>
    <t>ފިއުލްގެ ގޮތުގައި ބޭނުންކުރެވޭ ތަކެއްޗާއި އިންޖީނު ތެޔޮފަދަ ތަކެތި</t>
  </si>
  <si>
    <t>އޮފީހުގެ ޚިދުމަތުގައި އުޅޭވަގުތުގައި އޮފީހުގައި ދެވޭ ކެއުމާއި ސައިފަދަ ތަކެތި</t>
  </si>
  <si>
    <t>އިލެކްޓްރިކާ ބެހޭގޮތުން ހޯދާތަކެތި</t>
  </si>
  <si>
    <t>ސްޕެއަރ ޕާރޓްސް ހޯދުމަށް</t>
  </si>
  <si>
    <t>ޔުނިފޯމް ދިނުމަށްޓަކައި ހޯދާތަކެތި</t>
  </si>
  <si>
    <t>ކުނިކަހާ ފޮޅާސާފުކުރުމަށް ހޯދާ ތަކެތި</t>
  </si>
  <si>
    <t>ހިފާގެންގުޅޭ ތަކެތި ހޯދުމަށް</t>
  </si>
  <si>
    <t>އޮފީސް ޒީނަތްތެރި ކުރުމަށް ހޯދާތަކެތި</t>
  </si>
  <si>
    <t>ދޮރުފޮތި، މޭޒުފޮތި އަދި ދިދަފަދަ ފޮތީގެ ބާވަތްތައް ހޯދުމަށް</t>
  </si>
  <si>
    <t>އެހެނިހެން ގޮތްގޮތުން ހޯދާ ތަކެތި</t>
  </si>
  <si>
    <t>އިޖްތިމާޢީ ތަރައްޤީގެ އެކިއެކި ޕްރޮގްރާމްތައް ހިންގުމުގެ ޚަރަދު</t>
  </si>
  <si>
    <t>ޖުމްލަ</t>
  </si>
  <si>
    <t>އައިޓަމްތައް</t>
  </si>
  <si>
    <t>(1)</t>
  </si>
  <si>
    <t>ރިކަރަންޓް ޚަރަދު</t>
  </si>
  <si>
    <t>ޕެންޝަނާއި، މުސްކުޅިކުރައްވާ މުވައްޒަފުންނަށާއި އަދި ވަކި ޚިދުމަތަކަށް ނޫން ގޮތުން ދޭ ފައިސާ</t>
  </si>
  <si>
    <t>ދަތުރުފަތުރު ކުރުމުގެ ޚަރަދު</t>
  </si>
  <si>
    <t>އޮފީސް ހިންގުމުގެ ބޭނުމަށް ހޯދާ ތަކެތީގެ އަގު</t>
  </si>
  <si>
    <t>އޮފީސް ހިންގުމަށް ބޭނުންވާ ޚިދުމަތުގެ ޚަރަދު</t>
  </si>
  <si>
    <t>ޚިދުމަތް ދިނުމުގެ ބޭނުމަށް ހޯދާ ތަކެތީގެ އަގު</t>
  </si>
  <si>
    <t>ތަމްރީން ކުރުމަށް ކުރެވޭ ޚަރަދު</t>
  </si>
  <si>
    <t>މަރާމާތު ކުރުމާއި ބެލެހެއްޓުމުގެ ޚަރަދު</t>
  </si>
  <si>
    <t>ލޯނުގެ ޚިދުމަތުގެ ޚަރަދު</t>
  </si>
  <si>
    <t>ސަރުކާރުންދޭ އެހީ، އިޝްތިރާކާއި އަދި ސަބްސިޑީޒް</t>
  </si>
  <si>
    <t>ލިބިފައިވާ ގެއްލުމެއް ނުވަތަ ލިބިދާނެ ގެއްލުމެއް ހަމަޖެއްސުމަށް ދޭ ފައިސާ</t>
  </si>
  <si>
    <t>ކެޕިޓަލް ޚަރަދު</t>
  </si>
  <si>
    <t>ތަރައްޤީގެ މަޝްރޫޢުތައް ހިންގުމަށް ސަރުކާރުން ކުރާ ޚަރަދު</t>
  </si>
  <si>
    <t>އޮފީސް ހިންގުމަށް ބޭނުންވާ ހަރުމުދާ ހޯދުމަށް ކުރާ ޚަރަދު</t>
  </si>
  <si>
    <t>އިގްތިޞާދީ ފައިދާއަށްޓަކައި ކުރާ ޚަރަދު</t>
  </si>
  <si>
    <t>ލޯން އަނބުރާ ދެއްކުން</t>
  </si>
  <si>
    <t>ލޯން ދޫކުރުން</t>
  </si>
  <si>
    <t>މުސާރައާއި އުޖޫރަ</t>
  </si>
  <si>
    <t>މުވައްޒަފުންނަށް ދޭ އެލަވަންސް</t>
  </si>
  <si>
    <t>މުވައްޒަފުންނަށް ދޭ ޕޮކެޓްމަނީ</t>
  </si>
  <si>
    <t>ފަންނީ އެލަވަންސް</t>
  </si>
  <si>
    <t>މެޑިކަލް އެލަވަންސް</t>
  </si>
  <si>
    <t>ޑޮމެސްޓިކް މާކެޓް އެލަވަންސް</t>
  </si>
  <si>
    <t>ޕެންޝަންގެ ފައިސާ</t>
  </si>
  <si>
    <t>ދައުލަތުން ވަކިޚިދުމަތަކަށް ނޫންގޮތުން ދޭ ފައިސާ</t>
  </si>
  <si>
    <t>ވަޒީފާއިން މުސްކުޅި ކުރައްވާ ފަރާތްތަކަށް ދެއްވާ ޢިނާޔަތުގެ ފައިސާ</t>
  </si>
  <si>
    <t>ވަޒީފާއިން މުސްކުޅި ކުރައްވާ ފަރާތްތަކަށް މަހުންމަހަށް ދެއްވާ ފައިސާ</t>
  </si>
  <si>
    <t>ރާއްޖޭގެ އެތެރޭގައި ކަނޑު މަގުން ކުރާ ދަތުރު ޙަރަދު</t>
  </si>
  <si>
    <t>ރާއްޖޭގެ އެތެރޭގައި އެއްގަމު މަގުން ކުރާ ދަތުރު ޙަރަދު</t>
  </si>
  <si>
    <t>ރާއްޖޭގެ އެތެރޭގައި ވައިގެ މަގުން ކުރާ ދަތުރު ޙަރަދު</t>
  </si>
  <si>
    <t>ރާއްޖޭން ބޭރަށްކުރާ ދަތުރު ޚަރަދު</t>
  </si>
  <si>
    <t>ބިދޭސީނަށްދެވޭ ދަތުރު ޚަރަދު</t>
  </si>
  <si>
    <t>އެހެނިހެން ދަތުރު ޚަރަދު</t>
  </si>
  <si>
    <t>ޓެލެފޯން، ފެކްސް އަދި ޓެލެކްސް</t>
  </si>
  <si>
    <t>އިލެކްޓްރިކް ފީގެ ޚަރަދު</t>
  </si>
  <si>
    <t>ބޯފެނާއި ފާޚާނާގެ ޚިދުމަތުގެ އަގުދިނުމަށް ކުރާޚަރަދު</t>
  </si>
  <si>
    <t>ލީޒްލައިނާއި އިންޓަނެޓްގެ ޚަރަދު</t>
  </si>
  <si>
    <t>ޢިމާރާތުގެ ކުއްޔާއި ބިމުގެ ކުލި</t>
  </si>
  <si>
    <t>ތަކެތީގެ ކުލި</t>
  </si>
  <si>
    <t>ޢިމާރާތާއި ތަންތާނގެ ސެކިއުރިޓީ ބެލެހެއްޓުމުގެ ޚަރަދު</t>
  </si>
  <si>
    <t>އޮފީސް ޢިމާރާތް ފޮޅާސާފުކުރުމުގެ ޚިދުމަތަށް ދޭ ފައިސާ އާއި ކުނީފީ</t>
  </si>
  <si>
    <t>ޕޯސްޓޭޖާއި މެސެޖް ޚަރަދު</t>
  </si>
  <si>
    <t>އިޢްލާން، އިޝްތިހާރު، އެންގުން އަދި އިޝްތިރާކް ޚަރަދު</t>
  </si>
  <si>
    <t>އުފުލުމުގެ ޚަރަދު</t>
  </si>
  <si>
    <t>ޖަލްސާ އަދި ސެމިނަރ ފަދަކަންތައްތަކަށް ކުރާޚަރަދު</t>
  </si>
  <si>
    <t>އެކިއެކި ރަސްމީ މުބާރާތްތަކާއި މުނާސަބަތު ފާހަގަ ކުރުމަށް ކުރާ ޚަރަދު</t>
  </si>
  <si>
    <t xml:space="preserve">ސަރުކާރުން ބާއްވާ އެކިއެކި އިމްތިޙާންތަކާ ބެހޭގޮތުން ކުރާ ޚަރަދު </t>
  </si>
  <si>
    <t>ކޮންސަލްޓެންސީ ޚިދުމަތާއި، ތަރުޖަމާކުރުންފަދަ ޚިދުމަތުގެ އަގަށްދޭ ފައިސާ</t>
  </si>
  <si>
    <t>މެހުމާނުންނަށް މެހުމާންދާރީ އަދާކުރުމަށް ކުރާޚަރަދު</t>
  </si>
  <si>
    <t>ބިދޭސީ މުވައްޒަފުންގެ ވިސާފީ، ވޯކްޕާމިޓް ފީ އަދި އައި.ޑީ ކާޑު ހެއްދުމަށް</t>
  </si>
  <si>
    <t>އެކިކަންކަމަށް ސަރުކާރަށް ދައްކަންޖެހޭ އަހަރީފީތައް</t>
  </si>
  <si>
    <t>ޢާންމުފައިދާއަށް ޗާޕުކުރާ ތަކެތީގެ ޚަރަދު</t>
  </si>
  <si>
    <t>ދޮވެއިސްތިރިކުރުމުގެ ޚަރަދު</t>
  </si>
  <si>
    <t>އޮފީހުގެ ޚިދުމަތުގައި އުޅެނިކޮށް ލިބޭ ގެއްލުމަށް ނުވަތަ ބަލިވާ މީހުނަށް ބޭސްކޮށްދިނުމަށް</t>
  </si>
  <si>
    <t>ރާއްޖެއާއި ރާއްޖޭންބޭރުގައި ބާއްވާ އެކިއެކި ފެއަރގައި ބައިވެރިމުވުގެ ޚަރަދު</t>
  </si>
  <si>
    <t>ބޭންކްޗާޖާއި ކޮމިޝަންގެ ގޮތުގައި ދައްކާ ފައިސާ</t>
  </si>
  <si>
    <t>އިންޝުއަރެންސް ޚިދުމަތުގެ އަގު އަދާ ކުރުން</t>
  </si>
  <si>
    <t>އޮފީސް ހިންގުމުގެ ޚިދުމަތުގެ އެހެނިހެން ޚަރަދު</t>
  </si>
  <si>
    <t>މެޑިކަލް ސަޕްލައިޒް / ކޮންޒިއުމަބަލްސް</t>
  </si>
  <si>
    <t>އެޑިޔުކޭޝަން ސަޕްލައިޒް / ކޮންޒިއުމަބަލްސް</t>
  </si>
  <si>
    <t>ބަންދު ކުރެވިފައި ތިބޭމީހުންނަށް ކާން ދިނުމަށް ހޯދާ ތަކެތި</t>
  </si>
  <si>
    <t>ބަންދު ކުރެވިފައި ތިބޭމީހުންނަށް ހޯދަންޖެހޭ އެހެނިހެން ތަކެތި ހޯދުމަށް</t>
  </si>
  <si>
    <t>އެހެނިހެން އޮޕެރޭޝަނަލް ކޮންޒިއުމަބަލްސް</t>
  </si>
  <si>
    <t>ސްކޮލަރޝިޕް، ފެލޯޝިޕްގައި ދާމީހުންގެ ފައިސާ</t>
  </si>
  <si>
    <t>ކުރުމުއްދަތުގެ ޓްރޭނިންގއާއި ސްޓަޑީ ޓުއާސްގައި ދާމީހުންގެ ޚަރަދު</t>
  </si>
  <si>
    <t>ވާރކްޝޮޕް ފަދަކަންތައްތަކަށް ކުރާ ޚަރަދު</t>
  </si>
  <si>
    <t>ރާއްޖޭގައި ހިންގާ އެކިއެކި ޓްރޭނިންގ ކޯސްތަކުގައި ބައިވެރިވުމަށް ދޭ ފައިސާ</t>
  </si>
  <si>
    <t>ރާއްޖޭގައި އެކިއެކި ޓްރޭނިންގ ކޯސްތައް ހިންގުމަށް ކުރާ ޚަރަދު</t>
  </si>
  <si>
    <t>އޮފީސް މުވައްޒަފުންނަށް ޚާއްޞަކޮށްގެން ހިންގޭ ޓްރޭނިންގގެ ޚަރަދު</t>
  </si>
  <si>
    <t>މީހުން ދިރިއުޅޭ ގޮތަށް ބިނާކުރާ ޢިމާރާތް މަރާމާތުކުރުން</t>
  </si>
  <si>
    <t>މީހުން ދިރިއުޅުން ނޫން ބޭނުންތަކަށް ބިނާކުރާ ޢިމާރާތް މަރާމާތުކުރުން</t>
  </si>
  <si>
    <t>މަގާއި، ފާލަން އަދި ބްރިޖް ފަދަ ތަންތަން މަރާމާތުކުރުން</t>
  </si>
  <si>
    <t>ވައިގެ ބަނދަރު މަރާމާތުކުރުން</t>
  </si>
  <si>
    <t>މަގަތު ފާލަމާއި ބަނދަރު މަރާމާތްކުރުން</t>
  </si>
  <si>
    <t>ފާޚާނާ އާއި ފެނާބެހޭ ނިޒާމް މަރާމާތުކުރުން</t>
  </si>
  <si>
    <t>ކަރަންޓް ވިއުގަ މަރާމާތުކުރުން</t>
  </si>
  <si>
    <t>އެހެނިހެން އިންފްރާސްޓްރަކްޗަރ މަރާމާތުކުރުން</t>
  </si>
  <si>
    <t>ފަރުނީޗަރާއި ފިޓިންގްސް މަރާމާތުކުރުން</t>
  </si>
  <si>
    <t>މެޝިނަރީއާއި އިކްވިޕްމަންޓްސް މަރާމާތުކުރުން</t>
  </si>
  <si>
    <t>ވެހިކިއުލަރ އިކްވިޕްމަންޓް މަރާމާތުކުރުން</t>
  </si>
  <si>
    <t>ކޮމިޔުނިކޭޝަން އިންފްރާސްޓްރަކްޗަރ މަރާމާތުކުރުން</t>
  </si>
  <si>
    <t>ކޮމްޕިޔުޓަރ ސޮފްޓްވެޔަރ މަރާމާތުކުރުން</t>
  </si>
  <si>
    <t>އައި.ޓީ. އާއި ގުޅޭގޮތުން ހޯދާ ހާޑްވެޔަރ މަރާމާތުކުރުން</t>
  </si>
  <si>
    <t>އެހެނިހެން އިކްވިޕްމަންޓް މަރާމާތުކުރުން</t>
  </si>
  <si>
    <t>އެއްގަމުގައި ދުއްވާތަކެތި މަރާމާތުކުރުން</t>
  </si>
  <si>
    <t>ކަނޑުގައި ދުއްވާ އުޅަނދުފަހަރު މަރާމާތުކުރުން</t>
  </si>
  <si>
    <t>ވައިގެ އުޅަނދުފަހަރު މަރާމާތުކުރުން</t>
  </si>
  <si>
    <t>ޚިދުމަތުގެ ޚަރަދު -ސަރުކާރުގެ އެއްތަނުން އަނެއްތަނަށް ދައްކަންޖެހޭ</t>
  </si>
  <si>
    <t>ޚިދުމަތުގެ ޚަރަދު -ރާއްޖޭގެ އަމިއްލަ ފަރާތްތަކަށް ދަންކަންޖެހޭ</t>
  </si>
  <si>
    <t>ޚިދުމަތުގެ ޚަރަދު -ރާއްޖޭން ބޭރުގެ ފަރާތްތަކަށް ދަންކަންޖެހޭ</t>
  </si>
  <si>
    <t>ތަކެތި ނުވަތަ ޚިދުމަތުގެ އަގުހެޔޮކުރުމުގެ ގޮތުން ދޭ ފައިސާ</t>
  </si>
  <si>
    <t>ނިކަމެތިންގެ ޢާންމު ޙާލަތު ރަނގަޅުކުރުމަށް ދޭ ފައިސާ</t>
  </si>
  <si>
    <t>އަމިއްލަފަރާތްތަކަށްދޭ އެހީގެ ފައިސާ</t>
  </si>
  <si>
    <t>ސަރުކާރުން އެކިފަރާތްތަކަށް އިނާމުގެ ގޮތުގައި ދެވޭ ފައިސާ</t>
  </si>
  <si>
    <t>ގުދުރަތީގޮތުން ލިބޭ ގެއްލުމަށް އެހީގެ ގޮތުގައި ދޭ ފައިސާ</t>
  </si>
  <si>
    <t>ރާއްޖޭގެ އެކިއެކި ޖަމާޢަތްތަކާއި ތަންތާނގެ ޗަންދާއާއި މެމްބަރޝިޕް ފީ އަށް ދައްކާ ފައިސާ</t>
  </si>
  <si>
    <t>ބޭރުގެ އެކިއެކި ޖަމާޢަތްތަކާއި ތަންތާނގެ ޗަންދާއާއި މެމްބަރޝިޕް ފީ އަށް ދައްކާ ފައިސާ</t>
  </si>
  <si>
    <t>ސަރުކާރުން ބޭރުޤައުމުތަކަށް ނުވަތަ ބޭރުގެ ފަރާތްތަކަށް އެހީގެ ގޮތުގައި ދޭފައިސާ</t>
  </si>
  <si>
    <t>އެކިއެކި އެސޯސިއޭޝަންތަކާއި އިޖްތިމާއި ކޮމިޓީތައް ހިންގުމަށް ދޭ އެހީގެ ފައިސާ</t>
  </si>
  <si>
    <t>ޖަމާޢަތުގެ ފައިދާއަށްޓަކައި ކުރާމަސައްކަތްތަކަށް އެހީގެ ގޮތުގައި ދޭ ފައިސާ</t>
  </si>
  <si>
    <t>އެހެނިހެންގޮތްގޮތުން ދޭ އެހީގެ ފައިސާ</t>
  </si>
  <si>
    <t>ސަރުކާރަށްވީ ގެއްލުމެއް ނުވަތަ ލިބިދާނެ ގެއްލުމެއް ހަމަޖެއްސުމަށް ދޭ ފައިސާ</t>
  </si>
  <si>
    <t>އަމިއްލަ ފަރާތްތަކަށް ލިބޭ ގެއްލުމެއް ހަމަޖައްސައި ދިނުމުގެ ގޮތުންދޭ ފައިސާ</t>
  </si>
  <si>
    <t>އެކްސްޗޭންޖް ރޭޓަށް އަންނަ ބަދަލަކާއި ގުޅިގެން ލިބޭ ގެއްލުމަށް ދޭ ފައިސާ</t>
  </si>
  <si>
    <t>އިންވެސްޓްމަންޓް އަގުކުރުމާއި ގުޅިގެން ލިބޭ ގެއްލުމަށް ދޭ ފައިސާ</t>
  </si>
  <si>
    <t>ސަރުކާރުގެ މުދާވިއްކައިގެން ލިބޭ ގެއްލުމަށް ދޭ ފައިސާ</t>
  </si>
  <si>
    <t>ސަރުކާރުގެ ބިންވިއްކައިގެން ލިބޭ ގެއްލުމަށް ދޭ ފައިސާ</t>
  </si>
  <si>
    <t>އިންވެސްޓްމަންޓް ވިއްކައިގެން ލިބޭ ގެއްލުމަށް ދޭ ފައިސާ</t>
  </si>
  <si>
    <t>އެހެނިހެން އެސެޓް ވިއްކައިގެން ލިބޭ ގެއްލުމަށް ދޭ ފައިސާ</t>
  </si>
  <si>
    <t>އެހެނިހެން ގެއްލުމެއް ނުވަތަ ލިބިދާނެ ގެއްލުމަކަށް ދޭ ފައިސާ</t>
  </si>
  <si>
    <t>ބޭރުގެއެހީގެ ދަށުން ހިންގާ ތަރައްޤީގެ މަޝްރޫޢުތަކަށް ސަރުކާރުން ކުރާޚަރަދު (ލޯކަލް ކޮމްޕޯނަންޓް)</t>
  </si>
  <si>
    <t>ބޭރުގެ އެހީގެދަށުން ހިންގާ އިޤްތިޞާދީ ތަރައްޤީގެ އެހެނިހެން މަޝްރޫޢުތައް ހިންގުމުގެ ޚަރަދު</t>
  </si>
  <si>
    <t>ސަރުކާރުގެ ބަޖެޓުން ހިންގާ އިޤްތިޞާދީ ތަރައްޤީގެ އެހެނިހެން ކަންތައްތަކަށް ކުރެވޭ ޚަރަދު</t>
  </si>
  <si>
    <t>ބިން ހިއްކުމާއި ބިން ގަތުން</t>
  </si>
  <si>
    <t>މީހުން ދިރިއުޅޭ ގޮތަށް ބިނާކުރާ ޢިމާރާތް</t>
  </si>
  <si>
    <t>މީހުން ދިރިއުޅުން ނޫން ބޭނުންތަކަށް ބިނާކުރާ ޢިމާރާތް</t>
  </si>
  <si>
    <t>މީހުން ދިރިއުޅޭ ގޮތަށް ބިނާކުރާ ޢިމާރާތަށް ގެނެވޭ ބަދަލު</t>
  </si>
  <si>
    <t>މީހުން ދިރިއުޅުން ނޫން ބޭނުންތަކަށް ބިނާކުރާ ޢިމާރާތަށް ގެނެވޭ ބަދަލު</t>
  </si>
  <si>
    <t xml:space="preserve">މަގާއި، ފާލަން އަދި ބްރިޖް ފަދަ ތަންތަން </t>
  </si>
  <si>
    <t>ވައިގެ ބަނދަރު</t>
  </si>
  <si>
    <t xml:space="preserve">މަގަތު ފާލަމާއި ބަނދަރު </t>
  </si>
  <si>
    <t xml:space="preserve">ފާޚާނާ އާއި ފެނާބެހޭ ނިޒާމް </t>
  </si>
  <si>
    <t xml:space="preserve">ކަރަންޓް ވިއުގަ </t>
  </si>
  <si>
    <t>އެހެނިހެން އިންފްރާސްޓްރަކްޗަރ</t>
  </si>
  <si>
    <t>ފަރުނީޗަރާއި ފިޓިންގްސް</t>
  </si>
  <si>
    <t>ޕްލާންޓް، މެޝިނަރީއާއި އިކްވިޕްމަންޓްސް</t>
  </si>
  <si>
    <t>ވެހިކިއުލަރ އިކްވިޕްމަންޓް</t>
  </si>
  <si>
    <t>އެކިއެކި މަސައްކަތަށް ބޭނުންކުރާ ސާމާނު (ޓޫލްސް)</t>
  </si>
  <si>
    <t>ރިފަރެންސް ފޮތް</t>
  </si>
  <si>
    <t>މުވާޞަލާތުގެ ތަކެތި</t>
  </si>
  <si>
    <t>ކޮމްޕިއުޓަރ ސޮފްޓްވެޔަރ</t>
  </si>
  <si>
    <t>އައި.ޓީ. އާއި ގުޅޭގޮތުން ހޯދާ ހާޑްވެޔަރ</t>
  </si>
  <si>
    <t>އެހެނިހެން އިކްވިޕްމަންޓް</t>
  </si>
  <si>
    <t>އެއްގަމުގައި ދުއްވާތަކެތި</t>
  </si>
  <si>
    <t>ކަނޑުގައި ދުއްވާ އުޅަނދުފަހަރު</t>
  </si>
  <si>
    <t>ވައިގެ އުޅަނދުފަހަރު</t>
  </si>
  <si>
    <t>ސަރުކާރުން ހިންގާ އަދި ބައިވެރިވާ ތަންތަނުން ޙިއްޞާގަތުމަށް ދޭ ފައިސާ</t>
  </si>
  <si>
    <t>ސަރުކާރުން ހިންގާ ފައިދާ ލިބޭގޮތަށް ހުންނަތަންތަނަށް ކެޕިޓަލް ދޫކުރުމަށް ދޭ ފައިސާ</t>
  </si>
  <si>
    <t>ރާއްޖޭން ބޭރުގައި ހިންގާ ކުންފުނިތައް ފަދަތަންތާނގައި ބައިވެރިވުމަށް ގެންދާ ރައުސްމާލު</t>
  </si>
  <si>
    <t>ކުރުމުއްދަތުގެ ޑޮމެސްޓިކް ލޯނު އަނބުރާ ދެއްކުން - ސަރުކާރުގެ ކުންފުނިތައް</t>
  </si>
  <si>
    <t>ކުރުމުއްދަތުގެ ޑޮމެސްޓިކް ލޯނު އަނބުރާ ދެއްކުން - ރާއްޖޭގެ މާލީ އިދާރާތައް</t>
  </si>
  <si>
    <t>ކުރުމުއްދަތުގެ ޑޮމެސްޓިކް ލޯނު އަނބުރާ ދެއްކުން - އަމިއްލަ ފަރާތްތައް</t>
  </si>
  <si>
    <t>ކުރުމުއްދަތުގެ ޑޮމެސްޓިކް ލޯނު އަނބުރާ ދެއްކުން - ޖަމިއްޔާތައް</t>
  </si>
  <si>
    <t>ކުރުމުއްދަތުގެ ޑޮމެސްޓިކް ލޯނު އަނބުރާ ދެއްކުން - އެހެނިހެން</t>
  </si>
  <si>
    <t>ކުރުމުއްދަތުގެ ލޯން އަނބުރާ ދެއްކުން - ބައިނަލްއަޤްވާމީ އިދާރާތައް</t>
  </si>
  <si>
    <t>ކުރުމުއްދަތުގެ ލޯން އަނބުރާ ދެއްކުން - ބޭރުގެ ސަރުކާރުތަކަށް</t>
  </si>
  <si>
    <t>ކުރުމުއްދަތުގެ ލޯން އަނބުރާ ދެއްކުން - ބޭރުގެ މާލީ އިދާރާތައް</t>
  </si>
  <si>
    <t>ކުރުމުއްދަތުގެ ލޯން އަނބުރާ ދެއްކުން - ބޭރުގެ އަމިއްލަ ފަރާތްތަކަށް</t>
  </si>
  <si>
    <t>ކުރުމުއްދަތުގެ ލޯން އަނބުރާ ދެއްކުން - ބޭރުގެ އެހެނިހެން ފަރާތްތަކަށް</t>
  </si>
  <si>
    <t>ދިގުމުއްދަތުގެ ޑޮމެސްޓިކް ލޯނު އަނބުރާ ދެއްކުން - ސަރުކާރުގެ ކުންފުނިތައް</t>
  </si>
  <si>
    <t>ދިގުމުއްދަތުގެ ޑޮމެސްޓިކް ލޯނު އަނބުރާ ދެއްކުން - ރާއްޖޭގެ މާލީ އިދާރާތައް</t>
  </si>
  <si>
    <t>ދިގުމުއްދަތުގެ ޑޮމެސްޓިކް ލޯނު އަނބުރާ ދެއްކުން - އަމިއްލަ ފަރާތްތައް</t>
  </si>
  <si>
    <t>ދިގުމުއްދަތުގެ ޑޮމެސްޓިކް ލޯނު އަނބުރާ ދެއްކުން - ޖަމިއްޔާތައް</t>
  </si>
  <si>
    <t>ދިގުމުއްދަތުގެ ލޯން އަނބުރާ ދެއްކުން - ބައިނަލްއަޤްވާމީ އިދާރާތައް</t>
  </si>
  <si>
    <t>ދިގުމުއްދަތުގެ ލޯން އަނބުރާ ދެއްކުން - ބޭރުގެ ސަރުކާރުތަކަށް</t>
  </si>
  <si>
    <t>ދިގުމުއްދަތުގެ ލޯން އަނބުރާ ދެއްކުން - ބޭރުގެ މާލީ އިދާރާތައް</t>
  </si>
  <si>
    <t>ދިގުމުއްދަތުގެ ލޯން އަނބުރާ ދެއްކުން - ބޭރުގެ އަމިއްލަ ފަރާތްތަކަށް</t>
  </si>
  <si>
    <t>ދިގުމުއްދަތުގެ ލޯން އަނބުރާ ދެއްކުން - ބޭރުގެ އެހެނިހެން ފަރާތްތަކަށް</t>
  </si>
  <si>
    <t>ސަރުކާރު ޙިއްސާވާ ކުންފުނިތަކަށް ދޫކުރާ</t>
  </si>
  <si>
    <t>ރާއްޖޭގެ މާލީ އިދާރާތަކަށް</t>
  </si>
  <si>
    <t>ރާއްޖޭގެ އަމިއްލަ ފަރާތްތަކަށް</t>
  </si>
  <si>
    <t>ރާއްޖޭގެ ޖަމިއްޔާތަކަށް</t>
  </si>
  <si>
    <t>ރާއްޖޭގެ އެހެނިހެން ފަރާތްތަކަށް</t>
  </si>
  <si>
    <t>ބޭރުގެ ސަރުކާރުތަކަށް</t>
  </si>
  <si>
    <t>ބޭރު މާލީ އިދާރާތަކަށް</t>
  </si>
  <si>
    <t>ބޭރުގެ އަމިއްލަ ފަރާތްތަކަށް</t>
  </si>
  <si>
    <t>ބޭރުގެ އެހެނިހެން ފަރާތްތަކަށް</t>
  </si>
  <si>
    <t>ޓީ ބިލްއާއި ޓީ ބޮންޑުގެ އިންޓަރެސްޓަށް ދަންކަންޖެހޭ</t>
  </si>
  <si>
    <t>ކަރަންޓު އަގުހެޔޮކުރުމުގެ ގޮތުންދޭ ފައިސާ</t>
  </si>
  <si>
    <t>ފެން އަގުހެޔޮކުރުމުގެ ގޮތުންދޭ ފައިސާ</t>
  </si>
  <si>
    <t>ކާބޯތަކެތި އަގުހެޔޮކުރުމުގެ ގޮތުންދޭ ފައިސާ</t>
  </si>
  <si>
    <t xml:space="preserve">އެކަނިވެރި މައިން ނުވަތަ ބަފައިންނަށް ދެވޭ އެހީ </t>
  </si>
  <si>
    <t>ރާއްޖެއިން ބޭރުން ކުރާ ބޭސް ފަރުވާއަށް ދެވޭ އެހީ</t>
  </si>
  <si>
    <t>ރާއްޖެއިން ކުރާ ބޭސް ފަރުވާއަށް ދެވޭ އެހީ</t>
  </si>
  <si>
    <t>ބެލެނިވެރިކަން ހަވާލުކުރެވިފައިވާ ކުދިންނަށް ދެވޭ އެހީ</t>
  </si>
  <si>
    <t>ޞިއްޙީ އިންޝުއަރެންސްގެ އަގައް ދައްކާ ފައިސާ</t>
  </si>
  <si>
    <t>ނުކުޅެދޭ ފަރާތްތަކަށް ދޭ އެހީގެ ފައިސާ</t>
  </si>
  <si>
    <t>މަސްވެރިންނަށް ދެވޭ ސަބްސިޑީޒް</t>
  </si>
  <si>
    <t>ދަނޑުވެރިންނަށް ދެވޭ ސަބްސިޑީޒް</t>
  </si>
  <si>
    <t>ޕްރީ ސްކޫލް ހިންގުމަށް ދެވޭ އެހީ</t>
  </si>
  <si>
    <t xml:space="preserve">ޕަބްލިކްސެކްޓަރ އިންވެސްޓްމަންޓް ޕްރޮގްރާމް </t>
  </si>
  <si>
    <t>ޕަބްލިކްސެކްޓަރ އިންވެސްޓްމަންޓް ޕްރޮގްރާމް</t>
  </si>
  <si>
    <t xml:space="preserve">ކެޕިޓަލް ޚަރަދު </t>
  </si>
  <si>
    <t>ރެކޯޑް ފޮތްފަދަ ތަކެތި ވިއްކުން</t>
  </si>
  <si>
    <t>ސީ.ޑީ.ސީ ދޫކުރުން</t>
  </si>
  <si>
    <t>ޕާސްޕޯޓް އާއި، އީ.ސީ ދޫކުރުން</t>
  </si>
  <si>
    <t>ރުއްގަހާއި ލަކުޑި ވިއްކުން</t>
  </si>
  <si>
    <t>ބަޖެޓްގެ ޚަރަދު ކޯޑްތައް</t>
  </si>
  <si>
    <t>ކޯޑުގެ ނަން</t>
  </si>
  <si>
    <t>ކޯޑު</t>
  </si>
  <si>
    <t>ބަޖެޓްގެ އާމްދަނީ ކޯޑްތައް</t>
  </si>
  <si>
    <t xml:space="preserve">ކޯޑު </t>
  </si>
  <si>
    <t>އަމިއްލަ ފަރާތްތަކުން ދައްކާ އިމްޕޯރޓް ޑިއުޓީ</t>
  </si>
  <si>
    <t>ސަރުކާރުގެ އިދާރާތަކުން ދައްކާ އިމްޕޯރޓް ޑިއުޓީ</t>
  </si>
  <si>
    <t>އިމްޕޯޓް ޑިއުޓީގެ ރިފަންޑް</t>
  </si>
  <si>
    <t>އަމިއްލަ ފަރާތްތަކުން ދައްކާ އެކްސްޕޯރޓް ޑިއުޓީ</t>
  </si>
  <si>
    <t>ސަރުކާރުގެ އިދާރާތަކުން ދައްކާ އެކްސްޕޯރޓް ޑިއުޓީ</t>
  </si>
  <si>
    <t>އެކްސްޕޯރޓް ޑިއުޓީގެ ރިފަންޑް</t>
  </si>
  <si>
    <t>ޓޫރިޒަމް ޓެކްސް</t>
  </si>
  <si>
    <t>ބިން ވިއްކުމުން ނަގާ ޓެކްސް</t>
  </si>
  <si>
    <t>ވިޔަފާރީގެ ފައިދާއިން ނަގާ ޓެކްސް</t>
  </si>
  <si>
    <t>އޯނަރޝިޕް ޓްރާންސްފަރ ޓެކްސް</t>
  </si>
  <si>
    <t>ބޭންކް ޕްރޮފިޓް ޓެކްސް</t>
  </si>
  <si>
    <t>ވިޔަފާރި އަދި ޕްރޮޕަޓީ ޓެކްސްގެ ރިފަންޑް</t>
  </si>
  <si>
    <t>ޓޫރިޒަމް ގުޑްސް އަދި ސަރވިސް ޓެކްސް</t>
  </si>
  <si>
    <t>ގުޑްސް އަދި ސަރވިސް ޓެކްސް</t>
  </si>
  <si>
    <t>ޑިއުޓީ ފްރީ ޝޮޕްގެ ރޯޔަލްޓީ</t>
  </si>
  <si>
    <t>ބިދޭސީން ކުރާ ވިޔަފާރީގެ ރޯޔަލްޓީ</t>
  </si>
  <si>
    <t>ބިދޭސީން ކުރާ މަސްވެރިކަމުގެ ރޯޔަލްޓީ</t>
  </si>
  <si>
    <t>ބިދޭސީން ކުރާ އިންވެސްމަންޓުގެ ރޯޔަލްޓީ</t>
  </si>
  <si>
    <t>ގާމެންޓް އިންޑަސްޓްރީގެ ރޯޔަލްޓީ</t>
  </si>
  <si>
    <t>ބުލިއަން ރޯޔަލްޓީ</t>
  </si>
  <si>
    <t>ފިޔުލް ރީއެކްސްޕޯރޓް ރޯޔަލްޓީ</t>
  </si>
  <si>
    <t>ރީ އެކްސްޕޯރޓް ރޯޔަލްޓީ</t>
  </si>
  <si>
    <t>ބޮޑު ކަންނެލީގެ އެކްސްޕޯރޓް ރޯޔަލްޓީ</t>
  </si>
  <si>
    <t>މަސް އެކްސްޕޯޓް ކުރުމުގެ ރޯޔަލްޓީ</t>
  </si>
  <si>
    <t>ރޯޔަލްޓީގެ ރިފަންޑް</t>
  </si>
  <si>
    <t>ރެވެނިއު ސްޓޭމްޕް ވިއްކައިގެން ލިބޭ ފައިސާ</t>
  </si>
  <si>
    <t>ގްރީން ޓެކްސް</t>
  </si>
  <si>
    <t>އެއަރޕޯޓް ޓެކްސް</t>
  </si>
  <si>
    <t>އެއަރޕޯޓުން ދޭ ޚިދުމަތުގެ ފީ</t>
  </si>
  <si>
    <t>އެހެނިހެން ޓެކްސްއާއި ޑިއުޓީތަކުގެ ރިފަންޑް</t>
  </si>
  <si>
    <t>އެހެނިހެން ޓެކްސްތަކާއި ޑިއުޓީ</t>
  </si>
  <si>
    <t>ކުންފުނިތަކުގެ އަހަރީ ފީ</t>
  </si>
  <si>
    <t>ހޮޓާ، ރެސްޓޯރަންޓް، ކެންޓީނުތަކުގެ ވިޔަފާރި ފީ</t>
  </si>
  <si>
    <t>މަސްވެރިކަން ނުކުރާ އިންޖީނުލީ ތަކެތީގެ ފީ</t>
  </si>
  <si>
    <t>ސެޓްފިކެޓް ފީ</t>
  </si>
  <si>
    <t>ސީލް ޖެހުމުގެ ފީ</t>
  </si>
  <si>
    <t>ސަރވޭކުރުމުގެ ފީ</t>
  </si>
  <si>
    <t>ކަސްޓަމްސްގެ ސަރޗާރޖް</t>
  </si>
  <si>
    <t>މުދާ ބަދަލުކުރުމަށް ލިބޭ</t>
  </si>
  <si>
    <t>އިންޓްރާންސިޓް ފީ</t>
  </si>
  <si>
    <t>ބޮންޑެޑް ވެއަރ ހައުސް ފީ</t>
  </si>
  <si>
    <t>މުވައްޒަފުން ދޫކުރުމަށް ނަގާ ފީ</t>
  </si>
  <si>
    <t>ފޯމް ޕްރިންޓް ކުރުމަށް ނަގާ ފީ</t>
  </si>
  <si>
    <t>ސަރުކާރުގެ އިޝްތިހާރު ފޮނުވުމަށް ނަގާ ފީ</t>
  </si>
  <si>
    <t>އަމިއްލަފަރާތްތަކުގެ އިޝްތިހާރު ފޮނުވުމަށް ނަގާ ފީ</t>
  </si>
  <si>
    <t>ސަރުކާރުގެ އިޢުލާން ފޮނުވުމަށް ނަގާ ފީ</t>
  </si>
  <si>
    <t>ރެކޯޑް ކޮށްދިނުމަށް ނަގާ ފީ</t>
  </si>
  <si>
    <t xml:space="preserve">ޕްރޮގްރާމް ސްޕޮންސަރ ކުރުމަށް ނަގާ ފީ </t>
  </si>
  <si>
    <t>ސައުންޑް ސިސްޓަމް ކުއްޔަށް ދޫކުރުމަށް ނަގާ ފީ</t>
  </si>
  <si>
    <t>ޓީވީ ނުވަތަ ބައިސްކޯފު ފިލްމު ނެގުމުގެ ހުއްދަ</t>
  </si>
  <si>
    <t>ދިވެހި ފިލްމުގެ ލަވަ ފާސްކުރުމުގެ ފީ</t>
  </si>
  <si>
    <t xml:space="preserve">ޑްރައިވިންގ ޓެސްޓުގައި ބައިވެރިވުމަށް ދައްކާ ފީ </t>
  </si>
  <si>
    <t>ސީމަން ވޮޗް ކީޕިންގ ތައްގަނޑު ޖެހުމުގެ ފީ</t>
  </si>
  <si>
    <t>ސީމަން އެޖެންސީ ބަދަލު ކުރުމުގެ ފީ</t>
  </si>
  <si>
    <t>އޮޑީ ނަންބަރު ވިއްކައިގެން ލިބޭ ފައިސާ</t>
  </si>
  <si>
    <t>ލޭންޑިންގ ޗާޖަސް</t>
  </si>
  <si>
    <t>ހެންޑްލިންގ ޗާޖަސް</t>
  </si>
  <si>
    <t>އުފަން ދުވަހުގެ ރެޖިސްޓްރީ ހެއްދުމަށް ނަގާ ފީ</t>
  </si>
  <si>
    <t>އުފަން ދުވަހުގެ ސެޓްފިކޭޓް ހެއްދުމަށް ނަގާ ފީ</t>
  </si>
  <si>
    <t>ޕާކިންގ ޗާޖު</t>
  </si>
  <si>
    <t>ކުނީ ފީ</t>
  </si>
  <si>
    <t>މާރުކޭޓް ފީ</t>
  </si>
  <si>
    <t>ގޯތި ބައިކުރުމަށް ނަގާ ފީ</t>
  </si>
  <si>
    <t>ގޯތީގެ ޗާޓު ކުރަހައި ދިނުމަށް ނަގާ ފީ</t>
  </si>
  <si>
    <t>ފާޚާނާ ބޭނުން ކުރުމުގެ ފީއަށް ލިބޭ</t>
  </si>
  <si>
    <t>މިނެކިރުމާއި، މިންއަޅާ ތަކެތީގައި ސީލް ޖެހުމުގެ ފީ</t>
  </si>
  <si>
    <t>މަޢުރަޒުފަދަ ތަންތަނުގައި ލަވަޖެހުމާއި ކޭބަލް ޓީވީ</t>
  </si>
  <si>
    <t xml:space="preserve">ޕާސްޕޯޓު ކެންސަލް ކޮށްދިނުމަށް ނަގާ ފީ </t>
  </si>
  <si>
    <t>ޓްރޭނިންގ ސެންޓަރުތަކުގައި އުފައްދާ ތަކެތިވިއްކުން</t>
  </si>
  <si>
    <t>ކޯޓުން ބޭރުގައި ކައިވެނި ކުރުމަށް ނަގާ ފީ</t>
  </si>
  <si>
    <t>ކޯޓު ފީ</t>
  </si>
  <si>
    <t>ފޮޓޯކޮޕީ ހައްދައިދީގެން ލިބޭ ފައިސާ</t>
  </si>
  <si>
    <t>ޓެލެފޯން ކޯލާއި ޓެލެކްސް، ޓެލެފެކްސް ފީ</t>
  </si>
  <si>
    <t>ޓެންޑަރ ޑޮކިޔުމަންޓް ވިއްކައިގެން ލިބޭ ފައިސާ</t>
  </si>
  <si>
    <t>އިޝްތިހާރު ބޯޑު ބަހައްޓައިދީގެން ލިބޭ ފައިސާ</t>
  </si>
  <si>
    <t>އަވަސް ޚިދުމަތުގެ އަގު</t>
  </si>
  <si>
    <t>ސްކޫލް ފީ</t>
  </si>
  <si>
    <t>ސަރުކާރުން ހިންގާ ދަނާލުތަކުން ލިބޭ ފީ</t>
  </si>
  <si>
    <t>އިމްތިޙާނުތަކާއި ކޯސްތަކުގައި ބައިވެރިވުމުގެ ފީ</t>
  </si>
  <si>
    <t>އިމްތިޙާނު ޕޭޕަރު އަލުން ބެލުމަށް ނެގޭ ފީ</t>
  </si>
  <si>
    <t>ގަލުގެ ކޮލިޓީ ޓެސްޓް ކުރުމުގެ ފީ</t>
  </si>
  <si>
    <t>އިސްތިހާރު ފާސްކުރުމުގެ ފީ</t>
  </si>
  <si>
    <t>ފޮތް ފާސްކުރުމުގެ ފީ</t>
  </si>
  <si>
    <t>ސިޔާސީ ކެންޑިޑޭޓުންގެ ޑިޕޮޒިޓް</t>
  </si>
  <si>
    <t>މާލޭ މެދު ޖެޓީ ޚިދުމަތުގެ އަގު</t>
  </si>
  <si>
    <t>ފްލެޓް ބެލެހެއްޓުމުގެ އަގު</t>
  </si>
  <si>
    <t>ޑޮކްޓަރަށް ދެއްކުމުގެ ފީ</t>
  </si>
  <si>
    <t>މެޑިކަލް ޗެކަޕް ހެދުމަށް ނަގާ ފީ</t>
  </si>
  <si>
    <t>އެމްބިއުލާންސް ފީ</t>
  </si>
  <si>
    <t>ހޮސްޕިޓަލް ވޯރޑް ފީ</t>
  </si>
  <si>
    <t>އެކްސް-ރޭ ފީ</t>
  </si>
  <si>
    <t>ދަތުގެ ފަރުވާތަކަށް ނަގާ އަގު</t>
  </si>
  <si>
    <t>އީ.ސީ.ޖީ ފީ</t>
  </si>
  <si>
    <t>އޮޕަރޭޓް ކުރުމުގެ ފީ</t>
  </si>
  <si>
    <t>ލެބޯޓްރީ ޓެސްޓުތަކުގެ އަގު</t>
  </si>
  <si>
    <t>ހެލްތު ރެކޯޑު ދޫކުރުމަށް ނަގާ ފީ</t>
  </si>
  <si>
    <t>އިންޖެކްޝަންއާއި ބޭސް އެޅުމުގެ އަގު</t>
  </si>
  <si>
    <t>ސްކޭން ފީ</t>
  </si>
  <si>
    <t>ފިޒިއޮތެރަޕީ ދިނުމަށް ނަގާ ފީ</t>
  </si>
  <si>
    <t>ވިއްސުމަށް ނަގާ ފީ</t>
  </si>
  <si>
    <t>އެންޑޮސްކޮޕީ ހެދުމުގެ އަގު</t>
  </si>
  <si>
    <t>ރިފްރެކްޝަން ފީ</t>
  </si>
  <si>
    <t>ސީ.ޓީ. ސްކޭން ފީ</t>
  </si>
  <si>
    <t>އައިޑީ ކާޑު ހެއްދުން</t>
  </si>
  <si>
    <t>ޓިކެޓް ވިއްކައިގެން ލިބޭ ފައިސާ</t>
  </si>
  <si>
    <t>ފާސް ވިއްކައިގެން ލިބޭ ފައިސާ</t>
  </si>
  <si>
    <t>ބިދޭސީން ރާއްޖޭގައި ތިބުމުގެ ހުއްދަ</t>
  </si>
  <si>
    <t>ރާއްޖޭގެ އެތެރޭގައި ވައިގެދަތުރު ކުރުމުގެ ހުއްދަ</t>
  </si>
  <si>
    <t>ޕާރޓްނަރޝިޕް އަހަރީ ފީ</t>
  </si>
  <si>
    <t>އިމްޕޯޓް ވިޔަފާރީގެ ފީ</t>
  </si>
  <si>
    <t>ނަންބަދަލު ކުރުމުގެ ފީ</t>
  </si>
  <si>
    <t>ކަރަންޓްގެ ޚިދުމަތަށް ލިބޭ</t>
  </si>
  <si>
    <t>އެތެރޭގެ ދަތުރުފަތުރުގެ ސަރޗާޖް</t>
  </si>
  <si>
    <t>ތަފާސްހިސާބު ފޯރުކޮށްދިނުމުގެ ފީ</t>
  </si>
  <si>
    <t>ޑްރައި ޑޮކް ޗާޖަސް</t>
  </si>
  <si>
    <t xml:space="preserve">ކޯޕަރޭޓިވް ސޮސައިޓިގެ އަހަރީ ފީ  </t>
  </si>
  <si>
    <t xml:space="preserve">ކޯޕަރޭޓިވް ސޮސައިޓީ ކުރުމުގެ ފީ  </t>
  </si>
  <si>
    <t>ސޯޝަލް ހެލްތް އިންޝޫރަންސް ކްލެއިމް</t>
  </si>
  <si>
    <t>ވިޔަފާރި ރެޖިސްޓްރީ ކުރުމުގެ ފީ</t>
  </si>
  <si>
    <t>ބޭރުގެ އިންވެސްޓްމަންޓް ހިންގުމުގެ އަހަރީ ފީ</t>
  </si>
  <si>
    <t>ފީ އާއި ޗާޖްތަކުގެ ރިފަންޑް</t>
  </si>
  <si>
    <t>އެހެނިހެން ގޮތްގޮތުން ނެގޭ ފީ</t>
  </si>
  <si>
    <t>ކުންފުނި ރަޖިސްޓްރީ ކުރުމުގެ ފީ</t>
  </si>
  <si>
    <t>ޕާރޓްނަރޝިޕް ރަޖިސްޓްރީ ކުރުމުގެ ފީ</t>
  </si>
  <si>
    <t>އޮޑިޓަރުން ރަޖިސްޓްރީ ކުރުމުގެ ފީ</t>
  </si>
  <si>
    <t>ގެސްޓްހައުސް ރަޖިސްޓްރީ ކުރުމުގެ ފީ</t>
  </si>
  <si>
    <t>ކިޔަވައިދޭތަންތަން ރަޖިސްޓްރީ ކުރުމުގެ ފީ</t>
  </si>
  <si>
    <t>ބިދޭސީން ވިޔަފާރިކުރުމުގެ ހުއްދަ</t>
  </si>
  <si>
    <t>ޑައިވް ސްކޫލް ރަޖިސްޓްރީ ކުރުމުގެ ފީ</t>
  </si>
  <si>
    <t>ކްލަބް ޖަމްޢިއްޔާ ރަޖިސްޓްރީ ކުރުމުގެ ފީ</t>
  </si>
  <si>
    <t>ކްލިނިކް ރަޖިސްޓްރީ ކުރުމުގެ ފީ</t>
  </si>
  <si>
    <t>ޑިއުޓީ ފްރީ ކޮންސެޝަން ފީ</t>
  </si>
  <si>
    <t>ބިދޭސީން މަސްވެރިކަން ކުރުމުގެ ފީ</t>
  </si>
  <si>
    <t>ވާރކްޕާމިޓް ފީ</t>
  </si>
  <si>
    <t>ޑްރައިވިންގ ލައިސަންސް ދޫކުރުމުގެ ފީ</t>
  </si>
  <si>
    <t>މޮޓޯރ ވެހިކަލް ލައިސަންސް ފީ</t>
  </si>
  <si>
    <t>ފެން ޕްލާންޓް ހުއްދައިގެ ފީ</t>
  </si>
  <si>
    <t>ޓެލެކޮމިއުނިކޭޝަން ލައިސަންސް ފީ</t>
  </si>
  <si>
    <t>އެއްގަމާއި ކަނޑުގެ އުޅަނދު ރަޖިސްޓްރީކުރުމުގެ ފީ</t>
  </si>
  <si>
    <t>ރަޖިސްޓްރީ ބާތިލު ކުރުމުގެ ފީ</t>
  </si>
  <si>
    <t>ބޭންކް މޯގޭޖް ރަޖިސްޓްރީ ފީ</t>
  </si>
  <si>
    <t>ކައިވެނި ރަޖިސްޓްރީ ކުރުމުގެ ފީ</t>
  </si>
  <si>
    <t>ގޯތީގެ ރަޖިސްޓްރީ އާކުރުމުގެ ފީ</t>
  </si>
  <si>
    <t>މާލޭގެ ރަށްވެއްސަކަށް ވުމުގެ ސެޓްފިކެޓް</t>
  </si>
  <si>
    <t>ރ.ތެރޭގައި ހަދަންޖެހޭ ސެޓްފިކެޓް މާލޭގައި ހެއްދުން</t>
  </si>
  <si>
    <t>ބިދޭސީން އަތޮޅުތަކަށް ދިޔުމުގެ ހުއްދައަށް ލިބޭ</t>
  </si>
  <si>
    <t>މާލޭ ފަޅުތެރޭގައި އަޅާފައިހުންނަ އުޅަނދުފަހަރުގެފީ</t>
  </si>
  <si>
    <t>ބަނދަރު ކުލި</t>
  </si>
  <si>
    <t>ސީމަނުންގެ އެގްރީމެންޓް ރަޖިސްޓްރީ ކުރުމުގެ ފީ</t>
  </si>
  <si>
    <t>ސީމަނުން ރަޖިސްޓްރީ ކުރުމުގެ ފީ</t>
  </si>
  <si>
    <t>ޕޯސްޓޭޖް ކޮންޓްރޯލް ހުއްދަ</t>
  </si>
  <si>
    <t>ރެޖިސްޓްރޭޝަން ފީ އާއި ލައިސަންސް ފީގެ ރިފަންޑް</t>
  </si>
  <si>
    <t>އެހެނިހެން ރެޖިސްޓްރޭޝަން އަދި ލައިސަންސް ފީ</t>
  </si>
  <si>
    <t>ޗާޕުކުރި ފޮތް، ނޫސް، މަޖައްލާފަދަ ތަކެތި ވިއްކުން</t>
  </si>
  <si>
    <t>ގެޒެޓް، ޤާނޫނު، ގަވާއިދު ފޮތް ވިއްކުން</t>
  </si>
  <si>
    <t>ކަލަންޑަރު، ސުވެނިޔަރ ފަދަތަކެތި ވިއްކުން</t>
  </si>
  <si>
    <t>އެކިއެކި ބޭނުމަށް ދޫކުރެވޭ ރަސްމީ ފޯމް ވިއްކުން</t>
  </si>
  <si>
    <t>ވެލިގަލާއި އަކިރިފަދަ ތަކެތި ވިއްކުން</t>
  </si>
  <si>
    <t>ފެން ވިއްކުން</t>
  </si>
  <si>
    <t>ވިއްކުމުގެ ރިފަންޑް</t>
  </si>
  <si>
    <t>އެހެނިހެން ތަކެތި ވިއްކައިގެން ލިބޭ ފައިސާ</t>
  </si>
  <si>
    <t>ގޮއިފާލައްބަ، ހިންނަ ފަދަ ތަންތަނުގެ ވަރުވާ</t>
  </si>
  <si>
    <t>ސަރުކާރުގެ ޢިމާރާތްތަކުގެ ކުލި</t>
  </si>
  <si>
    <t>ރިސޯޓުތަކުގެ ކުލި</t>
  </si>
  <si>
    <t>ވިޔަފާރި ކުރުމަށް ދޫކުރެވިފައިވާ ބިންބިމުގެ ކުލި</t>
  </si>
  <si>
    <t>ޞިނާޢީ މަސައްކަތްތަކަށް ދޫކުރެވިފައިވާ ބިމުގެ ކުލި</t>
  </si>
  <si>
    <t>ކަނޑުގައިދުއްވާ ސަރުކާރުގެ އުޅަނދުތަކުގެ ކުލި</t>
  </si>
  <si>
    <t>ހެލިޕޭޑްތަކުގެ ކުލި</t>
  </si>
  <si>
    <t>ދަނޑުވެރިކަމަށް ދޫކުރެވިފައިވާ ރަށްރަށުގެ ކުލި</t>
  </si>
  <si>
    <t>ފްލޯޓިންގ ޖެޓީގެ ކުލި</t>
  </si>
  <si>
    <t>ފަޅުރަށްރަށް ހިންގުމުގެ ފީ</t>
  </si>
  <si>
    <t>ފަޅުރަށްރަށުގެ ކުލި</t>
  </si>
  <si>
    <t>ޕްރޮޕަޓީ އިންކަމްގެ ރިފަންޑް</t>
  </si>
  <si>
    <t>ޕްރޮޕަޓީ އިންކަމުން އަތޮޅުތަކަށް ލިބޭ</t>
  </si>
  <si>
    <t>އެހެނިހެން ކުއްޔާއި ހަރުމުދަލުގެ ޢާމްދަނީ</t>
  </si>
  <si>
    <t>ޤާނޫނާއި ޚިލާފުވެގެން ކުރެވޭ ޖޫރިމަނާ</t>
  </si>
  <si>
    <t>ގަވާއިދާއި ޚިލާފުވެގެން ކުރެވޭ ޖޫރިމަނާ</t>
  </si>
  <si>
    <t>އެގްރީމެންޓާއި ޚިލާފުވެގެން ކުރެވޭ ޖޫރިމަނާ</t>
  </si>
  <si>
    <t>މުވައްޒަފުންގެ ގަޑީ ލާރި އާއި ޖޫރިމަނާއަށް ލިބޭ</t>
  </si>
  <si>
    <t>ދަރަންޏާއި ގަޒިއްޔާއާއި ޖުރުމަނާ</t>
  </si>
  <si>
    <t>ޓްރެފިކްގެ ގަވާއިދާއި ޚިލާފުވުމުގެ ޗާޖް</t>
  </si>
  <si>
    <t>ގަވާއިދާ ޚިލާފަށް ބަހައްޓާފައި ހުންނަ ވެހިކަލްތައް ނެގުމުގެ ފީ</t>
  </si>
  <si>
    <t>ޖުރުމަނާގެ ރިފަންޑް</t>
  </si>
  <si>
    <t>އެހެނިހެން ޖޫރިމަނާ</t>
  </si>
  <si>
    <t>ސަބްސިޑިއަރީ ލޯންތަކުން ލިބޭ އިންޓަރެސްޓް ފައިސާ</t>
  </si>
  <si>
    <t>ކުރުމުއްދަތުގެ ލޯން އިންޓަރެސްޓަށް ލިބޭ</t>
  </si>
  <si>
    <t>އެމް.އެމް.އޭ. ގެ ފައިދާ</t>
  </si>
  <si>
    <t>ޙިއްޞާގެ ފައިދާ - އައިލަންޑް އޭވިއޭޝަން ސ.ލ.</t>
  </si>
  <si>
    <t>ޙިއްޞާގެ ފައިދާ - މޯލްޑިވްސް ނެޝަނަލް ޝިޕިންގ ލޓޑ</t>
  </si>
  <si>
    <t>ޙިއްޞާގެ ފައިދާ - އެޗް.ޑީ.ސީ.</t>
  </si>
  <si>
    <t>ޙިއްޞާގެ ފައިދާ - މޯލްޑިވްސް ޕޯރޓްސް އޮތޯރިޓީ</t>
  </si>
  <si>
    <t>ޙިއްޞާގެ ފައިދާ - މޯލްޑިވްސް އެއަރޕޯރޓްސް ކޮމްޕެނީ</t>
  </si>
  <si>
    <t>ޙިއްޞާގެ ފައިދާ - މޯލްޑިވްސް ޕޯސްޓް ލޓޑ</t>
  </si>
  <si>
    <t>ޙިއްޞާގެ ފައިދާ - ދިވެހިރާއްޖޭގެ ގުޅުން ޕވޓ ލޓޑ</t>
  </si>
  <si>
    <t>ޙިއްޞާގެ ފައިދާ - ސްޓޭޓް ޓްރޭޑިންގ އޯގަނައިޒޭޝަން</t>
  </si>
  <si>
    <t>ޙިއްޞާގެ ފައިދާ - ސްޓޭޓް އިލެކްޓްރިކް ކޮމްޕެނީ ލޓޑ</t>
  </si>
  <si>
    <t>ޙިއްޞާގެ ފައިދާ - ޕަބްލިކް ވަރކްސް ސަރވިސަސް</t>
  </si>
  <si>
    <t>ޙިއްޞާގެ ފައިދާ - އެމް.ޓީ.ސީ.ސީ.</t>
  </si>
  <si>
    <t>ޙިއްޞާގެ ފައިދާ - ނަސަންދުރަ ޕެލަސް ހޮޓެލް</t>
  </si>
  <si>
    <t>ޙިއްޞާގެ ފައިދާ - އެމް.އައި.ސީ.</t>
  </si>
  <si>
    <t>ޙިއްޞާގެ ފައިދާ - މިފްކޯ</t>
  </si>
  <si>
    <t>ޙިއްޞާގެ ފައިދާ - ބޭންކް އޮފް މޯލްޑިވްސް</t>
  </si>
  <si>
    <t>ޙިއްޞާގެ ފައިދާ - އެމް.ޓީ.ޑީ.ސީ.</t>
  </si>
  <si>
    <t>ޙިއްޞާގެ ފައިދާ - އެޗް.ޑީ.އެފް.ސީ.</t>
  </si>
  <si>
    <t>ޙިއްޞާގެ ފައިދާ - އެމް.ޑަބްލިއު.އެސް.ސީ.</t>
  </si>
  <si>
    <t>ޙިއްޞާގެ ފައިދާ - އައްޑޫ އިންވެސްމަންޓް ޕވޓ ލޓޑ</t>
  </si>
  <si>
    <t>ޙިއްޞާގެ ފައިދާ - މަޑިވަރު ހޯލްޑިންގސް</t>
  </si>
  <si>
    <t>ޙިއްޞާގެ ފައިދާ - އެއަރ މޯލްޑިވްސް ލޓޑ</t>
  </si>
  <si>
    <t>ޙިއްޞާގެ ފައިދާ - ވިލިނގިލި އިންވެސްމަންޓް ޕވޓ ލޓޑ</t>
  </si>
  <si>
    <t>ޙިއްޞާގެ ފައިދާ - އެޗް.އައި.އީ.ޒެޑް.</t>
  </si>
  <si>
    <t>ޙިއްޞާގެ ފައިދާ - ގުލިފަޅު އިންޑަސްޓްރިއަލް ޒޯން</t>
  </si>
  <si>
    <t>އެމް.އެމް.އޭ. ގެ ބޭރުފައިސާ އެކްސްޗޭންޖް ކޮށްގެން ލިބޭ ފައިދާ</t>
  </si>
  <si>
    <t>ލިބޭ އެހެނިހެން އިންޓަރެސްޓް، ފައިދާ، ޑިވިޑެންޑް</t>
  </si>
  <si>
    <t>ވަކި ފައިސާއެއްކަން ނޭނގި އިތުރުވާ ފައިސާ</t>
  </si>
  <si>
    <t>ކުރީ އަހަރުގެ ބަޖެޓުން އަނބުރާ ލިބޭ ފައިސާ</t>
  </si>
  <si>
    <t>ލިބޭ މެމްބަރޝިޕް ފީ އާއި ޗަންދާ ފަދަ ފައިސާ</t>
  </si>
  <si>
    <t>ސަބްސިޑިއަރީ ލޯންތަކުން އަނބުރާ ލިބޭ ފައިސާ</t>
  </si>
  <si>
    <t>ސަރުކާރުގެ މުދަލަކަށްވާ ގެއްލުމަކަށް ލިބޭ ބަދަލު</t>
  </si>
  <si>
    <t>ހޮވައިގެން ގެނެވި އަހަރު ހަމަވާ ފައިސާ</t>
  </si>
  <si>
    <t>ޒަކާތް</t>
  </si>
  <si>
    <t>ދަތުރުފަތުރުގ ނިޒާމަށް ލިބޭ</t>
  </si>
  <si>
    <t>އެހެނިހެން އާމްދަނީގެ ރިފަންޑް</t>
  </si>
  <si>
    <t>ރެވެނިއު ކްލިއަރިންގ އެކައުންޓް</t>
  </si>
  <si>
    <t>ނީލަމުގައި ތަކެތި ވިއްކައިގެން ލިބޭ</t>
  </si>
  <si>
    <t>ސަރުކާރުގެ ޢިމާރާތް ވިއްކި</t>
  </si>
  <si>
    <t>ސަރުކާރުގެ ބިން ވިއްކި</t>
  </si>
  <si>
    <t>އިންވެސްމަންޓް ވިއްކި</t>
  </si>
  <si>
    <t>ތަކެތި ވިއްކައިގެން ލިބޭ ފައިސާގެ ރިފަންޑް</t>
  </si>
  <si>
    <t>ފިކްސްޑް އެސެޓް ސޭލްސް ކްލިއަރިން</t>
  </si>
  <si>
    <t>އެހެނިހެން މުދާ ވިއްކި</t>
  </si>
  <si>
    <t>ފައިސާގެ ހިލޭ އެހީ - ބައިލެޓްރަލް</t>
  </si>
  <si>
    <t>ފައިސާގެ ހިލޭ އެހީ - މަލްޓިލެޓްރަލް</t>
  </si>
  <si>
    <t>ފައިސާގެ ހިލޭ އެހީ - ވޮލަންޓަރީ އޯރގް.</t>
  </si>
  <si>
    <t>ތަކެތީގެ ހިލޭ އެހީ - ބައިލެޓްރަލް</t>
  </si>
  <si>
    <t>ތަކެތީގެ ހިލޭ އެހީ - މަލްޓިލެޓްރަލް</t>
  </si>
  <si>
    <t>ތަކެތީގެ ހިލޭ އެހީ - ވޮލަންޓަރީ އޯރގް.</t>
  </si>
  <si>
    <t>ކެޕިޓަލް ޕްރޮޖެކްޓް ހިލޭއެހީ-ބައިލެޓްރަލް</t>
  </si>
  <si>
    <t>ކެޕިޓަލް ޕްރޮޖެކްޓް ހިލޭއެހީ-މަލްޓިލެޓްރަލް</t>
  </si>
  <si>
    <t>ކެޕިޓަލް ޕްރޮޖެކްޓް ހިލޭއެހީ-ވޮލަންޓަރީ އޯރގް.</t>
  </si>
  <si>
    <t>އެހެނިހެން ހިލޭ އެހީ - ބައިލެޓްރަލް</t>
  </si>
  <si>
    <t>އެހެނިހެން ހިލޭ އެހީ - މަލްޓިލެޓްރަލް</t>
  </si>
  <si>
    <t>އެހެނިހެން ހިލޭ އެހީ - ވޮލަންޓަރީ އޯރގް.</t>
  </si>
  <si>
    <t>އެކްސްޗޭންޖް ރޭޓް ބަދަލުވުމުން ލިބޭ ފައިދާ</t>
  </si>
  <si>
    <t>އިންވެސްޓްމަންޓް އަގުކުރުމުން ލިބޭ ފައިދާ</t>
  </si>
  <si>
    <t>ސަރުކާރުގެ މުދާ ވިއްކައިގެން ލިބޭ ފައިދާ</t>
  </si>
  <si>
    <t>ސަރުކާރުގެ ބިން ވިއްކައިގެން ލިބޭ ފައިދާ</t>
  </si>
  <si>
    <t>އިންވެސްޓްމަންޓް ވިއްކައިގެން ލިބޭ ފައިދާ</t>
  </si>
  <si>
    <t>އެހެނިހެން މުދާ ވިއްކައިގެން ލިބޭ ފައިދާ</t>
  </si>
  <si>
    <t>ޕަބްލިކް ކުންފުނިތަކުގެ ހިއްސާ ވިއްކައިގެން ލިބޭ ފައިދާ</t>
  </si>
  <si>
    <t>އެހެނިހެން ފައިދާ</t>
  </si>
  <si>
    <t>އާމްދަނީ ކޯޑުގެ ނަން</t>
  </si>
  <si>
    <t>ހުރިހާ ފޯމެއްގެ މަތީގައި އޮފީހުގެ ނަމާއި ބިޒްނަސް އޭރިޔާ ފުރިހަމަ ވެފައި</t>
  </si>
  <si>
    <t>ބަޖެޓް ފޯމެޓްގައި ހިމެނޭ ހުރިހާ ފޯމިއުލާއެއް ރަނގަޅު ތޯ ޗެކްކުރެވިފައި</t>
  </si>
  <si>
    <t>ލަފާކުރި ބަޖެޓް</t>
  </si>
  <si>
    <t>ރައީސުލްޖުމްހޫރިއްޔާގެ އޮފީސް</t>
  </si>
  <si>
    <t>ބިޒްނަސް އޭރިއާ ލިސްޓް</t>
  </si>
  <si>
    <t>އޮފީސް</t>
  </si>
  <si>
    <t>ބއ</t>
  </si>
  <si>
    <t>ރައީސުލްޖުމްހޫރިއްޔާގެ ރަސްމީ ގެ</t>
  </si>
  <si>
    <t>މޯލްޑިވްސް ކަސްޓަމްސް ސަރވިސް</t>
  </si>
  <si>
    <t>މޯލްޑިވްސް އިންލަންޑް ރެވެނިއު އޮތޯރިޓީ</t>
  </si>
  <si>
    <t>މިނިސްޓްރީ އޮފް ޑިފެންސް އެންޑް ނޭޝަނަލް ސެކިއުރިޓީ</t>
  </si>
  <si>
    <t>މޯލްޑިވްސް ނޭޝަނަލް ޑިފެންސް ފޯސް</t>
  </si>
  <si>
    <t>ނޭޝަނަލް ޑިޒާސްޓަރ މެނެޖްމަންޓް ސެންޓަރ</t>
  </si>
  <si>
    <t>ގްލޯބަލް މެރިޓައިމް ޑިސްޓްރެސް ސޭފްޓީ ސިސްޓަމް</t>
  </si>
  <si>
    <t>މިނިސްޓްރީ އޮފް ހޯމް އެފެއާޒް</t>
  </si>
  <si>
    <t>ޑިޕާޓްމަންޓް އޮފް ނޭޝަނަލް ރެޖިސްޓްރޭޝަން</t>
  </si>
  <si>
    <t>މޯލްޑިވްސް ޕޮލިސް ސަރވިސް</t>
  </si>
  <si>
    <t>ޖުވެނައިލް ޖަސްޓިސް ޔުނިޓް</t>
  </si>
  <si>
    <t>ތަޢުލީމާއި މަސައްކަތް އުގަންނައިދޭ ކުޑަކުދިންގެ މަރުކަޒު</t>
  </si>
  <si>
    <t>އަބޫބަކުރު ސްކޫލް</t>
  </si>
  <si>
    <t>މަދްރަސަތުއް ޝައިޚް މުޙައްމަދު ޖަމާލުއްދީން</t>
  </si>
  <si>
    <t>މޯލްޑިވްސް ނޭޝަނަލް ޔުނިވަރސިޓީ</t>
  </si>
  <si>
    <t>ފެކަލްޓީ އޮފް އެޑިޔުކޭޝަން</t>
  </si>
  <si>
    <t>ފެކަލްޓީ އޮފް ހެލްތް ސައިންސަސް</t>
  </si>
  <si>
    <t>ފެކަލްޓީ އޮފް މެނެޖްމަންޓް އެންޑް ކޮމްޕިއުޓިންގ</t>
  </si>
  <si>
    <t>ފެކަލްޓީ އޮފް އިންޖިނިއަރިންގ ޓެކްނޯލޮޖީ</t>
  </si>
  <si>
    <t>ފެކަލްޓީ އޮފް ހޮސްޕިޓަލިޓީ އެންޑް ޓުއަރިޒަމް ސްޓަޑީޒް</t>
  </si>
  <si>
    <t>ސެންޓަރ ފޮރ މެރިޓައިމް ސްޓަޑީޒް</t>
  </si>
  <si>
    <t>ސެންޓަރ ފޮރ އޯޕަން ލާރނިންގ</t>
  </si>
  <si>
    <t>ފެކަލްޓީ އޮފް ޝަރީޢާ އެންޑް ލޯ</t>
  </si>
  <si>
    <t>އަތޮޅުތަކުގައި ހިންގާ ކެމްޕަސްތަކުގެ ޚަރަދު</t>
  </si>
  <si>
    <t>ފެކަލްޓީ އޮފް އާޓްސް</t>
  </si>
  <si>
    <t>އެޓަރނީ ޖެނެރަލްގެ އޮފީސް</t>
  </si>
  <si>
    <t>މިނިސްޓްރީ އޮފް ފޮރިން އެފެއާޒް</t>
  </si>
  <si>
    <t>ބަންގްލަދޭޝްގައި ހުންނަ ދިވެހިރާއްޖޭގެ ހައިކޮމިޝަން</t>
  </si>
  <si>
    <t>ސްރީލަންކާގައި ހުންނަ ދިވެހިރާއްޖޭގެ ހައިކޮމިޝަން</t>
  </si>
  <si>
    <t>އދ. ގައި ހުންނަ ދިވެހިރާއްޖޭގެ ޕާމަނަންޓް މިޝަން</t>
  </si>
  <si>
    <t>އިނގިރޭސިވިލާތުގައި ހުންނަ ދިވެހިރާއްޖޭގެ ހައިކޮމިޝަން</t>
  </si>
  <si>
    <t>އިންޑިޔާގައި ހުންނަ ދިވެހިރާއްޖޭގެ ހައިކޮމިޝަން</t>
  </si>
  <si>
    <t>ތިރުވަނަންތަޕޫރަމްގައި ހުންނަ ދިވެހިރާއްޖޭގެ ކޮންސުލޭޓް</t>
  </si>
  <si>
    <t>މެލޭޝިޔާގައި ހުންނަ ދިވެހިރާއްޖޭގެ ހައިކޮމިޝަން</t>
  </si>
  <si>
    <t>ޖަޕާނުގައި ހުންނަ ދިވެހިރާއްޖޭގެ އެމްބަސީ</t>
  </si>
  <si>
    <t xml:space="preserve">ޗައިނާގައި ހުންނަ ދިވެހިރާއްޖޭގެ އެމްބަސީ </t>
  </si>
  <si>
    <t>ސަޢޫދީ ޢަރަބިއްޔާގައި ހުންނަ ދިވެހިރާއްޖޭގެ އެމްބަސީ</t>
  </si>
  <si>
    <t>ޖެނީވާގައި ހުންނަ ދިވެހިރާއްޖޭގެ ޕަރމަނަންޓް މިޝަން</t>
  </si>
  <si>
    <t>ދިވެހިރާއްޖެއިން ޔޫރަޕިއަން ޔޫނިއަންއަށް ކަނޑައަޅާފައި ހުންނަ މިޝަން</t>
  </si>
  <si>
    <t>ސިންގަޕޫރުގައި ހުންނަ ދިވެހިރާއްޖޭގެ ހައިކޮމިޝަން</t>
  </si>
  <si>
    <t>އިންދިރާގާންދީ މެމޯރިއަލް ހޮސްޕިޓަލް</t>
  </si>
  <si>
    <t>ހދ. ރީޖަނަލް ހޮސްޕިޓަލް</t>
  </si>
  <si>
    <t>ރ. ރީޖަނަލް ހޮސްޕިޓަލް</t>
  </si>
  <si>
    <t>ސ. ރީޖަނަލް ހޮސްޕިޓަލް</t>
  </si>
  <si>
    <t>މ. ރީޖަނަލް ހޮސްޕިޓަލް</t>
  </si>
  <si>
    <t>ގދ. ރީޖަނަލް ހޮސްޕިޓަލް</t>
  </si>
  <si>
    <t>ލ. ރީޖަނަލް ހޮސްޕިޓަލް</t>
  </si>
  <si>
    <t>ހއ. އަތޮޅު ހޮސްޕިޓަލް</t>
  </si>
  <si>
    <t>ށ. އަތޮޅު ހޮސްޕިޓަލް</t>
  </si>
  <si>
    <t>ނ. އަތޮޅު ހޮސްޕިޓަލް</t>
  </si>
  <si>
    <t>ބ. އަތޮޅު ހޮސްޕިޓަލް</t>
  </si>
  <si>
    <t>ޅ. އަތޮޅު ހޮސްޕިޓަލް</t>
  </si>
  <si>
    <t>އއ. އަތޮޅު ހޮސްޕިޓަލް</t>
  </si>
  <si>
    <t>އދ. އަތޮޅު ހޮސްޕިޓަލް</t>
  </si>
  <si>
    <t>ވ. އަތޮޅު ހޮސްޕިޓަލް</t>
  </si>
  <si>
    <t>ފ. އަތޮޅު ހޮސްޕިޓަލް</t>
  </si>
  <si>
    <t>ދ. އަތޮޅު ހޮސްޕިޓަލް</t>
  </si>
  <si>
    <t>ތ. އަތޮޅު ހޮސްޕިޓަލް</t>
  </si>
  <si>
    <t>ގއ. އަތޮޅު ހޮސްޕިޓަލް</t>
  </si>
  <si>
    <t>ޏ. އަތޮޅު ހޮސްޕިޓަލް</t>
  </si>
  <si>
    <t>ހުޅުމާލޭ ހޮސްޕިޓަލް</t>
  </si>
  <si>
    <t>މޯލްޑިވްސް ފުޑް އެންޑް ޑްރަގް އޮތޯރިޓީ</t>
  </si>
  <si>
    <t>ޚާއްޞަ އެހީއަށް ބޭނުންވާ މީހުންގެ މަރުކަޒު</t>
  </si>
  <si>
    <t>ފެމިލީ އެންޑް ޗިލްޑްރަން ސަރވިސް ސެންޓަރސް</t>
  </si>
  <si>
    <t>ކުޑަކުދިންގެ ހިޔާ</t>
  </si>
  <si>
    <t>މިނިސްޓްރީ އޮފް އިކޮނޮމިކް ޑިވެލޮޕްމަންޓް</t>
  </si>
  <si>
    <t>ޤައުމީ ކުތުބުޚާނާ</t>
  </si>
  <si>
    <t>ނޭޝަނަލް ސެންޓަރ ފޮރ ދި އާޓްސް</t>
  </si>
  <si>
    <t>ނޭޝަނަލް ބިޔުރޯ އޮފް ކްލެސިފިކޭޝަން</t>
  </si>
  <si>
    <t>ރީޖަނަލް އެއަރޕޯޓްސް</t>
  </si>
  <si>
    <t>މޯލްޑިވްސް މީޓީއޮރޮލޮޖިކަލް ސަރވިސް</t>
  </si>
  <si>
    <t>މިނިސްޓްރީ އޮފް އެންވަޔަރަންމަންޓް އެންޑް އެނަރޖީ</t>
  </si>
  <si>
    <t>މޯލްޑިވްސް އެނަރޖީ އޮތޯރިޓީ</t>
  </si>
  <si>
    <t>އެންވަޔަރަންމަންޓަލް ޕްރޮޓެކްޝަން އެޖެންސީ</t>
  </si>
  <si>
    <t>ޓްރާންސްޕޯޓް އޮތޯރިޓީ</t>
  </si>
  <si>
    <t>މިނިސްޓްރީ އޮފް ފިޝަރީޒް އެންޑް އެގްރިކަލްޗަރ</t>
  </si>
  <si>
    <t>ނޭޝަނަލް ސެންޓަރ ފޮރ އިންފޮމޭޝަން ޓެކްނޯލޮޖީ</t>
  </si>
  <si>
    <t xml:space="preserve">މިނިސްޓްރީ އޮފް އިސްލާމިކް އެފެއާޒް </t>
  </si>
  <si>
    <t>ކީރިތި ޤުރުއާނާއި ބެހޭ މަރުކަޒު</t>
  </si>
  <si>
    <t>ރައްޔިތުންގެ މަޖިލީހުގެ އިދާރާ</t>
  </si>
  <si>
    <t>އޮޑިޓަރ ޖެނެރަލްގެ އޮފީސް</t>
  </si>
  <si>
    <t>އިލެކްޝަންސް ކޮމިޝަން</t>
  </si>
  <si>
    <t>އެންޓި - ކޮރަޕްޝަން ކޮމިޝަން</t>
  </si>
  <si>
    <t>ހިއުމަން ރައިޓްސް ކޮމިޝަން</t>
  </si>
  <si>
    <t>ޖުޑީޝަލް ސަރވިސް ކޮމިޝަން</t>
  </si>
  <si>
    <t>ސުޕްރީމް ކޯޓު</t>
  </si>
  <si>
    <t>ދިވެހިރާއްޖޭގެ ހައިކޯޓު</t>
  </si>
  <si>
    <t>ނޭޝަނަލް ސޯޝަލް ޕްރޮޓެކްޝަން އެޖެންސީ</t>
  </si>
  <si>
    <t>އަތޮޅުތަކުގެ ޝަރުޢީ ކޯޓުތައް</t>
  </si>
  <si>
    <t>ސިވިލް ކޯޓު</t>
  </si>
  <si>
    <t>ކްރިމިނަލް ކޯޓު</t>
  </si>
  <si>
    <t>ފެމިލީ ކޯޓު</t>
  </si>
  <si>
    <t>ޖުވެނައިލް ކޯޓު</t>
  </si>
  <si>
    <t>ސިވިލް ސަރވިސް ކޮމިޝަން</t>
  </si>
  <si>
    <t>ޕްރޮސެކިއުޓަރ ޖެނެރަލްގެ އޮފީސް</t>
  </si>
  <si>
    <t>މޯލްޑިވްސް ޕޮލިޓެކްނިކް</t>
  </si>
  <si>
    <t>ޑިޕާޓްމަންޓް އޮފް ޖުޑީޝަލް އެޑްމިނިސްޓްރޭޝަން</t>
  </si>
  <si>
    <t>މިނިސްޓްރީ އޮފް ފިނޭންސް އެންޑް ޓްރެޜަރީ / 
ޚާއްޞަ ބަޖެޓް</t>
  </si>
  <si>
    <t>ނޭޝަނަލް ލޯ ލައިބްރަރީ</t>
  </si>
  <si>
    <t>މޯލްޑިވްސް މީޑިއާ ކައުންސިލް</t>
  </si>
  <si>
    <t>މިނިސްޓްރީ އޮފް ފިނޭންސް އެންޑް ޓްރެޜަރީ</t>
  </si>
  <si>
    <t>އަބޫދާބީގައި ހުންނަ ދިވެހިރާއްޖޭގެ އެމްބަސީ</t>
  </si>
  <si>
    <t>ޓެކްސް އެޕީލް ޓްރަބިޔުނަލް</t>
  </si>
  <si>
    <t>ލޯކަލް ގަވަރމަންޓް އޮތޯރިޓީ</t>
  </si>
  <si>
    <t>އައްޑޫ ސިޓީ ކައުންސިލްގެ އިދާރާ</t>
  </si>
  <si>
    <t>ހުވަދުއަތޮޅު ދެކުނުބުރީ އަތޮޅު ކައުންސިލްގެ އިދާރާ</t>
  </si>
  <si>
    <t>މާލެއަތޮޅު ކާށިދޫ ކައުންސިލްގެ އިދާރާ</t>
  </si>
  <si>
    <t xml:space="preserve">ތިލަދުންމަތީ އުތުރުބުރީ އުތީމު ކައުންސިލްގެ އިދާރާ </t>
  </si>
  <si>
    <t>ތިލަދުންމަތީ އުތުރުބުރީ އަތޮޅު ކައުންސިލްގެ އިދާރާ</t>
  </si>
  <si>
    <t xml:space="preserve">ތިލަދުންމަތީ އުތުރުބުރީ ތުރާކުނު ކައުންސިލްގެ އިދާރާ </t>
  </si>
  <si>
    <t xml:space="preserve">ތިލަދުންމަތީ އުތުރުބުރީ އުލިގަމު ކައުންސިލްގެ އިދާރާ </t>
  </si>
  <si>
    <t xml:space="preserve">ތިލަދުންމަތީ އުތުރުބުރީ މޮޅަދޫ ކައުންސިލްގެ އިދާރާ </t>
  </si>
  <si>
    <t xml:space="preserve">ތިލަދުންމަތީ އުތުރުބުރީ ހޯރަފުށި ކައުންސިލްގެ އިދާރާ </t>
  </si>
  <si>
    <t xml:space="preserve">ތިލަދުންމަތީ އުތުރުބުރީ އިހަވަންދޫ ކައުންސިލްގެ އިދާރާ </t>
  </si>
  <si>
    <t xml:space="preserve">ތިލަދުންމަތީ އުތުރުބުރީ ކެލާ ކައުންސިލްގެ އިދާރާ </t>
  </si>
  <si>
    <t xml:space="preserve">ތިލަދުންމަތީ އުތުރުބުރީ ވަށަފަރު ކައުންސިލްގެ އިދާރާ </t>
  </si>
  <si>
    <t xml:space="preserve">ތިލަދުންމަތީ އުތުރުބުރީ ދިއްދޫ ކައުންސިލްގެ އިދާރާ </t>
  </si>
  <si>
    <t xml:space="preserve">ތިލަދުންމަތީ އުތުރުބުރީ ފިއްލަދޫ ކައުންސިލްގެ އިދާރާ </t>
  </si>
  <si>
    <t xml:space="preserve">ތިލަދުންމަތީ އުތުރުބުރީ މާރަންދޫ ކައުންސިލްގެ އިދާރާ </t>
  </si>
  <si>
    <t xml:space="preserve">ތިލަދުންމަތީ އުތުރުބުރީ ތަކަންދޫ ކައުންސިލްގެ އިދާރާ </t>
  </si>
  <si>
    <t xml:space="preserve">ތިލަދުންމަތީ އުތުރުބުރީ މުރައިދޫ ކައުންސިލްގެ އިދާރާ </t>
  </si>
  <si>
    <t xml:space="preserve">ތިލަދުންމަތީ އުތުރުބުރީ ބާރަށު ކައުންސިލްގެ އިދާރާ </t>
  </si>
  <si>
    <t>ތިލަދުންމަތީ ދެކުނުބުރީ އަތޮޅު ކައުންސިލްގެ އިދާރާ</t>
  </si>
  <si>
    <t xml:space="preserve">ތިލަދުންމަތީ ދެކުނުބުރީ ހަނިމާދޫ ކައުންސިލްގެ އިދާރާ </t>
  </si>
  <si>
    <t xml:space="preserve">ތިލަދުންމަތީ ދެކުނުބުރީ ފިނޭ ކައުންސިލްގެ އިދާރާ </t>
  </si>
  <si>
    <t xml:space="preserve">ތިލަދުންމަތީ ދެކުނުބުރީ ނައިވާދޫ ކައުންސިލްގެ އިދާރާ </t>
  </si>
  <si>
    <t xml:space="preserve">ތިލަދުންމަތީ ދެކުނުބުރީ ހިރިމަރަދޫ ކައުންސިލްގެ އިދާރާ </t>
  </si>
  <si>
    <t xml:space="preserve">ތިލަދުންމަތީ ދެކުނުބުރީ ނޮޅިވަރަންފަރު ކައުންސިލްގެ އިދާރާ </t>
  </si>
  <si>
    <t xml:space="preserve">ތިލަދުންމަތީ ދެކުނުބުރީ ނެއްލައިދޫ ކައުންސިލްގެ އިދާރާ </t>
  </si>
  <si>
    <t xml:space="preserve">ތިލަދުންމަތީ ދެކުނުބުރީ ނޮޅިވަރަމު ކައުންސިލްގެ އިދާރާ </t>
  </si>
  <si>
    <t xml:space="preserve">ތިލަދުންމަތީ ދެކުނުބުރީ ކުރިނބީ ކައުންސިލްގެ އިދާރާ </t>
  </si>
  <si>
    <t xml:space="preserve">ތިލަދުންމަތީ ދެކުނުބުރީ ކުޅުދުއްފުށި ކައުންސިލްގެ އިދާރާ </t>
  </si>
  <si>
    <t xml:space="preserve">ތިލަދުންމަތީ ދެކުނުބުރީ ކުމުންދޫ ކައުންސިލްގެ އިދާރާ  </t>
  </si>
  <si>
    <t xml:space="preserve">ތިލަދުންމަތީ ދެކުނުބުރީ ނޭކުރެންދޫ ކައުންސިލްގެ އިދާރާ </t>
  </si>
  <si>
    <t xml:space="preserve">ތިލަދުންމަތީ ދެކުނުބުރީ ވައިކަރަދޫ ކައުންސިލްގެ އިދާރާ </t>
  </si>
  <si>
    <t xml:space="preserve">ތިލަދުންމަތީ ދެކުނުބުރީ މަކުނުދޫ ކައުންސިލްގެ އިދާރާ </t>
  </si>
  <si>
    <t>މިލަދުންމަޑުލު އުތުރުބުރީ އަތޮޅު ކައުންސިލްގެ އިދާރާ</t>
  </si>
  <si>
    <t>މިލަދުންމަޑުލު އުތުރުބުރީ ކަނޑިތީމު ކައުންސިލްގެ އިދާރާ</t>
  </si>
  <si>
    <t>މިލަދުންމަޑުލު އުތުރުބުރީ ނޫމަރާ ކައުންސިލްގެ އިދާރާ</t>
  </si>
  <si>
    <t>މިލަދުންމަޑުލު އުތުރުބުރީ ގޮއިދޫ ކައުންސިލްގެ އިދާރާ</t>
  </si>
  <si>
    <t>މިލަދުންމަޑުލު އުތުރުބުރީ ފޭދޫ ކައުންސިލްގެ އިދާރާ</t>
  </si>
  <si>
    <t>މިލަދުންމަޑުލު އުތުރުބުރީ ފީވަކު ކައުންސިލްގެ އިދާރާ</t>
  </si>
  <si>
    <t>މިލަދުންމަޑުލު އުތުރުބުރީ ބިލެއްފަހީ ކައުންސިލްގެ އިދާރާ</t>
  </si>
  <si>
    <t>މިލަދުންމަޑުލު އުތުރުބުރީ ފޯކައިދޫ ކައުންސިލްގެ އިދާރާ</t>
  </si>
  <si>
    <t>މިލަދުންމަޑުލު އުތުރުބުރީ ނަރުދޫ ކައުންސިލްގެ އިދާރާ</t>
  </si>
  <si>
    <t>މިލަދުންމަޑުލު އުތުރުބުރީ މަރޮށި ކައުންސިލްގެ އިދާރާ</t>
  </si>
  <si>
    <t>މިލަދުންމަޑުލު އުތުރުބުރީ ޅައިމަގު ކައުންސިލްގެ އިދާރާ</t>
  </si>
  <si>
    <t>މިލަދުންމަޑުލު އުތުރުބުރީ ކޮމަންޑޫ ކައުންސިލްގެ އިދާރާ</t>
  </si>
  <si>
    <t>މިލަދުންމަޑުލު އުތުރުބުރީ މާއުނގޫދޫ ކައުންސިލްގެ އިދާރާ</t>
  </si>
  <si>
    <t>މިލަދުންމަޑުލު އުތުރުބުރީ ފުނަދޫ ކައުންސިލްގެ އިދާރާ</t>
  </si>
  <si>
    <t>މިލަދުންމަޑުލު އުތުރުބުރީ މިލަންދޫ ކައުންސިލްގެ އިދާރާ</t>
  </si>
  <si>
    <t>މިލަދުންމަޑުލު ދެކުނުބުރީ އަތޮޅު ކައުންސިލްގެ އިދާރާ</t>
  </si>
  <si>
    <t xml:space="preserve">މިލަދުންމަޑުލު ދެކުނުބުރީ ހެނބަދޫ ކައުންސިލްގެ އިދާރާ </t>
  </si>
  <si>
    <t xml:space="preserve">މިލަދުންމަޑުލު ދެކުނުބުރީ ކެނދިކުޅުދޫ ކައުންސިލްގެ އިދާރާ </t>
  </si>
  <si>
    <t xml:space="preserve">މިލަދުންމަޑުލު ދެކުނުބުރީ މާޅެންދޫ ކައުންސިލްގެ އިދާރާ </t>
  </si>
  <si>
    <t xml:space="preserve">މިލަދުންމަޑުލު ދެކުނުބުރީ ކުޑަފަރީ ކައުންސިލްގެ އިދާރާ </t>
  </si>
  <si>
    <t xml:space="preserve">މިލަދުންމަޑުލު ދެކުނުބުރީ ލަންދޫ ކައުންސިލްގެ އިދާރާ </t>
  </si>
  <si>
    <t xml:space="preserve">މިލަދުންމަޑުލު ދެކުނުބުރީ މާފަރު ކައުންސިލްގެ އިދާރާ </t>
  </si>
  <si>
    <t xml:space="preserve">މިލަދުންމަޑުލު ދެކުނުބުރީ ޅޮހީ ކައުންސިލްގެ އިދާރާ </t>
  </si>
  <si>
    <t xml:space="preserve">މިލަދުންމަޑުލު ދެކުނުބުރީ މިލަދޫ ކައުންސިލްގެ އިދާރާ </t>
  </si>
  <si>
    <t xml:space="preserve">މިލަދުންމަޑުލު ދެކުނުބުރީ މަގޫދޫ ކައުންސިލްގެ އިދާރާ </t>
  </si>
  <si>
    <t xml:space="preserve">މިލަދުންމަޑުލު ދެކުނުބުރީ މަނަދޫ ކައުންސިލްގެ އިދާރާ </t>
  </si>
  <si>
    <t xml:space="preserve">މިލަދުންމަޑުލު ދެކުނުބުރީ ހޮޅުދޫ ކައުންސިލްގެ އިދާރާ </t>
  </si>
  <si>
    <t xml:space="preserve">މިލަދުންމަޑުލު ދެކުނުބުރީ ފޮއްދޫ ކައުންސިލްގެ އިދާރާ </t>
  </si>
  <si>
    <t xml:space="preserve">މިލަދުންމަޑުލު ދެކުނުބުރީ ވެލިދޫ ކައުންސިލްގެ އިދާރާ </t>
  </si>
  <si>
    <t>މާޅޮސްމަޑުލު އުތުރުބުރީ އަތޮޅު ކައުންސިލްގެ އިދާރާ</t>
  </si>
  <si>
    <t>މާޅޮސްމަޑުލު އުތުރުބުރީ އަލިފުށީ ކައުންސިލްގެ އިދާރާ</t>
  </si>
  <si>
    <t>މާޅޮސްމަޑުލު އުތުރުބުރީ ވާދޫ ކައުންސިލްގެ އިދާރާ</t>
  </si>
  <si>
    <t>މާޅޮސްމަޑުލު އުތުރުބުރީ ރަސްގެތީމު ކައުންސިލްގެ އިދާރާ</t>
  </si>
  <si>
    <t>މާޅޮސްމަޑުލު އުތުރުބުރީ އަނގޮޅިތީމު ކައުންސިލްގެ އިދާރާ</t>
  </si>
  <si>
    <t>މާޅޮސްމަޑުލު އުތުރުބުރީ ހުޅުދުއްފާރު ކައުންސިލްގެ އިދާރާ</t>
  </si>
  <si>
    <t>މާޅޮސްމަޑުލު އުތުރުބުރީ އުނގޫފާރު ކައުންސިލްގެ އިދާރާ</t>
  </si>
  <si>
    <t>މާޅޮސްމަޑުލު އުތުރުބުރީ ދުވާފަރު ކައުންސިލްގެ އިދާރާ</t>
  </si>
  <si>
    <t>މާޅޮސްމަޑުލު އުތުރުބުރީ މާކުރަތު ކައުންސިލްގެ އިދާރާ</t>
  </si>
  <si>
    <t>މާޅޮސްމަޑުލު އުތުރުބުރީ ރަސްމާދޫ ކައުންސިލްގެ އިދާރާ</t>
  </si>
  <si>
    <t>މާޅޮސްމަޑުލު އުތުރުބުރީ އިންނަމާދޫ ކައުންސިލްގެ އިދާރާ</t>
  </si>
  <si>
    <t>މާޅޮސްމަޑުލު އުތުރުބުރީ މަޑުއްވަރީ ކައުންސިލްގެ އިދާރާ</t>
  </si>
  <si>
    <t>މާޅޮސްމަޑުލު އުތުރުބުރީ އިނގުރައިދޫ ކައުންސިލްގެ އިދާރާ</t>
  </si>
  <si>
    <t>މާޅޮސްމަޑުލު އުތުރުބުރީ މީދޫ ކައުންސިލްގެ އިދާރާ</t>
  </si>
  <si>
    <t>މާޅޮސްމަޑުލު އުތުރުބުރީ ފައިނު ކައުންސިލްގެ އިދާރާ</t>
  </si>
  <si>
    <t>މާޅޮސްމަޑުލު އުތުރުބުރީ ކިނޮޅަހު ކައުންސިލްގެ އިދާރާ</t>
  </si>
  <si>
    <t>މާޅޮސްމަޑުލު ދެކުނުބުރީ އަތޮޅު ކައުންސިލްގެ އިދާރާ</t>
  </si>
  <si>
    <t>މާޅޮސްމަޑުލު ދެކުނުބުރީ ކުޑަރިކިލު ކައުންސިލްގެ އިދާރާ</t>
  </si>
  <si>
    <t>މާޅޮސްމަޑުލު ދެކުނުބުރީ ކަމަދޫ ކައުންސިލްގެ އިދާރާ</t>
  </si>
  <si>
    <t>މާޅޮސްމަޑުލު ދެކުނުބުރީ ކެންދޫ ކައުންސިލްގެ އިދާރާ</t>
  </si>
  <si>
    <t>މާޅޮސްމަޑުލު ދެކުނުބުރީ ކިހާދޫ ކައުންސިލްގެ އިދާރާ</t>
  </si>
  <si>
    <t>މާޅޮސްމަޑުލު ދެކުނުބުރީ ދޮންފަނު ކައުންސިލްގެ އިދާރާ</t>
  </si>
  <si>
    <t>މާޅޮސްމަޑުލު ދެކުނުބުރީ ދަރަވަންދޫ ކައުންސިލްގެ އިދާރާ</t>
  </si>
  <si>
    <t>މާޅޮސްމަޑުލު ދެކުނުބުރީ މާޅޮހު ކައުންސިލްގެ އިދާރާ</t>
  </si>
  <si>
    <t>މާޅޮސްމަޑުލު ދެކުނުބުރީ އޭދަފުށީ ކައުންސިލްގެ އިދާރާ</t>
  </si>
  <si>
    <t>މާޅޮސްމަޑުލު ދެކުނުބުރީ ތުޅާދޫ ކައުންސިލްގެ އިދާރާ</t>
  </si>
  <si>
    <t>މާޅޮސްމަޑުލު ދެކުނުބުރީ ހިތާދޫ ކައުންސިލްގެ އިދާރާ</t>
  </si>
  <si>
    <t>މާޅޮސްމަޑުލު ދެކުނުބުރީ ފުޅަދޫ ކައުންސިލްގެ އިދާރާ</t>
  </si>
  <si>
    <t>މާޅޮސްމަޑުލު ދެކުނުބުރީ ފެހެންދޫ ކައުންސިލްގެ އިދާރާ</t>
  </si>
  <si>
    <t>މާޅޮސްމަޑުލު ދެކުނުބުރީ ގޮއިދޫ ކައުންސިލްގެ އިދާރާ</t>
  </si>
  <si>
    <t>ޕާދިއްޕޮޅު އަތޮޅު ކައުންސިލްގެ އިދާރާ</t>
  </si>
  <si>
    <t>ޕާދިއްޕޮޅު ހިންނަވަރު ކައުންސިލްގެ އިދާރާ</t>
  </si>
  <si>
    <t>ޕާދިއްޕޮޅު ނައިފަރު ކައުންސިލްގެ އިދާރާ</t>
  </si>
  <si>
    <t>ޕާދިއްޕޮޅު ކުރެންދޫ ކައުންސިލްގެ އިދާރާ</t>
  </si>
  <si>
    <t>ޕާދިއްޕޮޅު އޮޅުވެލިފުށީ ކައުންސިލްގެ އިދާރާ</t>
  </si>
  <si>
    <t>މާލެއަތޮޅު އަތޮޅު ކައުންސިލްގެ އިދާރާ</t>
  </si>
  <si>
    <t>މާލެއަތޮޅު ގާފަރު ކައުންސިލްގެ އިދާރާ</t>
  </si>
  <si>
    <t>މާލެއަތޮޅު ދިއްފުށީ ކައުންސިލްގެ އިދާރާ</t>
  </si>
  <si>
    <t>މާލެއަތޮޅު ތުލުސްދޫ ކައުންސިލްގެ އިދާރާ</t>
  </si>
  <si>
    <t>މާލެއަތޮޅު ހުރާ ކައުންސިލްގެ އިދާރާ</t>
  </si>
  <si>
    <t>މާލެއަތޮޅު ހިންމަފުށީ ކައުންސިލްގެ އިދާރާ</t>
  </si>
  <si>
    <t>މާލެއަތޮޅު ގުޅީ ކައުންސިލްގެ އިދާރާ</t>
  </si>
  <si>
    <t>މާލެއަތޮޅު މާފުށީ ކައުންސިލްގެ އިދާރާ</t>
  </si>
  <si>
    <t>މާލެއަތޮޅު ގުރައިދޫ ކައުންސިލްގެ އިދާރާ</t>
  </si>
  <si>
    <t>އަރިއަތޮޅު އުތުރުބުރީ އަތޮޅު ކައުންސިލްގެ އިދާރާ</t>
  </si>
  <si>
    <t>އަރިއަތޮޅު އުތުރުބުރީ ތޮއްޑޫ ކައުންސިލްގެ އިދާރާ</t>
  </si>
  <si>
    <t>އަރިއަތޮޅު އުތުރުބުރީ ރަސްދޫ ކައުންސިލްގެ އިދާރާ</t>
  </si>
  <si>
    <t>އަރިއަތޮޅު އުތުރުބުރީ އުކުޅަހު ކައުންސިލްގެ އިދާރާ</t>
  </si>
  <si>
    <t>އަރިއަތޮޅު އުތުރުބުރީ މަތިވެރީ ކައުންސިލްގެ އިދާރާ</t>
  </si>
  <si>
    <t>އަރިއަތޮޅު އުތުރުބުރީ ބޮޑުފުޅަދޫ  ކައުންސިލްގެ އިދާރާ</t>
  </si>
  <si>
    <t>އަރިއަތޮޅު އުތުރުބުރީ ފެރިދޫ ކައުންސިލްގެ އިދާރާ</t>
  </si>
  <si>
    <t>އަރިއަތޮޅު އުތުރުބުރީ މާޅޮހު ކައުންސިލްގެ އިދާރާ</t>
  </si>
  <si>
    <t>އަރިއަތޮޅު އުތުރުބުރީ ހިމަންދޫ ކައުންސިލްގެ އިދާރާ</t>
  </si>
  <si>
    <t>އަރިއަތޮޅު ދެކުނުބުރީ އަތޮޅު ކައުންސިލްގެ އިދާރާ</t>
  </si>
  <si>
    <t>އަރިއަތޮޅު ދެކުނުބުރީ ހަންޏާމީދޫ ކައުންސިލްގެ އިދާރާ</t>
  </si>
  <si>
    <t>އަރިއަތޮޅު ދެކުނުބުރީ އޮމަދޫ ކައުންސިލްގެ އިދާރާ</t>
  </si>
  <si>
    <t>އަރިއަތޮޅު ދެކުނުބުރީ ކުނބުރުދޫ ކައުންސިލްގެ އިދާރާ</t>
  </si>
  <si>
    <t>އަރިއަތޮޅު ދެކުނުބުރީ މަހިބަދޫ ކައުންސިލްގެ އިދާރާ</t>
  </si>
  <si>
    <t>އަރިއަތޮޅު ދެކުނުބުރީ މަންދޫ ކައުންސިލްގެ އިދާރާ</t>
  </si>
  <si>
    <t>އަރިއަތޮޅު ދެކުނުބުރީ ދަނގެތީ ކައުންސިލްގެ އިދާރާ</t>
  </si>
  <si>
    <t>އަރިއަތޮޅު ދެކުނުބުރީ ދިގުރަށު ކައުންސިލްގެ އިދާރާ</t>
  </si>
  <si>
    <t>އަރިއަތޮޅު ދެކުނުބުރީ ދިއްދޫ ކައުންސިލްގެ އިދާރާ</t>
  </si>
  <si>
    <t>އަރިއަތޮޅު ދެކުނުބުރީ ފެންފުށީ ކައުންސިލްގެ އިދާރާ</t>
  </si>
  <si>
    <t>އަރިއަތޮޅު ދެކުނުބުރީ މާމިގިލީ ކައުންސިލްގެ އިދާރާ</t>
  </si>
  <si>
    <t>ފެލިދެއަތޮޅު އަތޮޅު ކައުންސިލްގެ އިދާރާ</t>
  </si>
  <si>
    <t>ފެލިދެއަތޮޅު ފުލިދޫ ކައުންސިލްގެ އިދާރާ</t>
  </si>
  <si>
    <t>ފެލިދެއަތޮޅު ތިނަދޫ ކައުންސިލްގެ އިދާރާ</t>
  </si>
  <si>
    <t>ފެލިދެއަތޮޅު ފެލިދޫ ކައުންސިލްގެ އިދާރާ</t>
  </si>
  <si>
    <t>ފެލިދެއަތޮޅު ކެޔޮދޫ ކައުންސިލްގެ އިދާރާ</t>
  </si>
  <si>
    <t>ފެލިދެއަތޮޅު ރަކީދޫ ކައުންސިލްގެ އިދާރާ</t>
  </si>
  <si>
    <t>މުލަކުއަތޮޅު އަތޮޅު ކައުންސިލްގެ އިދާރާ</t>
  </si>
  <si>
    <t>މުލަކުއަތޮޅު ރަތްމަންދޫ ކައުންސިލްގެ އިދާރާ</t>
  </si>
  <si>
    <t>މުލަކުއަތޮޅު ވޭވަށު ކައުންސިލްގެ އިދާރާ</t>
  </si>
  <si>
    <t>މުލަކުއަތޮޅު މުލަކު ކައުންސިލްގެ އިދާރާ</t>
  </si>
  <si>
    <t>މުލަކުއަތޮޅު މުލީ ކައުންސިލްގެ އިދާރާ</t>
  </si>
  <si>
    <t>މުލަކުއަތޮޅު ނާލާފުށީ ކައުންސިލްގެ އިދާރާ</t>
  </si>
  <si>
    <t>މުލަކުއަތޮޅު ކޮޅުފުށީ ކައުންސިލްގެ އިދާރާ</t>
  </si>
  <si>
    <t>މުލަކުއަތޮޅު ދިއްގަރު ކައުންސިލްގެ އިދާރާ</t>
  </si>
  <si>
    <t>މުލަކުއަތޮޅު މަޑުއްވަރީ ކައުންސިލްގެ އިދާރާ</t>
  </si>
  <si>
    <t>ނިލަންދެއަތޮޅު އުތުރުބުރީ އަތޮޅު ކައުންސިލްގެ އިދާރާ</t>
  </si>
  <si>
    <t>ނިލަންދެއަތޮޅު އުތުރުބުރީ ފީއަލީ ކައުންސިލްގެ އިދާރާ</t>
  </si>
  <si>
    <t>ނިލަންދެއަތޮޅު އުތުރުބުރީ ބިލެތްދޫ ކައުންސިލްގެ އިދާރާ</t>
  </si>
  <si>
    <t>ނިލަންދެއަތޮޅު އުތުރުބުރީ މަގޫދޫ ކައުންސިލްގެ އިދާރާ</t>
  </si>
  <si>
    <t>ނިލަންދެއަތޮޅު އުތުރުބުރީ ދަރަނބޫދޫ ކައުންސިލްގެ އިދާރާ</t>
  </si>
  <si>
    <t>ނިލަންދެއަތޮޅު އުތުރުބުރީ ނިލަންދޫ ކައުންސިލްގެ އިދާރާ</t>
  </si>
  <si>
    <t>ނިލަންދެއަތޮޅު ދެކުނުބުރީ އަތޮޅު ކައުންސިލްގެ އިދާރާ</t>
  </si>
  <si>
    <t>ނިލަންދެއަތޮޅު ދެކުނުބުރީ މީދޫ ކައުންސިލްގެ އިދާރާ</t>
  </si>
  <si>
    <t>ނިލަންދެއަތޮޅު ދެކުނުބުރީ ބަނޑިދޫ ކައުންސިލްގެ އިދާރާ</t>
  </si>
  <si>
    <t>ނިލަންދެއަތޮޅު ދެކުނުބުރީ ރިނބުދޫ ކައުންސިލްގެ އިދާރާ</t>
  </si>
  <si>
    <t>ނިލަންދެއަތޮޅު ދެކުނުބުރީ ހުޅުދެލީ ކައުންސިލްގެ އިދާރާ</t>
  </si>
  <si>
    <t>ނިލަންދެއަތޮޅު ދެކުނުބުރީ މާއެނބޫދޫ ކައުންސިލްގެ އިދާރާ</t>
  </si>
  <si>
    <t>ނިލަންދެއަތޮޅު ދެކުނުބުރީ ކުޑަހުވަދޫ ކައުންސިލްގެ އިދާރާ</t>
  </si>
  <si>
    <t>ކޮޅުމަޑުލު އަތޮޅު ކައުންސިލްގެ އިދާރާ</t>
  </si>
  <si>
    <t>ކޮޅުމަޑުލު ބުރުނީ ކައުންސިލްގެ އިދާރާ</t>
  </si>
  <si>
    <t>ކޮޅުމަޑުލު ވިލުފުށީ ކައުންސިލްގެ އިދާރާ</t>
  </si>
  <si>
    <t>ކޮޅުމަޑުލު މަޑިފުށީ ކައުންސިލްގެ އިދާރާ</t>
  </si>
  <si>
    <t>ކޮޅުމަޑުލު ދިޔަމިގިލީ ކައުންސިލްގެ އިދާރާ</t>
  </si>
  <si>
    <t>ކޮޅުމަޑުލު ގުރައިދޫ ކައުންސިލްގެ އިދާރާ</t>
  </si>
  <si>
    <t>ކޮޅުމަޑުލު ކަނޑޫދޫ ކައުންސިލްގެ އިދާރާ</t>
  </si>
  <si>
    <t>ކޮޅުމަޑުލު ވަންދޫ ކައުންސިލްގެ އިދާރާ</t>
  </si>
  <si>
    <t>ކޮޅުމަޑުލު ހިރިލަންދޫ ކައުންސިލްގެ އިދާރާ</t>
  </si>
  <si>
    <t>ކޮޅުމަޑުލު ގާދިއްފުށީ ކައުންސިލްގެ އިދާރާ</t>
  </si>
  <si>
    <t>ކޮޅުމަޑުލު ތިމަރަފުށީ ކައުންސިލްގެ އިދާރާ</t>
  </si>
  <si>
    <t>ކޮޅުމަޑުލު ވޭމަންޑޫ ކައުންސިލްގެ އިދާރާ</t>
  </si>
  <si>
    <t>ކޮޅުމަޑުލު ކިނބިދޫ ކައުންސިލްގެ އިދާރާ</t>
  </si>
  <si>
    <t>ކޮޅުމަޑުލު އޮމަދޫ ކައުންސިލްގެ އިދާރާ</t>
  </si>
  <si>
    <t>ހައްދުންމަތީ އަތޮޅު ކައުންސިލްގެ އިދާރާ</t>
  </si>
  <si>
    <t>ހައްދުންމަތީ އިސްދޫ ކައުންސިލްގެ އިދާރާ</t>
  </si>
  <si>
    <t>ހައްދުންމަތީ ދަނބިދޫ ކައުންސިލްގެ އިދާރާ</t>
  </si>
  <si>
    <t>ހައްދުންމަތީ މާބައިދޫ ކައުންސިލްގެ އިދާރާ</t>
  </si>
  <si>
    <t>ހައްދުންމަތީ މުންޑޫ ކައުންސިލްގެ އިދާރާ</t>
  </si>
  <si>
    <t xml:space="preserve">ހައްދުންމަތީ ގަމު ކައުންސިލްގެ އިދާރާ </t>
  </si>
  <si>
    <t>ހައްދުންމަތީ މާވަށު ކައުންސިލްގެ އިދާރާ</t>
  </si>
  <si>
    <t>ހައްދުންމަތީ ފޮނަދޫ ކައުންސިލްގެ އިދާރާ</t>
  </si>
  <si>
    <t>ހައްދުންމަތީ ގާދޫ ކައުންސިލްގެ އިދާރާ</t>
  </si>
  <si>
    <t>ހައްދުންމަތީ މާމެންދޫ ކައުންސިލްގެ އިދާރާ</t>
  </si>
  <si>
    <t>ހައްދުންމަތީ ހިތަދޫ ކައުންސިލްގެ އިދާރާ</t>
  </si>
  <si>
    <t>ހައްދުންމަތީ ކުނަހަންދޫ ކައުންސިލްގެ އިދާރާ</t>
  </si>
  <si>
    <t>ހުވަދުއަތޮޅު އުތުރުބުރީ އަތޮޅު ކައުންސިލްގެ އިދާރާ</t>
  </si>
  <si>
    <t>ހުވަދުއަތޮޅު އުތުރުބުރީ ކޮލަމާފުށީ ކައުންސިލްގެ އިދާރާ</t>
  </si>
  <si>
    <t>ހުވަދުއަތޮޅު އުތުރުބުރީ ވިލިނގިލީ ކައުންސިލްގެ އިދާރާ</t>
  </si>
  <si>
    <t>ހުވަދުއަތޮޅު އުތުރުބުރީ މާމެންދޫ ކައުންސިލްގެ އިދާރާ</t>
  </si>
  <si>
    <t>ހުވަދުއަތޮޅު އުތުރުބުރީ ނިލަންދޫ ކައުންސިލްގެ އިދާރާ</t>
  </si>
  <si>
    <t>ހުވަދުއަތޮޅު އުތުރުބުރީ ދާންދޫ ކައުންސިލްގެ އިދާރާ</t>
  </si>
  <si>
    <t>ހުވަދުއަތޮޅު އުތުރުބުރީ ދެއްވަދޫ ކައުންސިލްގެ އިދާރާ</t>
  </si>
  <si>
    <t>ހުވަދުއަތޮޅު އުތުރުބުރީ ކޮނޑޭ ކައުންސިލްގެ އިދާރާ</t>
  </si>
  <si>
    <t>ހުވަދުއަތޮޅު އުތުރުބުރީ ގެމަނަފުށި ކައުންސިލްގެ އިދާރާ</t>
  </si>
  <si>
    <t>ހުވަދުއަތޮޅު އުތުރުބުރީ ކަނޑުހުޅުދޫ ކައުންސިލްގެ އިދާރާ</t>
  </si>
  <si>
    <t>ހުވަދުއަތޮޅު ދެކުނުބުރީ މަޑަވެލީ ކައުންސިލްގެ އިދާރާ</t>
  </si>
  <si>
    <t>ހުވަދުއަތޮޅު ދެކުނުބުރީ ހޯނޑެއްދޫ ކައުންސިލްގެ އިދާރާ</t>
  </si>
  <si>
    <t>ހުވަދުއަތޮޅު ދެކުނުބުރީ ނަޑެއްލާ ކައުންސިލްގެ އިދާރާ</t>
  </si>
  <si>
    <t>ހުވަދުއަތޮޅު ދެކުނުބުރީ ގައްދޫ ކައުންސިލްގެ އިދާރާ</t>
  </si>
  <si>
    <t>ހުވަދުއަތޮޅު ދެކުނުބުރީ ރަތަފަންދޫ ކައުންސިލްގެ އިދާރާ</t>
  </si>
  <si>
    <t>ހުވަދުއަތޮޅު ދެކުނުބުރީ ވާދޫ ކައުންސިލްގެ އިދާރާ</t>
  </si>
  <si>
    <t>ހުވަދުއަތޮޅު ދެކުނުބުރީ ފިޔޯރީ ކައުންސިލްގެ އިދާރާ</t>
  </si>
  <si>
    <t>ހުވަދުއަތޮޅު ދެކުނުބުރީ ފަރެސްމާތޮޑާ ކައުންސިލްގެ އިދާރާ</t>
  </si>
  <si>
    <t>ހުވަދުއަތޮޅު ދެކުނުބުރީ ތިނަދޫ ކައުންސިލްގެ އިދާރާ</t>
  </si>
  <si>
    <t>ފުވައްމުލަކު އަތޮޅު ކައުންސިލްގެ އިދާރާ</t>
  </si>
  <si>
    <t>މާލޭ ސިޓީ ކައުންސިލްގެ އިދާރާ</t>
  </si>
  <si>
    <t>މޯލްޑިވްސް ބްރޯޑްކާސްޓިން ކޮމިޝަން</t>
  </si>
  <si>
    <t>މޯލްޑިވްސް ލޭންޑް އެންޑް ސަރވޭ އޮތޯރިޓީ</t>
  </si>
  <si>
    <t>ފެކަލްޓީ އޮފް އިސްލާމިކް ސްޓަޑީޒް</t>
  </si>
  <si>
    <t>ޑްރަގް ކޯޓު</t>
  </si>
  <si>
    <t>ފުވައްމުލަކު މާދަޑު ކައުންސިލްގެ އިދާރާ</t>
  </si>
  <si>
    <t>ފުވައްމުލަކު ދަނޑިމަގު ކައުންސިލްގެ އިދާރާ</t>
  </si>
  <si>
    <t>ފުވައްމުލަކު ދިގުވާޑު ކައުންސިލްގެ އިދާރާ</t>
  </si>
  <si>
    <t>ފުވައްމުލަކު ހޯނދަޑު ކައުންސިލްގެ އިދާރާ</t>
  </si>
  <si>
    <t>ފުވައްމުލަކު މިސްކިތްމަގު ކައުންސިލްގެ އިދާރާ</t>
  </si>
  <si>
    <t>ފުވައްމުލަކު ފުނާޑު ކައުންސިލްގެ އިދާރާ</t>
  </si>
  <si>
    <t>ފުވައްމުލަކު މާލެގަން ކައުންސިލްގެ އިދާރާ</t>
  </si>
  <si>
    <t>ފުވައްމުލަކު ދޫނޑިގަން ކައުންސިލްގެ އިދާރާ</t>
  </si>
  <si>
    <t>ޕަބްލިކް ވަރކްސް ސަރވިސަސް</t>
  </si>
  <si>
    <t>އޭވިއޭޝަން ސެކިއުރިޓީ ކޮމާންޑް</t>
  </si>
  <si>
    <t>ފެކަލްޓީ އޮފް ސައިންސް</t>
  </si>
  <si>
    <t>ފެމިލީ ޕްރޮޓެކްޝަން އޮތޯރިޓީ</t>
  </si>
  <si>
    <t>ޤައުމީ އަރްޝީފް</t>
  </si>
  <si>
    <t>މޯލްޑިވްސް ބްލަޑް ސަރވިސަސް</t>
  </si>
  <si>
    <t>ނޭޝަނަލް އިންސްޓިޓިއުޓް އޮފް އެޑިޔުކޭޝަން</t>
  </si>
  <si>
    <t>ހައްދުންމަތީ ކަލައިދޫ ކައުންސިލްގެ އިދާރާ</t>
  </si>
  <si>
    <t>މިނިސްޓްރީ އޮފް ޓޫރިޒަމް</t>
  </si>
  <si>
    <t>މިނިސްޓްރީ އޮފް ހައުސިންގ އެންޑް އިންފްރާސްޓްރަކްޗަރ</t>
  </si>
  <si>
    <t>ރިޓަޔަރމެންޓް ޕެންޝަން ސްކީމަށް ޖަމާކުރާ ފައިސާ</t>
  </si>
  <si>
    <t>ލޯން ދޫކުރުން - ކޮމާޝަލް އިންސްޓިޓިއުޝަން</t>
  </si>
  <si>
    <t>ޕްރޮސެސިންގ ޗާރޖަސް</t>
  </si>
  <si>
    <t>އިމްޕޯޓް ވެސެލް ފީ</t>
  </si>
  <si>
    <t>ކޮޕީރައިޓް ފީ</t>
  </si>
  <si>
    <t>އިންވާޑް އެންޑް އައުޓްވާޑް ކްލިއަރަންސް ފީ</t>
  </si>
  <si>
    <t>ގުޑްސް ލޯޑިންގ އެންޑް އަންލޯޑިންގ ފީ</t>
  </si>
  <si>
    <t>ރިސޯޓުތަކުގެ ލީސް ޕީރިއެޑް އެކްސްޓެންޝަން</t>
  </si>
  <si>
    <t>ޙިއްޞާގެ ފައިދާ - ޓީ.ސީ.އެލް.</t>
  </si>
  <si>
    <t>ޙިއްޞާގެ ފައިދާ - ކޫއްޑޫ</t>
  </si>
  <si>
    <t>ރިކަވަރީ ފްރޮމް ޑަބްލިޔޫ.ބީ.އެސް. ސެޓްލްމެންޓް</t>
  </si>
  <si>
    <t>ކޮންޓްރިބިއުޝަން ފްރޮމް ސީ.އާރު.އެފް.</t>
  </si>
  <si>
    <t>ކޮންޓްރިބިއުޝަން ފްރޮމް ޓްރަސްޓް ފަންޑް</t>
  </si>
  <si>
    <t>ބިމުން ފެންނަގާ ބޭރުކުރުންގެ ހުއްދަ</t>
  </si>
  <si>
    <t>އަމިއްލަ ވިޔަފާރި ރަޖިސްޓްރީކުރުމުގެ ފީ</t>
  </si>
  <si>
    <t>ބިންވިއްކުމާއި ބިން ބަދަލުކުރުމުގެ ފީ</t>
  </si>
  <si>
    <t>މަސްވެރިންގެ އިންޝުއަރަންސް އަށް ސަރުކާރުން ދައްކާ ފައިސާ</t>
  </si>
  <si>
    <t xml:space="preserve">މަސްވެރިން އިންޝުއަރަންސްގައި  ބައިވެރިވުމަށް ދައްކާ ފައިސާ </t>
  </si>
  <si>
    <t>ރައީސުލްޖުމްހޫރިއްޔާގެ ނާއިބުގެ ރަސްމީ ގެ</t>
  </si>
  <si>
    <t>އެމްޕްލޮއިމަންޓް ޓްރައިބިއުނަލް</t>
  </si>
  <si>
    <t>އިންފޮރމޭޝަން ކޮމިޝަނަރުގެ އޮފީސް</t>
  </si>
  <si>
    <t>ނޭޝަނަލް ބިއުރޯ އޮފް ސްޓެޓިސްޓިކްސް</t>
  </si>
  <si>
    <t>ނޭޝަނަލް ޑްރަގް އޭޖެންސީ</t>
  </si>
  <si>
    <t>ރެހެންދި ސްކޫލް</t>
  </si>
  <si>
    <t>ޕާކިސްތާނުގައި ހުންނަ ދިވެހިރާއްޖޭގެ އެމްބަސީ</t>
  </si>
  <si>
    <t xml:space="preserve">މިނިސްޓްރީ އޮފް ހެލްތް </t>
  </si>
  <si>
    <t>ހެލްތް ޕްރޮޓެކްޝަން އެޖެންސީ</t>
  </si>
  <si>
    <t>ކ. އަތޮޅު ހެލްތް ސަރވިސަސް</t>
  </si>
  <si>
    <t>ލޭބަރ ރިލޭޝަންސް އޮތޯރިޓީ</t>
  </si>
  <si>
    <t>މިނިސްޓްރީ އޮފް ޔޫތް އެންޑް ސްޕޯރޓްސް</t>
  </si>
  <si>
    <t>މިނިސްޓްރީ އޮފް ލޯ އެންޑް ޖެންޑަރ</t>
  </si>
  <si>
    <t>ޑޮނޭޝަންގެ ގޮތުގައި ލިބޭ</t>
  </si>
  <si>
    <t>ލަފާކުރާ</t>
  </si>
  <si>
    <t>ޕެންޝަން ބަޖެޓް</t>
  </si>
  <si>
    <t>މޯލްޑިވްސް ކަރެކްޝަނަލް ސަރވިސް</t>
  </si>
  <si>
    <t>މޯލްޑިވްސް އިމިގްރޭޝަން</t>
  </si>
  <si>
    <t xml:space="preserve">މިނިސްޓްރީ އޮފް އެޑިޔުކޭޝަން </t>
  </si>
  <si>
    <t xml:space="preserve">ޑިޕާރޓްމަންޓް އޮފް ޕަބްލިކް އެގްޒަމިނޭޝަން </t>
  </si>
  <si>
    <t>އަތޮޅުތެރޭ ސްކޫލް އިމާރާތް ކުރުން</t>
  </si>
  <si>
    <t>މާލޭ ސްކޫލް އިމާރާތް ކުރުން</t>
  </si>
  <si>
    <t xml:space="preserve">މަޖީދިއްޔާ ސްކޫލް </t>
  </si>
  <si>
    <t xml:space="preserve">ދަރުމަވަންތަ ސްކޫލް </t>
  </si>
  <si>
    <t xml:space="preserve">އަމީނިއްޔާ ސްކޫލް </t>
  </si>
  <si>
    <t xml:space="preserve">އިސްކަންދަރު ސްކޫލް </t>
  </si>
  <si>
    <t xml:space="preserve">ސެންޓަރ ފޮރ ހަޔަރ ސެކަންޑަރީ އެޑިޔުކޭޝަން </t>
  </si>
  <si>
    <t xml:space="preserve">އަލްމަދަރުސަތުލް އަރަބިއްޔަތުލް އިސްލާމިއްޔާ </t>
  </si>
  <si>
    <t xml:space="preserve">ޖަމާލުއްދީން ސްކޫލް </t>
  </si>
  <si>
    <t xml:space="preserve">ތާޖުއްދީން ސްކޫލް </t>
  </si>
  <si>
    <t xml:space="preserve">ކަލާފާނު ސްކޫލް </t>
  </si>
  <si>
    <t xml:space="preserve">މުހިޔީއްދީން ސްކޫލް </t>
  </si>
  <si>
    <t xml:space="preserve">އިމާދުއްދީން ސްކޫލް </t>
  </si>
  <si>
    <t xml:space="preserve">ގާޒީ ސްކޫލް </t>
  </si>
  <si>
    <t xml:space="preserve">ހއ.އަތޮޅު ތަޢުލީމީ މަރުކަޒު </t>
  </si>
  <si>
    <t xml:space="preserve">ހދ.އަތޮޅު ތަޢުލީމީ މަރުކަޒު </t>
  </si>
  <si>
    <t xml:space="preserve">ށ.އަތޮޅު ތަޢުލީމީ މަރުކަޒު </t>
  </si>
  <si>
    <t xml:space="preserve">ނ.އަތޮޅު ތަޢުލީމީ މަރުކަޒު </t>
  </si>
  <si>
    <t xml:space="preserve">ރ.އަތޮޅު ތަޢުލީމީ މަރުކަޒު </t>
  </si>
  <si>
    <t xml:space="preserve">ބ.އަތޮޅު ތަޢުލީމީ މަރުކަޒު </t>
  </si>
  <si>
    <t xml:space="preserve">ޅ.އަތޮޅު ތަޢުލީމީ މަރުކަޒު </t>
  </si>
  <si>
    <t xml:space="preserve">އދ.އަތޮޅު ތަޢުލީމީ މަރުކަޒު </t>
  </si>
  <si>
    <t xml:space="preserve">ފ.އަތޮޅު ތަޢުލީމީ މަރުކަޒު </t>
  </si>
  <si>
    <t xml:space="preserve">ދ.އަތޮޅު ތަޢުލީމީ މަރުކަޒު </t>
  </si>
  <si>
    <t xml:space="preserve">ތ.އަތޮޅު ތަޢުލީމީ މަރުކަޒު </t>
  </si>
  <si>
    <t xml:space="preserve">ލ.އަތޮޅު ތަޢުލީމީ މަރުކަޒު </t>
  </si>
  <si>
    <t xml:space="preserve">ގއ.އަތޮޅު ތަޢުލީމީ މަރުކަޒު </t>
  </si>
  <si>
    <t xml:space="preserve">ގދ.އަތޮޅު ތަޢުލީމީ މަރުކަޒު </t>
  </si>
  <si>
    <t xml:space="preserve">ޏ.އަތޮޅު ތަޢުލީމީ މަރުކަޒު </t>
  </si>
  <si>
    <t>ހއ.އަތޮޅު މަދަރުސާ</t>
  </si>
  <si>
    <t xml:space="preserve">އިހަވަންދޫ ސްކޫލް </t>
  </si>
  <si>
    <t>މަދަރުސަތުލް ސައިހް އިބްރާހީމް</t>
  </si>
  <si>
    <t xml:space="preserve">އަފީފުއްދީން ސްކޫލް </t>
  </si>
  <si>
    <t xml:space="preserve">ނޮޅިވަރަމް ސްކޫލް </t>
  </si>
  <si>
    <t xml:space="preserve">ޖަލާލުއްދީން ސްކޫލް </t>
  </si>
  <si>
    <t>ށ.އަތޮޅު މަދަރުސާ</t>
  </si>
  <si>
    <t xml:space="preserve">ފުނަދޫ ސްކޫލް </t>
  </si>
  <si>
    <t xml:space="preserve">މިލަންދޫ ސްކޫލް </t>
  </si>
  <si>
    <t>ކެނދިކުޅުދޫ ސްކޫލް</t>
  </si>
  <si>
    <t xml:space="preserve">މޭނާ ސްކޫލް </t>
  </si>
  <si>
    <t xml:space="preserve">އުގޫފާރު ސްކޫލް </t>
  </si>
  <si>
    <t xml:space="preserve">އަލިފުށީ ސްކޫލް </t>
  </si>
  <si>
    <t xml:space="preserve">މަޑުއްވަރީ ސްކޫލް </t>
  </si>
  <si>
    <t xml:space="preserve">ހުޅުދުއްފާރު ސްކޫލް </t>
  </si>
  <si>
    <t xml:space="preserve">ތުޅާދޫ ސްކޫލް </t>
  </si>
  <si>
    <t xml:space="preserve">ޅ.އަތޮޅު މަދަރުސާ </t>
  </si>
  <si>
    <t xml:space="preserve">މަދަރުސަތުލް އިފްތިތާހް </t>
  </si>
  <si>
    <t xml:space="preserve">ކ.އަތޮޅު މަދަރުސާ </t>
  </si>
  <si>
    <t xml:space="preserve">އދ.އަތޮޅު މަދަރުސާ </t>
  </si>
  <si>
    <t xml:space="preserve">ހަމަދުބިން ހަލީފާ އާލް ޘާނީ ސްކޫލް </t>
  </si>
  <si>
    <t xml:space="preserve">މާވަށު ސްކޫލް </t>
  </si>
  <si>
    <t xml:space="preserve">ހާފިޒު އަހްމަދު ސްކޫލް </t>
  </si>
  <si>
    <t>ހިތަދޫ ސްކޫލް</t>
  </si>
  <si>
    <t xml:space="preserve">ސަރަފުއްދީން ސްކޫލް </t>
  </si>
  <si>
    <t xml:space="preserve">ފޭދޫ ސްކޫލް </t>
  </si>
  <si>
    <t xml:space="preserve">އައްޑޫ ހައި ސްކޫލް </t>
  </si>
  <si>
    <t xml:space="preserve">ޑިޕާރޓްމަންޓް އޮފް ހަޔަރ އެޑިޔުކޭޝަން </t>
  </si>
  <si>
    <t>މޯލްޑިވްސް އިސްލާމިކް ޔުނިވަރސިޓީ</t>
  </si>
  <si>
    <t xml:space="preserve">މޯލްޑިވްސް ކޮލިފިކޭޝަން އޮތޯރިޓީ </t>
  </si>
  <si>
    <t>ދަމަނަވެށި</t>
  </si>
  <si>
    <t>ވިލިނގިލި ހޮސްޕިޓަލް</t>
  </si>
  <si>
    <t>ކޮމިއުނިކޭޝަންސް އޮތޯރިޓީ އޮފް މޯލްޑިވްސް</t>
  </si>
  <si>
    <t xml:space="preserve">ހިރިޔާ ސްކޫލް </t>
  </si>
  <si>
    <t xml:space="preserve">ދިވެހިބަހުގެ އެކަޑަމީ </t>
  </si>
  <si>
    <t>ޑިޕާރޓްމަންޓް އޮފް ހެރިޓޭޖް</t>
  </si>
  <si>
    <t xml:space="preserve">ޓެކްނިކަލް އެންޑް ވޮކޭޝަނަލް ޓްރޭނިންގ އޮތޯރިޓީ </t>
  </si>
  <si>
    <t>އުތުރު ސަރަހައްދު ސްކޫލްތައް</t>
  </si>
  <si>
    <t>މެދު ސަރަހައްދު ސްކޫލްތައް</t>
  </si>
  <si>
    <t>ދެކުނު ސަރަހައްދު ސްކޫލްތައް</t>
  </si>
  <si>
    <t xml:space="preserve">ތިނަދޫ ސްކޫލް </t>
  </si>
  <si>
    <t>ނެޝަނަލް އިންޓެގްރިޓީ ކޮމިޝަން</t>
  </si>
  <si>
    <t>ފިޔަވަތި / ހުޅުމާލޭ ކުޑަކުދިންގެ ހިޔާ</t>
  </si>
  <si>
    <t>ސްޕެޝަލް އިކޮނޮމިކް ޒޯން މޯލްޑިވްސް</t>
  </si>
  <si>
    <t>ކޮލިޓީ އެޝުރަންސް ޑިޕާޓްމަންޓް</t>
  </si>
  <si>
    <t>ޖަރުމަނުވިލާތުގައި ހުންނަ ދިވެހިރާއްޖޭގެ އެމްބަސީ</t>
  </si>
  <si>
    <t>2020 އަށް</t>
  </si>
  <si>
    <t>އަހަރީ ޖުމްލަ ބަޖެޓް</t>
  </si>
  <si>
    <t>ޚަރަދު ކޯޑް</t>
  </si>
  <si>
    <t xml:space="preserve"> L- CTPF ތިންވަނަ ފަރާތުގެ ފައިސާ</t>
  </si>
  <si>
    <t xml:space="preserve">އާމްދަނީގެ ޖުމްލަ </t>
  </si>
  <si>
    <t>ލަފާކުރާ އާމްދީ</t>
  </si>
  <si>
    <t>އާމްދަނީ ކޯޑް</t>
  </si>
  <si>
    <t>އާމްދަނީ</t>
  </si>
  <si>
    <t>ޖުމުލަ:</t>
  </si>
  <si>
    <t>ޚަރަދު</t>
  </si>
  <si>
    <t>ރިކަރެންޓް ޚަރަދު</t>
  </si>
  <si>
    <t>ކައުންސިލަށް ނަގާ އާމްދަނީގެ ތަފްޞީލް</t>
  </si>
  <si>
    <t>ކައުންސިލް ބަޖެޓް ޕްރޮގްރާމް ޝީޓް</t>
  </si>
  <si>
    <t>މެއިން ކޯޑް</t>
  </si>
  <si>
    <t>ފައިސާގެ ހިލޭ އެހީ - އެހެނިހެން</t>
  </si>
  <si>
    <t>ފަންޑްތަކަށް ލިބޭ އާމްދަނީ</t>
  </si>
  <si>
    <t>L-COF އެހެނިހެން</t>
  </si>
  <si>
    <t>ފަންޑްތަކުން ކުރެވޭ ޚަރަދު</t>
  </si>
  <si>
    <t>ފަންޑް</t>
  </si>
  <si>
    <t>އެކްޓިވިޓީ</t>
  </si>
  <si>
    <t>ސްޓްރެޓަޖީ</t>
  </si>
  <si>
    <t>ލޯކަލް ޕޮލިސީ</t>
  </si>
  <si>
    <t>ލޯކަލް ސެކްޓަރ</t>
  </si>
  <si>
    <t>ނޭޝަނަލް
ސެކްޓަރ</t>
  </si>
  <si>
    <t>އިދާރީ ހިންގުން</t>
  </si>
  <si>
    <t>0.1.1</t>
  </si>
  <si>
    <t>އޮފީސް ހިންގުމުގެ ޚަރަދު</t>
  </si>
  <si>
    <t>އަސާސީ ފުދުންތެރިކަމާއި ކާބޯތަކެތީގެ ރައްކާތެރިކަން</t>
  </si>
  <si>
    <t>އަސާސީ ފުދުންތެރިކަން އިތުރުކުރުން</t>
  </si>
  <si>
    <t>1.1.1</t>
  </si>
  <si>
    <t>ސްޓްރެޓެޖީ 1</t>
  </si>
  <si>
    <t>ދެމެހެއްޓެނިވި ގޮތެއްގައި ދަނޑުވެރިކަމާއި މަސްވެރިކަން ތަރައްޤީކުރުން</t>
  </si>
  <si>
    <t>1.2.1</t>
  </si>
  <si>
    <t>ކާބޯތަކެތީގެ ރައްކާތެރިކަން ޤާއިމުކުރުން</t>
  </si>
  <si>
    <t>1.3.1</t>
  </si>
  <si>
    <t>ރަނގަޅު ކާނާ ކެއުން އިތުރުކުރުން</t>
  </si>
  <si>
    <t>1.4.1</t>
  </si>
  <si>
    <t>އެހެނިހެން</t>
  </si>
  <si>
    <t>1.5.1</t>
  </si>
  <si>
    <t>ޞިއްޙަތު ރަނގަޅު، ދުޅަހެޔޮ ދިރިއުޅުމެއްގައި ދިރިއުޅުން</t>
  </si>
  <si>
    <t>ޑެންގީއާއި ޗިކުންގުންޔާ ފަދަ ބަލިތައް ފެތުރުން މަދުކުރުން</t>
  </si>
  <si>
    <t>2.1.1</t>
  </si>
  <si>
    <t>ގައިންގަޔަށް ނާރާ ބަލިތަކަށް ރައްކާތެރިވުން</t>
  </si>
  <si>
    <t>2.2.1</t>
  </si>
  <si>
    <t>ޑުރަގާއި އެހެނިހެން މަސްތުވާ ތަކެތި ބޭނުންކުރުމުގެ ތެރެއަށް ޒުވާނުން ވަނުން ހުއްޓުވުން</t>
  </si>
  <si>
    <t>2.3.1</t>
  </si>
  <si>
    <t>ދުންފަތުގެ އިސްތިޢުމާލު ކުރާ މީހުންގެ ނިސްބަތް މަދުކުރުން</t>
  </si>
  <si>
    <t>2.4.1</t>
  </si>
  <si>
    <t>ކުޅިވަރާއި މުނިފޫހިފިލުވުމުގެ ދާއިރާ ކުރިއެރުވުން</t>
  </si>
  <si>
    <t>2.5.1</t>
  </si>
  <si>
    <t>2.6.1</t>
  </si>
  <si>
    <t>ފެންވަރު ރަނގަޅު ތަޢުލީމާއި ހުނަރު</t>
  </si>
  <si>
    <t>ޕްރީސްކޫލް ތަޢުލީމު ފޯރުކޮށްދިނުން</t>
  </si>
  <si>
    <t>3.1.1</t>
  </si>
  <si>
    <t>ފުރިހަމަ ތަޢުލީމާއި ހުނަރު ލިއްބައިދިނުން</t>
  </si>
  <si>
    <t>3.2.1</t>
  </si>
  <si>
    <t xml:space="preserve">ދިރިއުޅުމަށް ބޭނުންވާ ތަޢުލީމާއި ހުނަރު ދަސްކުރުމުގެ ފުރުޞަތު </t>
  </si>
  <si>
    <t>3.3.1</t>
  </si>
  <si>
    <t xml:space="preserve">މަސައްކަތްތަކަށް ބޭނުންވާ ޓެކްނިކަލް އަދި ވޮކޭޝަނަލް ތަމްރީނު </t>
  </si>
  <si>
    <t>3.4.1</t>
  </si>
  <si>
    <t>3.5.1</t>
  </si>
  <si>
    <t>ދެ ޖިންސުގެ ހަމަހަމަކަން</t>
  </si>
  <si>
    <t>އަންހެނުންނާ މެދު ގެންގުޅޭ ތަފާތުކުރުންތައް ނައްތާލުން</t>
  </si>
  <si>
    <t>4.1.1</t>
  </si>
  <si>
    <t>އަންހެނުންނާއި ކުޑަކުދިންނަށް ކުރިމަތިވާ ޖިންސީ، ޖިސްމާނީ އަދި ނަފްސާނީ އަނިޔާތައް ހުއްޓުވުން</t>
  </si>
  <si>
    <t>4.2.1</t>
  </si>
  <si>
    <t>ސިޔާސީ ގޮތުންނާއި އިޤްތިޞާދީ ގޮތުން އަންހެނުން ބާރުވެރިކުރުވުން</t>
  </si>
  <si>
    <t>4.3.1</t>
  </si>
  <si>
    <t>ރަށު ފެންވަރުގައި ހިންގާ ޙަރަކާތްތަކުގައި އަންހެނުންގެ ބައިވެރިވުން އިތުރުކުރުން</t>
  </si>
  <si>
    <t>4.4.1</t>
  </si>
  <si>
    <t>4.5.1</t>
  </si>
  <si>
    <t>ރައްކާތެރި ބޯފެނާ، ނަރުދަމާގެ އަސާސީ ފަސޭހަތަކާ، ރަށްވެހި ޚިދުމަތްތައް</t>
  </si>
  <si>
    <t>ވާރޭފެން ނަގާ ރައްކާކުރުމަށް ހިތްވަރު ދިނުމާއި ސާފު ބޯފެން ފޯރުކޮށްދިނުން</t>
  </si>
  <si>
    <t>5.1.1</t>
  </si>
  <si>
    <t>ނަރުދަމާގެ އަސާސީ ފަސޭހަތައް ރައްޔިތުންނަށް ހޯދައިދިނުން</t>
  </si>
  <si>
    <t>5.2.1</t>
  </si>
  <si>
    <t>ރައްކާތެރި ގޮތެއްގައި ކުނި ނައްތާލުން</t>
  </si>
  <si>
    <t>5.3.1</t>
  </si>
  <si>
    <t>ހަރުދަނާ ގޮތެއްގައި ބަނދަރު ބެލެހެއްޓުން</t>
  </si>
  <si>
    <t>5.4.1</t>
  </si>
  <si>
    <t>ރަށުތެރެއާއި ރަށުގެ މަގުތައް ސާފުތާހިރުކޮށް ބެލެހެއްޓުން</t>
  </si>
  <si>
    <t>5.5.1</t>
  </si>
  <si>
    <t>މަގުދިއްލާ ބެލެހެއްޓުން</t>
  </si>
  <si>
    <t>5.6.1</t>
  </si>
  <si>
    <t>މަގުހެދުމާއި މަގުތައް މަރާމާތުކޮށް ބެލެހެއްޓުން</t>
  </si>
  <si>
    <t>5.7.1</t>
  </si>
  <si>
    <t>ރަށްވެހިކަމުގެ އެހެނިހެން ޚިދުމަތްތައް ދިނުން</t>
  </si>
  <si>
    <t>5.8.1</t>
  </si>
  <si>
    <t>5.9.1</t>
  </si>
  <si>
    <t>ކަރަންޓާއި ތިމާވެށްޓާ ރައްޓެހި ހަކަތަ</t>
  </si>
  <si>
    <t>ދެމެހެއްޓެނިވި އަދި އިތުބާރުހިފޭ ގޮތެއްގައި ކަރަންޓު އަތްފޯރާ އަގެއްގައި ފޯރުކޮށްދިނުން</t>
  </si>
  <si>
    <t>6.1.1</t>
  </si>
  <si>
    <t>ދެމެހެއްޓެނިވި ގޮތެއްގައި ތިމާވެށްޓާ ރައްޓެހި ހަކަތަ ތަޢާރަފްކޮށް ބޭނުންކުރުން</t>
  </si>
  <si>
    <t>6.2.1</t>
  </si>
  <si>
    <t>6.3.1</t>
  </si>
  <si>
    <t>ވަޒީފާ އިތުރުކުރުމާއި ރަށުގެ އިޤްތިޞާދު ކުރިއެރުވުން</t>
  </si>
  <si>
    <t>ވަޒީފާގެ ފުރުސަތު އިތުރުކުރުން</t>
  </si>
  <si>
    <t>7.1.1</t>
  </si>
  <si>
    <t>ރަށުގެ ތަރައްޤީއަށް ހިންގާ އިންވެސްޓްމަންޓްތައް އިތުރުކުރުން</t>
  </si>
  <si>
    <t>7.2.1</t>
  </si>
  <si>
    <t>ކައުންސިލްގެ ސިޔާސަތުތަކާއި، ޤަވާޢިދުތަކާއި، ބިނާވެށި ޕްލޭން އެކުލަވާލުން</t>
  </si>
  <si>
    <t>7.3.1</t>
  </si>
  <si>
    <t>އަބުރުވެރި މަސައްކަތުން އާމްދަނީ ހޯދުން</t>
  </si>
  <si>
    <t>7.4.1</t>
  </si>
  <si>
    <t>7.5.1</t>
  </si>
  <si>
    <t>އުމްރާނީ ތަރައްޤީއާއި ސިނާޢަތްތައް</t>
  </si>
  <si>
    <t>ރައްޔިތުންނަށް ފަސޭހަވާނޭ ގޮތަށް އުމްރާނީ ތަރައްޤީ ޤާއިމުކުރުން</t>
  </si>
  <si>
    <t>8.1.1</t>
  </si>
  <si>
    <t>ދެމެހެއްޓެނިވި ގޮތެއްގައި ލޯކަލް ޓޫރިޒަމް ކުރިއެރުވުން</t>
  </si>
  <si>
    <t>8.2.1</t>
  </si>
  <si>
    <t>ދެމެހެއްޓެނިވި ދަތުރުފަތުރުގެ ނިޒާމެއް ޤާއިމުކުރުން</t>
  </si>
  <si>
    <t>8.3.1</t>
  </si>
  <si>
    <t>ކުދި އަދި މެދުފަންތީގެ ވިޔަފާރިތައް ކުރިއެރުވުން</t>
  </si>
  <si>
    <t>8.4.1</t>
  </si>
  <si>
    <t>8.5.1</t>
  </si>
  <si>
    <t>އަމަންއަމާންކަމާއި ހަމަހަމަކަން ޤާއިމުކުރުން</t>
  </si>
  <si>
    <t>އިސްލާމްދީން ކުރިއެރުވުން</t>
  </si>
  <si>
    <t>9.1.1</t>
  </si>
  <si>
    <t>ކުށްތަކާއި އަނިޔާވެރިކަމާއި މާރާމާރީތައް މަދުކުރުން</t>
  </si>
  <si>
    <t>9.2.1</t>
  </si>
  <si>
    <t>ކުޑަކުދިން ނަހަމަ ގޮތުގައި ބޭނުންކުރުމާއި އެކުދިންނަށް ކުރިމަތިވާ އަނިޔާވެރިކަން ނައްތާލުން</t>
  </si>
  <si>
    <t>9.3.1</t>
  </si>
  <si>
    <t>ކޮރަޕްޝަނާއި ރިޝްވަތުގެ މިންވަރު ކުޑަކުރުން</t>
  </si>
  <si>
    <t>9.4.1</t>
  </si>
  <si>
    <t>ހަމަހަމަކަން ޤާއިމުކުރުމަށް ބޭނުންވާ ޤަވާޢިދުތަކާއި ޢޫޞޫލުތައް އެކުލަވާލުން</t>
  </si>
  <si>
    <t>9.5.1</t>
  </si>
  <si>
    <t>ޤާނޫނާއި ޤަވާޢިދުތައް ހަމަހަމަކަމާއިއެކު ތަންފީޒުކުރުން</t>
  </si>
  <si>
    <t>9.6.1</t>
  </si>
  <si>
    <t>ޒުވާނުންނަށް ފުރުޞަތު ހޯދައިދިނުމާއި، ޒުވާނުންގެ ބައިވެރިވުން އިތުރުކުރުން</t>
  </si>
  <si>
    <t>9.7.1</t>
  </si>
  <si>
    <t>9.8.1</t>
  </si>
  <si>
    <t>ވަޞީލަތްތައް ދެނެގަތުމާއި ދެމެހެއްޓެނިވި ގޮތެއްގައި ބޭނުންކުރުން</t>
  </si>
  <si>
    <t>އިންސާނީ ވަޞީލަތް</t>
  </si>
  <si>
    <t>10.1.1</t>
  </si>
  <si>
    <t>ބިމާ، ކަނޑާއި ފަޅު</t>
  </si>
  <si>
    <t>10.2.1</t>
  </si>
  <si>
    <t>މުއައްސަސާތައް</t>
  </si>
  <si>
    <t>10.3.1</t>
  </si>
  <si>
    <t>އާޘާރީ އަދި ތާރީޚީ ތަރިކަތައް</t>
  </si>
  <si>
    <t>10.4.1</t>
  </si>
  <si>
    <t>ޒަމާނީ އައި.ސީ.ޓީ ވަޞީލަތްތައް</t>
  </si>
  <si>
    <t>10.5.1</t>
  </si>
  <si>
    <t>ޖަމުޢިއްޔާ ޖަމާޢަތްތައް</t>
  </si>
  <si>
    <t>10.6.1</t>
  </si>
  <si>
    <t>10.7.1</t>
  </si>
  <si>
    <t>ކާރިސާތަކުން ރައްކާތެރިވުން</t>
  </si>
  <si>
    <t>ރަށްގިރުން ހުއްޓުވުން</t>
  </si>
  <si>
    <t>11.1.1</t>
  </si>
  <si>
    <t>މޫސުމަށް އަންނަ ބަދަލުތަކާއި އެކަމުގެ ސަބަބުން ކުރާ އަސަރުތައް ކުޑަކުރުން</t>
  </si>
  <si>
    <t>11.2.1</t>
  </si>
  <si>
    <t>ކާރިސީ ވިރާސް ކުޑަކުރުން</t>
  </si>
  <si>
    <t>11.3.1</t>
  </si>
  <si>
    <t>11.4.1</t>
  </si>
  <si>
    <t>އެއްގަމާއި ކަނޑުގެ މުއްސަނދިކަން</t>
  </si>
  <si>
    <t>ދިރޭތަކެތީގެ ނަޞްލު ހިމާޔަތްކުރުން</t>
  </si>
  <si>
    <t>12.1.1</t>
  </si>
  <si>
    <t>އެއްގަމާ، ކަނޑާ، ފަރު އަދި ފަޅުތަކުގެ މުއްސަނދިކަން އިތުރުކުރުން</t>
  </si>
  <si>
    <t>12.2.1</t>
  </si>
  <si>
    <t>އެއްގަމާ، ކަނޑާ، ފަރު އަދި ފަޅުތައް ހިމާޔަތްކޮށް ދެމެހެއްޓެނިވި ގޮތެއްގައި ބޭނުންކުރުން</t>
  </si>
  <si>
    <t>12.3.1</t>
  </si>
  <si>
    <t>12.4.1</t>
  </si>
  <si>
    <t>ގުޅިގެން ނަތީޖާ ޙާޞިލްކުރުން</t>
  </si>
  <si>
    <t>ކައުންސިލްގެ ހިންގުން ހަރުދަނާކުރުން</t>
  </si>
  <si>
    <t>13.1.1</t>
  </si>
  <si>
    <t>ރައްޔިތުންނަށް މަޢުލޫމާތު ހާމަކުރުމާއި ކަންކަން ނިންމުމުގައި ރައްޔިތުންގެ ބައިވެރިވުން އިތުރުކުރުން</t>
  </si>
  <si>
    <t>13.2.1</t>
  </si>
  <si>
    <t>ރަށާއި އަތޮޅު އަދި ގައުމީ ފެންވަރުގައި ގުޅުން ބަދަހިކުރުން</t>
  </si>
  <si>
    <t>13.3.1</t>
  </si>
  <si>
    <t>13.4.1</t>
  </si>
  <si>
    <t>L-CRF ރިޒާވް ފަންޑް</t>
  </si>
  <si>
    <t>L-CDF ޑޮނޭޝަން ފަންޑް</t>
  </si>
  <si>
    <t>ބަޖެޓް ކޮންޓިންޖެންސީ</t>
  </si>
  <si>
    <t>ޓްރާންސްފާރސް</t>
  </si>
  <si>
    <t>ސްކޮލަރޝިޕް،ފެލޯޝިޕް އެލަވަންސް - ރާއްޖޭން ބޭރު</t>
  </si>
  <si>
    <t>ސްކޮލަރޝިޕް،ފެލޯޝިޕް އެލަވަންސް - ރާއްޖޭ</t>
  </si>
  <si>
    <t>ސަޕޯޓިންގ ކޯ އެލަވަންސް</t>
  </si>
  <si>
    <t>ޓެކްނިކަލް ކޯ އެލަވަންސް</t>
  </si>
  <si>
    <t>ސޮވެރިންގ ޑިވެލޮޕްމަންޓް ފަންޑަށް ޓްރާންސްފާރ ކުރާ</t>
  </si>
  <si>
    <t>މިފޯމުގެ އެއްވެސް ބައެއް ފުރިހަމަ ކުރައްވާކަށް ނުޖެހޭނެއެވެ. އަދި2017، 2018 އަދި 2019ގެ އަދަދުތައް ޕޮލިސީ/ސްޓްރެޓަޖީ ޝީޓުގައި ފުރިހަމަ ކުރެއްވުމުން މިފޯމަށް އަންނަގޮތަށް ވާނީ ލިންކް ކުރެފައެވެ.</t>
  </si>
  <si>
    <t>2019 ވަނަ އަހަރު</t>
  </si>
  <si>
    <t>2020 ވަނަ އަހަރު</t>
  </si>
  <si>
    <t>2021 ވަނަ އަހަރު</t>
  </si>
  <si>
    <t>މުޅި ޖުމްލަ</t>
  </si>
  <si>
    <t>Funds</t>
  </si>
  <si>
    <t>ބިޒްނަސް ސެންޓަރ</t>
  </si>
  <si>
    <t>2021 އަށް</t>
  </si>
  <si>
    <t>ބަޖެޓްގައި ކެޕިޓަލް ޚަރަދު ހިމެނޭ</t>
  </si>
  <si>
    <t>މުސާރައާއި އެލަވަންސް</t>
  </si>
  <si>
    <t>މުވައްޒަފުންގެ</t>
  </si>
  <si>
    <t>މަޤާމުގެ</t>
  </si>
  <si>
    <t>އެހެނިހެން އެލަވަންސްގެ ތަފްޞީލް</t>
  </si>
  <si>
    <t>ޒިންމާދާރު ވެރިންގެ އެލަވަންސް</t>
  </si>
  <si>
    <t>އެހެންވަޒީފާ އަދާނުކުރެވޭތީ ދޭ އލަވަންސް</t>
  </si>
  <si>
    <t>ހާޑް ޝިޕް އެލަވަންސް</t>
  </si>
  <si>
    <t>ދީނީ ޚިދުމަތުގެ  އެލަވަންސް</t>
  </si>
  <si>
    <t>ޔުނިފޯމު ލަވަންސް</t>
  </si>
  <si>
    <t>ބަންދުދުވަހުގެ</t>
  </si>
  <si>
    <t>ލިވިން އެލަވަންސް</t>
  </si>
  <si>
    <t>ދަތުރު</t>
  </si>
  <si>
    <t>އަމިއްލަ ރަށް ފިޔަވާ</t>
  </si>
  <si>
    <t>ކޮމިޓީ މެންބަރުން</t>
  </si>
  <si>
    <t>ކޮއްތު</t>
  </si>
  <si>
    <t>މަގާމުގެގޮތުން</t>
  </si>
  <si>
    <t>ރަމަޟާން މަހުގެ</t>
  </si>
  <si>
    <t>އިތުރުގަޑި</t>
  </si>
  <si>
    <t>މުސާރަ</t>
  </si>
  <si>
    <t>ވަޒީފާއަދާކުރާ ތަން/ރަށް</t>
  </si>
  <si>
    <t>ރ.ކ</t>
  </si>
  <si>
    <t>އެޑްރެސް</t>
  </si>
  <si>
    <t>ރަމަޝާން އިނާޔަތް ދޭންޖެހޭ/ނުޖެހޭ</t>
  </si>
  <si>
    <t>ޤައުމިއްޔަތު</t>
  </si>
  <si>
    <t>ވަޒީފާގެ ބާވަތް</t>
  </si>
  <si>
    <t>ނަން</t>
  </si>
  <si>
    <t>އައި.ޑީ ކާޑު ނަންބަރ (A000000)</t>
  </si>
  <si>
    <t>ސްޓޭޓަސް</t>
  </si>
  <si>
    <t>ކްލެސިފިކޭޝަން</t>
  </si>
  <si>
    <t>މަޤާމްގެ ބާވްތް (ކޮންޓްރެކްޓް/ ސިވިލް ސަރވިސް/ ސިޔާސީ/ މުސްތަޤިއްލު/ކައުންސެލަރ</t>
  </si>
  <si>
    <t>ތަރުތީބު ނަންބަރ</t>
  </si>
  <si>
    <t>ކޮންޓްރެކްޓް</t>
  </si>
  <si>
    <t>ސިވިލް ސަރވިސް</t>
  </si>
  <si>
    <t>ސިޔާސީ</t>
  </si>
  <si>
    <t>މުސްތަޤިއްލު</t>
  </si>
  <si>
    <t>ކައުންސެލަރ</t>
  </si>
  <si>
    <t>ޔުނިފޯމް ބޮޑީޒް</t>
  </si>
  <si>
    <t>އައްޔަންކުރާ</t>
  </si>
  <si>
    <t>އިންތިޚާބްކުރާ</t>
  </si>
  <si>
    <t>ހިނގަމުންދާ</t>
  </si>
  <si>
    <t>ހުސް</t>
  </si>
  <si>
    <t>ހުއްދަ ލިބިފައިވާ</t>
  </si>
  <si>
    <t>ޑޮކްޓަރ</t>
  </si>
  <si>
    <t>ޓީޗަރ</t>
  </si>
  <si>
    <t>ނަރުސް</t>
  </si>
  <si>
    <t>ލޯޔަރ</t>
  </si>
  <si>
    <t>އެޑްމިން އެންޑް އެޗް.އާރް</t>
  </si>
  <si>
    <t>މަސައްކަތު</t>
  </si>
  <si>
    <t>އޮޑިޓަރ</t>
  </si>
  <si>
    <t>މުދިމުން</t>
  </si>
  <si>
    <t>އެކައުންޓިންގ އެންޑް ފައިނޭންސް</t>
  </si>
  <si>
    <t>ޖެހޭ</t>
  </si>
  <si>
    <t>ނުޖެހޭ</t>
  </si>
  <si>
    <t>ބަޖެޓުގައި ހިމެނުމަށް</t>
  </si>
  <si>
    <t>ބަޖެޓުގައި މިއައިޓަމް ހިމަނަން</t>
  </si>
  <si>
    <t>އައިޓަމް ކުރިންހޯދާފައިވާނަމަ</t>
  </si>
  <si>
    <t xml:space="preserve">2021 އަށް </t>
  </si>
  <si>
    <t xml:space="preserve">2020 އަށް </t>
  </si>
  <si>
    <t>ތަފްޞީލް</t>
  </si>
  <si>
    <t>އިސްކަންދޭ ތަރުތީބު</t>
  </si>
  <si>
    <t>ބޭނުންފުޅުވާ ސަބަބު</t>
  </si>
  <si>
    <t>އެއެއްޗެއްގެ ޙާލަތު މިހާރު ހުރިގޮތް</t>
  </si>
  <si>
    <t>ރޭޓް</t>
  </si>
  <si>
    <t>ޢަދަދު</t>
  </si>
  <si>
    <t>ކައުންސިލްގެ ޕީ.އެސް.އައި.ޕީ ގައި ނުހިމެނޭ ކެޕިޓަލް ޚަރަދުގެ ތަފްސީލް</t>
  </si>
  <si>
    <t>ކައުންސިލްގެ މުސާރައާއި އެލަވަންސްގެ ތަފްސީލް</t>
  </si>
  <si>
    <t>ށ.ފުނަދޫ</t>
  </si>
  <si>
    <t>ހަރަކާތުގެ ނަންބަރު</t>
  </si>
  <si>
    <t>އިމްޕޯރޓް ޑިއުޓީ</t>
  </si>
  <si>
    <t>އެކްސްޕޯރޓް ޑިއުޓީ</t>
  </si>
  <si>
    <t>ޖީ.އެސް.ޓީ</t>
  </si>
  <si>
    <t>ރޯޔަލްޓީ</t>
  </si>
  <si>
    <t>ފައިސާގެ ހިލޭ އެހީ</t>
  </si>
  <si>
    <t>ތަކެތީގެ ހިލޭ އެހީ</t>
  </si>
  <si>
    <t>އެހެނިހެން ހިލޭ އެހީ</t>
  </si>
  <si>
    <t>ފައިދާ</t>
  </si>
  <si>
    <t>ކޮންޓްރިބިއުޝަން</t>
  </si>
  <si>
    <t>ބިޒްނަސް އަދި ޕްރޮޕަޓީ ޓެކްސް</t>
  </si>
  <si>
    <t>އެހެނިހެން ޓެކްސް އަދި ޑިއުޓީ</t>
  </si>
  <si>
    <t>ފީ އަދި ޗާޖެސް</t>
  </si>
  <si>
    <t>ރަޖިސްޓްރޭޝަން އަދި ލައިސަންސް ފީ</t>
  </si>
  <si>
    <t>ޖޫރިމަނާ</t>
  </si>
  <si>
    <t>އިންޓަރެސްޓް، ފައިދާ އަދި ޑިވިޑަންޑް</t>
  </si>
  <si>
    <t>އެހެނިހެން ޓެކްސް ނޫން އާމްދަނީ</t>
  </si>
  <si>
    <t>ސޭލްސްގެ އާމްދަނީ</t>
  </si>
  <si>
    <t>ހަރުމުދަލުގެ ސޭލްސް އާމްދަނީ</t>
  </si>
  <si>
    <t>ކުލި (ޕްރޮޕަޓީ އިންކަމް)</t>
  </si>
  <si>
    <t>ކެޕިޓަލް ޕްރޮޖެކްޓް ހިލޭ އެހީ</t>
  </si>
  <si>
    <t>ރަށުގެ މަގުހެދުމާއި މަގުތައް މަރާމާތުކޮށް ބެލެހެއްޓުން</t>
  </si>
  <si>
    <t>(ހ)</t>
  </si>
  <si>
    <t>އެކަށީގެންވާ ރައްކާތެރިގޮތުގައި ރައްޔިތުންނަށް އުނދަގޫ ނުފޯރާނެ ގޮތެއްގެ މަތިން ރަށުފެންވަރުގައި ކުނި ނައްތާލުން</t>
  </si>
  <si>
    <t>(ށ)</t>
  </si>
  <si>
    <t>ބަނދަރު މަރާމާތުކޮށް ބެލެހެއްޓުމާއި ރަށު ފާލާމާއި ފެރީޓާރމިނަލް ހަދައި ހިންގުން</t>
  </si>
  <si>
    <t>(ނ)</t>
  </si>
  <si>
    <t>ދިވެހިރާއްޖޭގެ ޤާނޫނާ އެއްގޮތްވާގޮތުގެ މަތިން ރަށްގިރުން ހުއްޓުވުމަށްޓަކައި ފިޔަވަޅުއެޅުމާއި ރަށުގެ އެއްގަމު ތޮއްޓާއި ކަނޑު ތޮށިގަނޑު މަރާމާތުކޯށް ބެލެހެއްޓުން</t>
  </si>
  <si>
    <t>(ރ)</t>
  </si>
  <si>
    <t>(ބ)</t>
  </si>
  <si>
    <t>ދިވެހިރާއްޖޭގެ ޤާނޫނާ އެއްގޮތްވާގޮތުގެ މަތިން ޕްރައިމަރީ ހެލްތްކެއަރ އާއި ސިއްޙީ ރައްކާތެރިކަމާއި ގުޅޭ އަސާސީ ޚިދުމަތްތައް ދިނުން.</t>
  </si>
  <si>
    <t>(ޅ)</t>
  </si>
  <si>
    <t>ދިވެހިރާއްޖޭގެ ޤާނޫނާ އެއްގޮތްވާގޮތުގެ މަތިން ޕްރީސްކޫލްގެ ޚިދުމަތްތައް ދިނުމާއި ބޮޑެތި މީހުންގެ ތަޢުލީމީ އަދި ފަންނީ ފެންވަރު މަތި ކުރުމުގެ ޕްރޮގްރާމްތައް ރާވައި ހިންގުން.</t>
  </si>
  <si>
    <t>(ކ)</t>
  </si>
  <si>
    <t>(އ)</t>
  </si>
  <si>
    <t>އިޖުތިމާއީ މަރުކަޒުތަކާއި ކުޅިވަރުކުޅޭ އާއްމު ދަނޑުތަކާއި ބިންތައް ބެލެހެއްޓުމާއި ކުޅިވަރުގެ ވަސީލާތްތަކާއި ޢާންމު ޕާކުތަކާއި މުނިފޫހިފިލުވުމާބެހޭ ޚިދުމަތްތަށް ފޯރުކޮށްދިނުން</t>
  </si>
  <si>
    <t>ދިވެހިރާއްޖޭގެ ޤާނޫނާ އެއްގޮތްވާގޮތުގެ މަތިން އިޖްތިމާޢީ ރައްކާތެރިކަމުގެ ޚިދުމަތް ދޭނެ މަރުކަޒު ހިންގުމާއި ގޭތެރޭގައި ހިނގާ އަނިޔާތައް ހުއްޓުވުމަށް ފިޔަވަޅުއަޅުމާއި އެފަދަ ޢަމަލުތަކާ ގުޅިގެން އަނިޔާ ލިބޭފަރާތްތަކަށް ޚިމާޔަތްދީ އެހީތެރިކަން ފޯރުކޮށްދިނުމާއި މުސްކުޅިންނަށާއި ޚާއްޞަ އެހީއަށް ބޭނުންވާ މީހުންނަށް އެހީތެރިވެދީ އެފަދަ މީހުން ބެލެހެއްޓޭނެ ނިޛާމެއް ޤާއިމުކުރުން.</t>
  </si>
  <si>
    <t>ދިވެހިރާއްޖޭގެ ބިމާބެހޭ ޤާނޫނާ އެއްގޮތްވާގޮތުގެ މަތިން އަދި ރަށުގެ ލޭންޑް ޔޫސް ޕްލޭނާ ތަޢާރުޟުނުވާގޮތުގެ މަތިން، ރަށުބިންދޫކުރުމާއި ބިމާއި އިމާރާތް ރަޖިސްޓްރީކުރުމާއި ދިވެހިރާއްޖޭގެ އިމާރާތްކުރުމުގެ ޤަވާޢިދުތަކާއި ސަރުކާރުގެ މިނިސްޓްރީތަކުން ހަދާފައިވާ އެންމެހައި ގަވާއިދުތަކާ އެއްގޮތްވާގޮތުގެ މަތިންރަށުގައި އިމާރާތުގެ ކަންކަން ބަލަހައްޓައި އެކިއެކި ފަރާތްފަރާތުން ރަށުގެ ބިމާގުޅޭގޮތުން ހިންގާ ބިމާބެހޭ އެންމެހައި މުޢާމަލަތުތަކުގެ ރެކޯޑްތައް ދިވެހިރާއްޖޭގެ ބިމާބެހޭ ޤާނޫނާއި މިނޫންވެސް ޤާނޫނުތަކުގައިވާ ގޮތުގެ މަތިން ބެލެހެއްޓުން.</t>
  </si>
  <si>
    <t>ރަށުގެ ބިންބިމުގެ ދަފްތަރުއެކުލަވައި އެ ދަފްތަރު ބެލެހެއްޓުމާއި ބިމާބެހޭ ޤައުމީ ދަފްތަރު އެކުލަވައި ބަލަހައްޓާ އިދާރާއަށް ބޭނުންވާނެ މަޢުލޫމާތު ފޯރުކޮށްދިނުން.</t>
  </si>
  <si>
    <t>މިސްކިތްތައް ބެލެހެއްޓުން.</t>
  </si>
  <si>
    <t>ޤަބުރުސްތާނު ބެލެހެއްޓުމާއި ކަށުކަމާކެމީގެ ކަންތައް ކުރެވޭނެ ނިޒާމް ޤާއިމުކޮށްދިނުމާއި، ކަށުކަމާކެމީގެ ކަންކަން ހަމަޖެއްސުން.</t>
  </si>
  <si>
    <t>އާސާރީ ތަންތަން ބެލެހެއްޓުމާއި ޘަޤާފީ ކަންކަން ދިރުވައި ދެމެހެއްޓުން</t>
  </si>
  <si>
    <t>ދީނީ ގޮތުންނާއި ޤައުމީގޮތުން ފާހަގަކުރަންޖެހޭ ދުވަސްތަކާއި މުނާސަބަތުތައް ފާހަގަކޮށް، ދީނީ އަދި ޤައުމީ އިޙްތިފާލުތައް ބޭއްވުން.</t>
  </si>
  <si>
    <t>މަގުމަތި ކުނިކަހައި ސާފުކުރެވޭނެ އިންތިޒާމެއް ހަމަޖެއްސުމާއި ރަށުގެ ސާފުތާހިރުކަން ދެމެހެއްޓުމާއި ރަށް ޒީނަތްތެރިކޮށް ބެލެހެއްޓުން.</t>
  </si>
  <si>
    <t>ރޭގަނޑު މަގުމަތި ދިއްލައި ބެލެހެއްޓުން</t>
  </si>
  <si>
    <t>ޕެސްޓް ކޮންޓްރޮލްކުރުން</t>
  </si>
  <si>
    <t>ދިވެހިރާއްޖޭގެ ޤާނޫނާ އެއްގޮތްވާގޮތުގެ މަތިން، ފިހާރަތަކާއި ހޮޓާތަކާއި ރެސްޓޯރެންޓްތަކާއި ކެފޭތަކާއި ގެސްޓްހައުސްތަކާއި ޢާންމު މާރުކޭޓުތަކުގެ ކަންކަން، ހުރޭތޯ ބަލައި، އިޞްލާޙީ ފިޔަވަޅުއެޅުން.</t>
  </si>
  <si>
    <t>މަގުމަތީގައި މީހުން ހިނގައިއުޅުމާއި މަގުމަތީގައި އިންޖީނުލީ އެއްޗެއްސާއި، އިންޖީނު ނުލާ ތަކެތި ދުއްވުމުގެ ކަންކަން ދިވެހިރާއްޖޭގެ ޤާނޫނާ އެއްގޮތްވާގޮތުގެ މަތިން އިންތިޒާމްކޮށް ބެލެހެއްޓުމާއި، ޢާއްމުންގެ އަތުން ފީނަގައިގެން، އެއްގަމާއި ކަނޑުގައި ދުއްވާ އުޅަނދުފަހަރުން ދޭ ޚިދުމަތްތައް ސަރުކާރުގެ ކަމާބެހޭ ވުޒާރާއިން ކަނޑައަޅާ މިންގަނޑުތަކާ އެއްގޮތްވާގޮތުގެ މަތިން އިންތިޒާމްކޮށް ބެލެހެއްޓުން.</t>
  </si>
  <si>
    <t>ޝަރުޢީ ކޯޓް ތަކުން ކުރާ ޙުކުމްތައް ތަންފީޛުކުރުމުގައި ޝަރުޢީ ކޯޓުތަކަށާއި ސަރުކާރުގެ އިދާރާތަކަށް އެހިތެރިވެދިނުން.</t>
  </si>
  <si>
    <t>ރަށުކައުންސިލްގެ ބާރުގެ ދާއިރާގައި ހިމެނޭ ކަންކަމާ ގުޅޭގޮތުންނާއި އެކިއެކި ޤާނޫނުތަކުގެ ދަށުން ރަށު ކައުންސިލާ ޙަވާލުކޮށްފައިވާ ކަންކަމާއި ގުޅޭގޮތުންނާއި ސަރުކާރުގެ އެކިއެކި ވުޒާރާތަކުން ކައުންސިލް މެދުވެރިކޮށް ދޫކުރަން ކަނޑައަޅާ ހުއްދަތައް ދޫކުރުމާއި، އެފަދަ ހުއްދަތައް ބާތިލްކުރުމާއި، ރަޖިސްޓްރީ ހަދައިދިނުމާއި ބާތިލްކުރުން.</t>
  </si>
  <si>
    <t>ރަށުކައުންސިލުން ދޭންޖެހޭނެކަމަށް އެކިއެކި ޤާނޫނުތަކުގެ ދަށުން ކަނޑައަޅާ މިނޫންވެސް ޚިދުމަތްތައް ދިނުން.</t>
  </si>
  <si>
    <t>ދިވެހިރާއްޖޭގެ އިދާރީ ދާއިރާތައް ލާމަރުކަޒީ އުސޫލުން ހިންގުމުގެ ގާނޫނުގެ 23 ވަނަ މާއްދާގައި ބަޔާންކުރެވިފައިވާ ބާރާއި މަސްޢޫލިއްޔަތުތަކާ އެއްގޮތްވާގޮތުގެ މަތިން، އެ ކައުންސިލެއް ނިސްބަތްވާ ރަށެއްގެ ރައްޔިތުންނަށް ތިރީގައި ބަޔާންކޮށްފައިވާ ރަށްވެހިކަމުގެ ޚިދުމަތްތައް ރަށު ކައުންސިލުން ދެންވާނެއެވެ.</t>
  </si>
  <si>
    <t>މިފޯމުގެ އެއްވެސް ބައެއް ފުރިހަމަ ކުރައްވާކަށް ނުޖެހޭނެއެވެ. 2019، 2020 އަދި 2021ގެ އަދަދުތައް ޕޮލިސީ/ސްޓްރެޓަޖީ ޝީޓުގައި ފުރިހަމަ ކުރެއްވުމުން މިފޯމަށް އަންނަގޮތަށް ވާނީ ލިންކް ކުރެފައެވެ.</t>
  </si>
  <si>
    <t>.0</t>
  </si>
  <si>
    <t>.1</t>
  </si>
  <si>
    <t>2.</t>
  </si>
  <si>
    <t>3.</t>
  </si>
  <si>
    <t>4.</t>
  </si>
  <si>
    <t>5.</t>
  </si>
  <si>
    <t>6.</t>
  </si>
  <si>
    <t>ރަށްވެހި ހިދުމަތް</t>
  </si>
  <si>
    <t xml:space="preserve"> މިސްކިތަތްތައް ހިންގައި ބެލެހެއްޓުން</t>
  </si>
  <si>
    <t xml:space="preserve"> މިސްކިތުގެ މުވައްޒަފުންގެ މަސައްކަތްތައް ބެލެހެއްޓުން</t>
  </si>
  <si>
    <t>5.2.9</t>
  </si>
  <si>
    <t>5.2.9.1</t>
  </si>
  <si>
    <t>5.2.9.1.1</t>
  </si>
  <si>
    <t>5.2.9.1.1.1</t>
  </si>
  <si>
    <t xml:space="preserve"> މިސްކިތް މަރާމާތުކުރުން</t>
  </si>
  <si>
    <t>5.2.9.1.1.2</t>
  </si>
  <si>
    <t xml:space="preserve"> މިސްކިތުގައި އޭސީ ހަރުކުރުން</t>
  </si>
  <si>
    <t>5.2.9.1.1.3</t>
  </si>
  <si>
    <t>ނޫ އިޤްތިޞާދު</t>
  </si>
  <si>
    <t>އޯގާތެރި ސަރުކާރު</t>
  </si>
  <si>
    <t>ފަޚުރުވެރި ޢާއިލާ</t>
  </si>
  <si>
    <t>ޖަޒީރާ ދިރިއުޅުން</t>
  </si>
  <si>
    <t>ހެޔޮ ވެރިކަން</t>
  </si>
  <si>
    <t>National Sector</t>
  </si>
  <si>
    <t>National Sub Sectors</t>
  </si>
  <si>
    <t>މަސްވެރިކަމާއި ކަނޑުފަޅުގެ ވަސީލަތްތައް</t>
  </si>
  <si>
    <t>ދަނޑުވެރިކަން</t>
  </si>
  <si>
    <t>ފަތުރުވެރިކަން</t>
  </si>
  <si>
    <t>ކުދި އަދި މެދު ފަންތީގެ ވިޔަފާރިތައް</t>
  </si>
  <si>
    <t>އިންސާނީ ވަސީލަތްތަކާއި ވަޒީފާ އަދި މައިގްރޭޝަން</t>
  </si>
  <si>
    <t>އިޤްތިޞާދު ސިންދަފާތުކުރުން</t>
  </si>
  <si>
    <t>ޞިއްޙަތު</t>
  </si>
  <si>
    <t>ތަޢުލީމު</t>
  </si>
  <si>
    <t>މަތީ ތަޢުލީމު</t>
  </si>
  <si>
    <t>އިޖްތިމާޢީ ރައްކާތެރިކަން</t>
  </si>
  <si>
    <t>މަސްތުވާތަކެތީގެ ވަބާއިން ސަލާމަތްވުމާއި ރީހެބިލިޓޭޝަން</t>
  </si>
  <si>
    <t>ޢާއިލާ</t>
  </si>
  <si>
    <t>ބޯހިޔާވަހިކަން</t>
  </si>
  <si>
    <t>ޒުވާނުން</t>
  </si>
  <si>
    <t>މުތުޖަމަޢު ބާރުވެރިކުރުވުން</t>
  </si>
  <si>
    <t>ކުޅިވަރު</t>
  </si>
  <si>
    <t>އިސްލާމީ އަޤީދާ</t>
  </si>
  <si>
    <t>ލާމަރުކަޒުކުރުން</t>
  </si>
  <si>
    <t>ތިމާވެށި ޙިމާޔަތްކުރުމާއި ރައްކާތެރިކުރުން</t>
  </si>
  <si>
    <t>ސާފު ހަކަތަ</t>
  </si>
  <si>
    <t>ކުންޏަކީ ވަޞީލަތަކަށް ހެދުން</t>
  </si>
  <si>
    <t>ފެނާއި ނަރުދަމާ</t>
  </si>
  <si>
    <t>ވިލުންތެރި މުޖުތަމަޢު</t>
  </si>
  <si>
    <t>އިންފޮމޭޝަން، ކޮމިއުނިކޭޝަން އެންޑް ޓެކްނޮލޮޖީ</t>
  </si>
  <si>
    <t>ޤާނޫނުގެ ޙުކޫމަތު ނެގެހެއްޓުމާއި ޝަރުޢީ ނިޒާމު އިޞްލާހުކުރުން</t>
  </si>
  <si>
    <t>ޤައުމީ ސަލާމަތާއި އާންމުންގެ ރައްކާތެރިކަން</t>
  </si>
  <si>
    <t>ކޮރަޕްޝަން ނައްތަލައިލުން</t>
  </si>
  <si>
    <t>ޖަވާބުދާރީވަނިވި ދައުލަތް</t>
  </si>
  <si>
    <t>ޚާރިޖިއްޔާ</t>
  </si>
  <si>
    <t>ނޭޝަނަލް ސަބް ސެކްޓަރ</t>
  </si>
  <si>
    <t>2022 އަށް</t>
  </si>
  <si>
    <t xml:space="preserve">2022 އަށް </t>
  </si>
  <si>
    <t>2020 ވަނަ އަހަރަށް ލަފާކޮށްފައިވާ ބަޖެޓް</t>
  </si>
  <si>
    <t>2020 ވަނަ އަހަރު ލިބޭނެ ކަމަށް ލަފާކުރާ</t>
  </si>
  <si>
    <t>2020 ވަނަ އަހަރު ކުރެވޭނެ ކަމަށް ލަފާކުރާ</t>
  </si>
  <si>
    <t>2020 ވަނަ އަހަރުގެ ބަޖެޓު</t>
  </si>
  <si>
    <t>ބަޖެޓް އަންދާޒާ 2020 - 2022</t>
  </si>
  <si>
    <t>2020، 2021 އަދި 2022 ވަނަ އަހަރަށް ލަފާކުރި ޓްރަސްޓް ފަންޑްގެ ބަޖެޓް</t>
  </si>
  <si>
    <t>2020، 2021 އަދި 2022 ވަނަ އަހަރަށް ލަފާކުރި ޑޮނޭޝަން ފަންޑްގެ ބަޖެޓް</t>
  </si>
  <si>
    <t>2020، 2021 އަދި 2022 ވަނަ އަހަރަށް ލަފާކުރި ވިޔަފާރި ފަންޑްގެ ބަޖެޓް</t>
  </si>
  <si>
    <t>2020، 2021 އަދި 2022 ވަނަ އަހަރަށް ލަފާކުރި ތިންވަނަ ފަރާތުގެ ފައިސާގެ ބަޖެޓް</t>
  </si>
  <si>
    <t>2020، 2021 އަދި 2022 ވަނަ އަހަރަށް ލަފާކުރި އ.ތ.މ.ކގެ ބަޖެޓް</t>
  </si>
  <si>
    <t>2020، 2021 އަދި 2022 ވަނަ އަހަރަށް ލަފާކުރި  އެހެނިހެން ފަންޑްގެ ބަޖެޓް</t>
  </si>
  <si>
    <t>2020، 2021 އަދި 2022 ވަނަ އަހަރަށް ލަފާކުރި ރިޒާވް ފަންޑްގެ ބަޖެޓް</t>
  </si>
  <si>
    <t>Local Sector</t>
  </si>
  <si>
    <t>Local Policy</t>
  </si>
  <si>
    <t>Strategy</t>
  </si>
  <si>
    <t>މިނިވަން މުއައްސަސާތަކާއި ޕަބްލިކް ސަރވިސް އިސްލާހުކުރުން</t>
  </si>
  <si>
    <t>މިންތީގެ ހަމަހަމަކަން</t>
  </si>
  <si>
    <t>ފަންނުވެރިކަމާއި ސަގާފަތާއި ތަރިކަ</t>
  </si>
  <si>
    <t>ދަތުރުފަތުރުގެ ނިޒާމް</t>
  </si>
  <si>
    <t>2022 ވަނަ އަހަރު</t>
  </si>
  <si>
    <t>ކައުންސިލްތަކުން ބަޖެޓްގައި މަޢުލޫމާތު ފުރިހަމަ ވެފައިވޭތޯ ޗެކްކުރާ ފޯމް</t>
  </si>
  <si>
    <t>C-GOM ފަންޑްގެ ޖުމްލަ ލިބިފައިވާ ސީލިންގއަށް ވުރެ އިތުރު ނުވޭ</t>
  </si>
  <si>
    <t>މުސާރަ ހިސާބުކޮށްފައިވާ ގޮތުގެ ތަފްޞީލް (މުސާރަ ވާރކްޝީޓް) ބަޖެޓާއި އެކީގައި ހިމެނިފައި</t>
  </si>
  <si>
    <t>ކެޕިޓަލް ހަރަދު ހިސާބުކޮށްފައިވާ ގޮތުގެ ތަފްޞީލް (ކެޕިޓަލް ވާރކްޝީޓް) ބަޖެޓާއި އެކީގައި ހިމެނިފައި</t>
  </si>
  <si>
    <t>ހަރަދު ޝީޓް ފުރިހަމަ ކުރެވިފައި (އެކްސްޕެންސް ޝީޓް)</t>
  </si>
  <si>
    <t>އާމްދަނީ ޝީޓް ފުރިހަމަ ކުރެވިފައި (އިންކަމް ޝީޓް)</t>
  </si>
  <si>
    <t>ހަރަދު ޝީޓުގެ ކުރިއަށް އޮތް 3 އަހަރަށް ލަފާކުރާ ހަރަދުތައް ހިމެނިފައިވޭ</t>
  </si>
  <si>
    <t>އާމްދަނީ ޝީޓުގެ ކުރިއަށް އޮތް 3 އަހަރަށް ލަފާކުރާ ހަރަދުތައް ހިމެނިފައިވޭ</t>
  </si>
  <si>
    <t>މުސާރަ ވާރކްޝީޓްގައިވާ އަދަދުތަކާއި ހަރަދު ޝީޓުގައިވާ މުސާރައިގެ އަދަދުތަކާއި ދިމާވޭ</t>
  </si>
  <si>
    <t>ކެޕިޓަލް ވާރކްޝީޓްގައިވާ އަދަދުތަކާއި ހަރަދު ޝީޓުގައިވާ ކެޕިޓަލް ހަރަދުތަކުގެ އަދަދުތަކާއި ދިމާވޭ</t>
  </si>
  <si>
    <t>ހުރިހާ ޚަރަދުތައް ހިސާބުކޮށްފައިވާ ގޮތުގެ ތަފްޞީލް ޝީޓްތައް (ކޮސްޓިންގ ވާރކްޝީޓް) ތައްޔާރުކުރެވިފައިވޭ</t>
  </si>
  <si>
    <t>ދިވެހިރާއްޖޭގެ އިދާރީ ދާއިރާތައް ލާމަރުކަޒީ އުސޫލުން ހިންގުމުގެ ގާނޫނުގައި ކައުންސިލުން ފޯރުކޮށްދިނުމަށް ލާޒިމްކޮށްފައިވާ އެންމެހައި ހިދުމަތްތައް ފޯރުކޮށްދެވޭކަން ކަށަވަރުކުރުމަށް ބޭނުންވާ ހަރަދުތައް ބަޖެޓުގައި ހިމެނިފައިވޭ</t>
  </si>
  <si>
    <t>ޕްރޮޖެކްޓްތައް</t>
  </si>
  <si>
    <t>a</t>
  </si>
  <si>
    <t>r</t>
  </si>
  <si>
    <r>
      <t>ކޮންމެ ހަރަކާތަކީ ޕްރޮޖެކްޓެއްކަން ނުވަތަ ނޫންކަން އަންގައިދިނުމަށް، އެ ހަރަކާތަކާއި ދިމާލުގައި</t>
    </r>
    <r>
      <rPr>
        <sz val="11"/>
        <color theme="1"/>
        <rFont val="Webdings"/>
        <family val="1"/>
        <charset val="2"/>
      </rPr>
      <t>a</t>
    </r>
    <r>
      <rPr>
        <sz val="11"/>
        <color theme="1"/>
        <rFont val="Faruma"/>
      </rPr>
      <t>/</t>
    </r>
    <r>
      <rPr>
        <sz val="11"/>
        <color theme="1"/>
        <rFont val="Calibri"/>
        <family val="2"/>
      </rPr>
      <t>×</t>
    </r>
    <r>
      <rPr>
        <sz val="11"/>
        <color theme="1"/>
        <rFont val="Faruma"/>
      </rPr>
      <t xml:space="preserve">  ޖައްސަވާފައިވޭ</t>
    </r>
  </si>
  <si>
    <t>4.1.0</t>
  </si>
  <si>
    <t>4.1.0.1</t>
  </si>
  <si>
    <t>4.1.0.1.1</t>
  </si>
  <si>
    <t>4.1.0.1.1.1</t>
  </si>
  <si>
    <t xml:space="preserve">މި ޤާނޫނުގެ 8 ވަނަ މާއްދާގައި ބަޔާންކޮށްފައިވާ ބާރުތަކާއި މަސްއުލިއްޔަތުތަކާ އެއްގޮތްވަގޮތުގެ މަތިން، އިދާރީ ދާއިރާގައި ހިމެނޭ ރަށްރަށުގެ ރައްޔިތުންނަށް އަންނަނިވި ޚިދުމަތްތައް އަތޮޅުކައުންސިލުން ދޭންވާނެއެވެ. މިގޮތުން ކަނޑައަޅައި ޚިދުމަތްތައް ދިނުމަށްޓަކައި ބޭނުންވާ ފައިސާއާއި އެހެނިހެން ވަސީލަތްތައް އެކަށީގެންވާ މުއްދަތެއްގެ ތެރޭގައި ސަރުކާރުން ފޯރުކޮށްދޭންވާނެއެވެ. </t>
  </si>
  <si>
    <t>އަތޮޅު ކައުންސިލުން ދޭ ޚިދުމަތްތައް</t>
  </si>
  <si>
    <t>އިދާރީ ދައިރާގައި ހިމެނޭ ރަށްރަށުގެ ތެރެއިން އެއްރަށަށްވުރެ ގިނަ ރަށްރަށަށް ދޭންޖެހޭ ޙިދުމަތްތަކާއި އެކިއެކި ޤާނޫނުތަކުގެ ދަށުން އަތޮޅު ކައުންސިލާ ޙަވާލުކޮށްފައިވާ މަސައްކަތްކުރުން.</t>
  </si>
  <si>
    <t>ސަރުކާރު މިނިސްޓްރީތަކާއި އެކިއެކި އޮފީސްތަކުން ރައްޔިތުންނަށް ދޭންޖެހޭ ޙިދުމަތްތަކުގެ ތެރެއިން އެ މިނިސްޓްރީތަކާއި އޮފީސްތަކުން އަތޮޅު ކައުންސިލްތައް މެދުވެރިކޮށް އެ އިދާރީ ދާއިރާއެއްގައި ދޭން ކަނޑައަލައި ހިދުމަތްތައް ދިނުން.</t>
  </si>
  <si>
    <t>އިދާރީ ދާއިރާއެއްގައި ހުންނަ ދައުލަތުގެ މުއައްސަސާތަކާއި ސަރުކާރުގެ އިދާރާތަކަށް ބޭނުންވާނެ އެހީތެރިކަމާއި އެއްބާރުލުން ދިނުން.</t>
  </si>
  <si>
    <t>އިދާރީ ދާއިރާގެ އެންމެހައި ރަށްރަށާއި ބިންބިމުގެ ދަފްތަރު އެކުލަވައި، އެ ދަފްތަރު ބެލެހެއްޓުމާއި، ބިމާބެހޭ ޤައުމި ދަފްތަރު އެކުލަވައި ބަލަހައްޓާ އިދާރައަށް ބޭނުންވާނެ މައުލޫމާތު ފޯރުކޮށްދިނުން.</t>
  </si>
  <si>
    <t>ރަށުކައުންސިލްތަކަށް ބޭނުންވާ ފަންނި އަދި މާލިއެހީ ފޯރުކޮށްދިނުމުގައި އެހީތެރިވުން.</t>
  </si>
  <si>
    <t>ރަށުކައުންސިލްތަކަށް ބޭނުންވާ ލަފާ ދިނުން.</t>
  </si>
  <si>
    <t>އިދާރީ ދާއިރާގެ ތަރައްޤީގެ ޕްލޭންގައި ހިމެނޭ ކަންތައްތަކުގެ ތެރެއިން ވަކި ރަށުކައުންސިލަކާ ހަވާލުނުކޮށް ހުންނަ މަޝްރޫޢުތައް ހިންގުން.</t>
  </si>
  <si>
    <t>ކައުންސިލުން ދޭންޖެހޭކަމަށް ޤާނުނަކުން ކަނޑައަޅާ މިނޫންވެސް ޚިދުމަތްތައް ދިނުން.</t>
  </si>
  <si>
    <t>މި ޤާނޫނުގެ 22 ވަނަ މާއްދާގައި ބަޔާންކޮށްފައިވާ ބާރުތަކާއި މަސްއޫލިއްޔަތުތަކާ އެއްގޮތްވާ ގޮތުގެމަތިން، އެ ކައުންސިލެއް ނިސްބަތްވާ ރަށެއްގެ ރައްޔިތުންނަށް ތިރީގައި ބަޔާންކޮށްފައިވާ ރަށްވެހިކަމުގެ ޚިދުމަތްތައް ރަށު ކައުންސިލުން ދޭންވާނެއެވެ.</t>
  </si>
  <si>
    <t>ރަށު ކައުންސިލުން ދޭ  ރަށްވެހިކަމުގެ ޚިދުމަތްތައް</t>
  </si>
  <si>
    <t>މި މާއްދާގެ (ހ) ގައި ބަޔާންކުރާ ޚިދުމަތްތައް ކައުންސިލުން ފޯރުކޮށްދޭންވާނީ، ދިވެހިރާއްޖޭގެ ޤާނޫނުތަކާއި، ކަމާބެހޭ ސަރުކާރުގެ އިދާރާއިން ކަނޑައަޅާފައިވާ ސިޔާސަތުތަކާ އެއްގޮތްވާ ގޮތުގެމަތިންނެވެ. އަދި އެ ޚިދުމަތްތައް ފޯރުކޮށްދިނުމުގައި ކައުންސިލްތަކުން ޢަމަލުކުރަންވާނީ، މި ޤާނޫނުގެ 22 ވަނަ މާއްދާގައި ބަޔާންކުރާ މަސްއޫލިއްޔަތުތަކާއި ބާރުތަކުގެ ދާއިރާގެ ތެރޭގައެވެ.</t>
  </si>
  <si>
    <t>މި ޤާނޫނާއި ދިވެހިރާއްޖޭގެ ޤާނޫނުތަކާ އެއްގޮތްވާ ގޮތުގެމަތިން ޢާންމު ޚިދުމަތްތައް ފޯރުކޮށްދިނުން؛</t>
  </si>
  <si>
    <t>ރަށުގެ ލައިބްރަރީ ހިންގުމާއި ރަށުގެ ރަސްމީ ލޔުންތައް އަރުޝީފުކުރުމާއި ރަށުގެ ތާރީޚި އަދި ޤަދީމީ ލިޔެކިޔުންތައް ރައްކާތެރިކަމާއެކު، ލައިބްރަރީގައި ބެލެހެއްޓުމާއި ޒަމާނީ އެކިއެކި ވަސީލަތްތަކުގެ އެހީގައި ލައިބްރަރީން އެކިއެކި މައުލޫމާތު ލިބޭނޭ އިންތިޒާމު ޤާއިމުކުރުން،</t>
  </si>
  <si>
    <t>ޤުދުރަތީ ގޮތުންނާއި އެހެނިހެން ގޮތްގޮތުން ކުރިމަތިވާ އަރައްކާތަކާއި ކާރިސާތަކުގައި ކަމާބެހޭ އިދާރާތަކަށް އެހީތެރިކަމާއި އެއްބާރުލުން ފޯރުކޮށްދިނުމާއި ކާރިސާތަކުން ލިބޭ ގެއްލުން ކުޑަކުރުމަށާއި ތައްޔާރުވެތިބުމުގެ އުޞޫލުތައް ތަންފީޛުކުރުމުގައި ކަމާބެހޭ އިދާރާތަކަށް އެހީތެރިކަމާއި އެއްބާރުލުން ފޯރުކޮށްދިނުން.</t>
  </si>
  <si>
    <t>އަލަށް އުފަންވާ ކުދިންނާއި މަރުވާ މީހުންގެ ރެކޯޑު ބެލެހެއްޓުމާއި ރަށުގެ ތަފާސްހިސާބު ނަގައި ބެލެހެއްޓުމާއި، އެ ރަށެއްގެ ރަޖިސްޓަރީގައި ރަށްވެހިވެފައިވާ މީސްމީހުންނާއި، ރަށްވެހިނުވެ ދިރިއުޅެމުން ގެންދާ މީހުންގެ ދަފްތަރު ލިޔެ ބެލެހެއްޓުމާއެކު ޤައުމީ އިދާރާތަކުން ކަނޑައަޅާ ގޮތެއްގެމަތިން އެ މަޢުލޫމާތު އެ އިދާރާއަކަށް ފޮނުވުން.</t>
  </si>
  <si>
    <t>ކޮންމެ ސިޓީއެއްގައިވެސް، އަންނަނިވި ރަށްވެހިކަމުގެ ޚިދުމަތްތައް އެ ސިޓީއެއްގެ ރައްޔިތުންނަށް ލިބިދެވޭކަން ސިޓީ ކައުންސިލުން ކަށަވަރުކުރަންވާނެއެވެ.</t>
  </si>
  <si>
    <t xml:space="preserve">ސިޓީ ކައުންސިލުން ދޭ  ރަށްވެހިކަމުގެ ޚިދުމަތްތައް </t>
  </si>
  <si>
    <t>މި މާއްދާގެ (ހ) ގައި ބަޔާންކުރާ ޚިދުމަތްތައް ކައުންސިލުން ފޯރުކޮށްދޭންވާނީ، ދިވެހިރާއްޖޭގެ ޤާނޫނުތަކާއި، ކަމާބެހޭ ސަރުކާރުގެ އިދާރާއިން ކަނޑައަޅާފައިވާ ސިޔާސަތުތަކާ އެއްގޮތްވާ ގޮތުގެމަތިންނެވެ. އަދި އެ ޚިދުމަތްތައް ފޯރުކޮށްދިނުމުގައި ކައުންސިލްތަކުން ޢަމަލުކުރަންވާނީ، މި ޤާނޫނުގެ 39 ވަނަ މާއްދާގައި ބަޔާންކުރާ މަސްއޫލިއްޔަތުތަކާއި ބާރުތަކުގެ ދާއިރާގެ ތެރޭގައެވެ.</t>
  </si>
  <si>
    <t>މަގުތައް ހެދުމާއި މަގުތައް މަރާމާތުކޮށް ބެލެހެޓުން.</t>
  </si>
  <si>
    <t>އެކަށީގެންވާ ރައްކާތެރި ގޮތެއްގައ ކުނި ނައްތާލުން.</t>
  </si>
  <si>
    <t>ބަނދަރު މަރާމާތުކޮށް ބެލެހެއްޓުމާއި ރަށުގެ ފާލަމާއި ފެރީ ޓާރމިނަލް ހަދައި ހިންގުން.</t>
  </si>
  <si>
    <t>ދިވެހިރާއްޖޭގެ ޤާނޫނާ އެއްގޮތްވާ ގޮތުގެމަތިން ރަށް ގިރުން ހުއްޓުވުމަށްޓަކައި ފިޔަވަޅު އެޅުމާއި ރަށުގެ އެއްގަމު ތޮއްޓާއި ކަނޑުތޮށިގަނޑު މަރާމާތުކޮށް ބެލެހެއްޓުން.</t>
  </si>
  <si>
    <t>ދިވެހިރާއްޖޭގެ ޤާނޫނާ އެއްގޮތްވާ ގޮތުގެމަތިން، ކަރަންޓާއި، ފެނާއި، ފާޚާނާއާއި، ނަރުދަމާގެ ނިޒާމުފަދަ ޢާންމު ޚިދުމަތްތައް ފޯރުކޮށްދިނުން.</t>
  </si>
  <si>
    <t>ދިވެހިރާއްޖޭގެ ޤާނޫނާ އެއްގޮތްވާ ގޮތުގެ މަތިން ޕްރައިމަރީ ހެލްތް ކެއާރއާއި ސިއްޙީ ރައްކާތެރިކަމާގުޅޭ އަސާސީ ޚިދުމަތްތައް ދިނުން.</t>
  </si>
  <si>
    <t>ދިވެހިރާއްޖޭގެ ޤާނޫނާ އެއްގޮތްވާ ގޮތުގެމަތިން ޕްރީ ސްކޫލްގެ ޚިދުމަތްތައް ދިނުމާއި ބޮޑެތި މީހުންގެ ތަޢުލީމީ އަދި ފަންނީ ފެންވަރުމަތިކުރުމުގެ ޕްރޮގްރާމްތައް ރާވައި ހިންގުން.</t>
  </si>
  <si>
    <t>ޢާންމު ލައިބްރަރީ ހިންގުމާއި ޒަމާނީ އެކިއެކި ވަސީލަތްތަކުގެ އެހީގައި ލައިބްރަރީން އެކިއެކި މަޢުލޫމާތު ލިބޭނެ އިންތިޒާމު ޤާއިމްކުރުން.</t>
  </si>
  <si>
    <t>އިޖްތިމާޢީ މަރުކަޒުތަކާއި، ކުޅިވަރުކުޅޭ ޢާންމު ދަނޑުތަކާއި ބިންތައް ބެލެހެއްޓުމާއި ކުޅިވަރުގެ ވަސީލަތްތަކާއި ޢާންމު ޕާކުތަކާއި މުނިފޫހިފިލުވުމާބެހޭ ޚިދުމަތްތައް ފޯރުކޮށްދިނުން.</t>
  </si>
  <si>
    <t>ދިވެހިރާއްޖޭގެ ޤާނޫނާ އެއްގޮތްވާ ގޮތުގެމަތިން އިޖްތިމާޢީ ރައްކާތެރިކަމުގެ ޚިދުމަތްދޭނެ މަރުކަޒު ހިންގުމާއި ގޭތެރޭގައި ހިންގާ އަނިޔާތައް ހުއްޓުވުމަށް ފިޔަވަޅު އެޅުމާއި އެފަދަ ޢަމަލުތަކާ ގުޅިގެން އަނިޔާ ލިބޭ ފަރާތްތަކަށް ޙިމާޔަތްދި އެހީތެރިކަން ފޯރުކޮށްދިނުމާއި މުސްކުޅިންނަށާއި ޚާއްސަ އެހީއަށް ބޭނުންވާ މީހުންނަށް އެހީތެރިވެދީ އެފަދަ މީހުން ބެލެހެއްޓޭނެ ނިޒާމެއް ޤާއިމްކުރުން.</t>
  </si>
  <si>
    <t>ދިވެހިރާއްޖޭގެ ބިމާބެހޭ ޤާނޫނާއި ލޭންޑް ޔޫސް ޕްލޭނާއި ތަޢާރުޟުނުވާ ގޮތުގެމަތިން ބިމާބެހޭ ވުޒާރާއިން ކަނޑައަޅާ ގޮތަކަށް ބިން ދޫކުރުމާއި ބިމާއި ޢިމާރާތްތައް ރަޖިސްޓްރީކުރުމާއި ދިވެހިރާއްޖޭގެ އިމާރާތްކުރުމުގެ ގަވާއިދުތަކާއި ސަރުކާރުގެ މިނިސްޓްރީތަކުން ހަދާފައިވާ އެންމެހައި ގަވާއިދުތަކާ އެއްގޮތްވާ ގޮތުގެމަތިން ޢިމާރާތްކުރުމުގެ ކަންކަން ބަލަހައްޓައި ދިވެހިރާއްޖޭގެ ބިމާބެހޭ ޤާނޫނުގައިވާ ގޮތުގެމަތިން އެކިއެކި ފަރާތްފަރާތުން ބިންބިމާ ގުޅޭގޮތުން ހިންގާ އެންމެހައި މުޢާމަލާތުތަކުގެ ރެކޯޑުތައް ބެލެހެއްޓުން.</t>
  </si>
  <si>
    <t>ސިޓީގައި ހިމެނޭ ބިންބިމުގެ ދަފްތަރު އެކުލަވައި އެދަފްތަރު ބެލެހެއްޓުމާއި ބިމާބެހޭ ޤައުމީ ދަފްތަރު އެކުލަވާ ބަލަހައްޓާ އިދާރާއަށް ބޭނުންވާނެ މަޢުލޫމާތު ފޯރުކޮށްދިނުން.</t>
  </si>
  <si>
    <t>ޤަބުރުސްތާނު ބެލެހެއްޓުމާއި ކަށުކަމާކެމީގެ ކަންކަން ހަމަޖެއްސުން.</t>
  </si>
  <si>
    <t>އާސާރީ ތަންތަން ބެލެހެއްޓުމާއި ޘަޤާފީ ކަންކަން ދިރުވައި ދެމެހެއްޓުން.</t>
  </si>
  <si>
    <t>ދީނީގޮތުންނާއި ޤައުމީގޮތުން ފާހަގަކުރަންޖެހޭ ދުވަސްތަކާއި މުނާސަބަތުތައް ފާހަގަކޮށް ދީނީ އަދި ޤައުމީ  އިޙްތިފާކުތައް ބޭއްވުން.</t>
  </si>
  <si>
    <t>މަގުމަތީގައި ފެން ހިންދުމަށް ހަދާފައިވާ ކާނުތައް ސާފުކުރެވޭނެ އިންތިޒާމު ހަމަޖެއްސުން.</t>
  </si>
  <si>
    <t>ރޭގަނޑު މަގުމަތި ދިއްލައި ބެލެހެއްޓުން.</t>
  </si>
  <si>
    <t>ޕެސްޓް ކޮންޓްރޯލްކުރުން.</t>
  </si>
  <si>
    <t>ޢާންމު ފަރުދުންނަށް ދިމާވާ ކުއްލި ނުރައްކަލުގެ ޙާލަތްތަކުގައާއި ހާދިސާތަކުގައި އެހީތެރިކަން ފޯރުކޮށްދޭނެ ނިޒާމެއް ޤާއިމްކުރުން.</t>
  </si>
  <si>
    <t>ދިވެހިރާއްޖޭގެ ޤާނޫނާ އެއްގޮތްވާ ގޮތުގެމަތިން، ފިހާރަތަކާއި ހޮޓާތަކާއި ރެސްޓޯރަންޓްތަކާއި ކެފޭތަކާއި ގެސްޓްހައުސްތަކާއި  ޢާންމު މާރުކޭތުތަކުގެ ކަންކަން ހުރޭތޯ ބެލުން.</t>
  </si>
  <si>
    <t>މަގުމަތީގައި މީހުން ހިނގައިއުޅުމާއި މަގުމަތީގައި އިންޖީނުލީ އެއްޗެއްސާއި އިންޖީނުނުލާ އެއްޗެތި  ދުއްވުމުގެ ކަންކަން ދިވެހިރާއްޖޭގެ ޤާނޫނާ އެއްގޮތްވާ ގޮތުގެމަތިން އިންތިޒާމުކޮށް ބެލެހެއްޓުމާއި، ޢާންމުންގެ އަތުން ފީނަގައިގެން އެއްގަމާއި ކަނޑުގައި ދުއްވާ އުޅަނދުފަހަރުން ދޭ ޚިދުމަތްތައް ސަރުކާރުގެ ކަމާބެހޭ ވުޒާރާއިން ކަނޑައަޅާ މިންގަނޑުތަކާ އެއްގޮތްވާ ގޮތުގެމަތިން އިންތިޒާމުކޮށް ބެލެހެއްޓުން.</t>
  </si>
  <si>
    <t>ޝަރުޢި ކޯޓުތަކުން ކުރާ ޙުކުމްތައ ތަންފީޛުކުރުމުގައި ޝަރުޢީ ކޯޓުތަކަށާއި ސަރުކާރުގެ އިދާރާތަކަށް އެހީތެރިވެދިނުން.</t>
  </si>
  <si>
    <t>ސިޓީ ކައުންސިލްގެ ބާރުގެ ދާއިރާގައި ހިމެނޭ ކަންކަމާ ގުޅޭގޮތުންނާއި އެކިއެކި ޤާނޫނުތަކުގެ ދަށުން ސިޓީ ކައުންސިލާ ޙަވާލުކޮށްފައިވާ ކަންކަމާ ގުޅޭގޮތުންނާއި ސަރުކާރުގެ އެކިއެކި ވުޒާރާތަކުން ކައުންސިލް މެދުވެރިކޮށް ދޫކުރަން ކަނޑައަޅާ ހުއްދަތައް ދޫކުރުމާއި، އެފަދަ ހުއްދަތައް ބާޠިލުކުރުމާއި، ރަޖިސްޓަރީ ހަދައިދިނުމާއި ބާޠިލުކުރުން.</t>
  </si>
  <si>
    <t>އަލަށް އުފަންވާ ކުދިންނާއި މަރުވާ މީހުންގެ ރެކޯޑު ބެލެހެއްޓުމާއި ސަރުކާރުގެ ކަމާބެހޭ އިދާރާއިން އަންގާ ގޮތެއްގެމަތިން ތަފާސްހިސާބި ނަގައި ބެލެހެއްޓުމާއި، އެސިޓީއެއްގެ ރަޖިސްޓަރީގައި ރަށްވެހިވެފައިވާ މީސްމީހުންނާއި، ރަށްވެހިނުވެ ދިރިއުޅެމުން ގެންދާ މީހުންނާއި، އަދި އެސިޓީގައި ދިރިއުޅޭ ބިދޭސީންގެ ދަފްތަރު ލިޔެ ބެލެހެއްޓުން.</t>
  </si>
  <si>
    <t xml:space="preserve">އަހަރީ ޓާގެޓުތައް </t>
  </si>
  <si>
    <t>ނަތީޖާ ހާސިލްވާ މިންވަރު ދެނެގަންނާނެ މިންގަޑު
(އިންޑިކޭޓަރ)</t>
  </si>
  <si>
    <t>ނިމޭ ތާރީޚް</t>
  </si>
  <si>
    <t>ފަށާ ތާރީޚް</t>
  </si>
  <si>
    <t xml:space="preserve">ހަރަކާތް ހިންގޭ ތަން </t>
  </si>
  <si>
    <t>މަސް</t>
  </si>
  <si>
    <t>އަހަރު</t>
  </si>
  <si>
    <t>ރަށް</t>
  </si>
  <si>
    <t xml:space="preserve">އަތޮޅު </t>
  </si>
  <si>
    <t>ރ</t>
  </si>
  <si>
    <t>ކިނޮޅަސް</t>
  </si>
  <si>
    <t>ޕްރޮޖެކްޓެއް ނަމަ ޕްރޮޖެކްޓް ކޯޑު</t>
  </si>
  <si>
    <t>J-GOM ދައުލަތުން ދޭ ބްލޮކް ގްރާންޓް</t>
  </si>
  <si>
    <t>T-LCL ޓްރަސްޓް ފަންޑް</t>
  </si>
  <si>
    <t>L- CTPF ތިންވަނަ ފަރާތުގެ ފައިސާ</t>
  </si>
  <si>
    <t>J-LCL ކައުންސިލްގެ އާމްދަނީ</t>
  </si>
  <si>
    <t>L-CWDF އ.ތ.މ.ކ</t>
  </si>
  <si>
    <t>L-CBF ވިޔަފާރި</t>
  </si>
  <si>
    <t>P-LCL ޕީއެސްއައިޕީ ކޮންޑިޝަނަލް ގްރާންޓް</t>
  </si>
  <si>
    <t>2020، 2021 އަދި 2022 ވަނަ އަހަރަށް ލަފާކުރި ކައުންސިލްގެ އާމްދަނީ ފަންޑްގެ ބަޖެޓް</t>
  </si>
  <si>
    <t>2020، 2021 އަދި 2022 ވަނަ އަހަރަށް ލަފާކުރި ޕީއެސްއައިޕީ ކޮންޑިޝަނަލް ގްރާންޓްގެ ބަޖެޓް</t>
  </si>
  <si>
    <t>2020، 2021 އަދި 2022 ވަނަ އަހަރަށް ލަފާކުރި ދައުލަތުން ދޭ ބްލޮކް ގްރާންޓްގެ ބަޖެޓް</t>
  </si>
  <si>
    <t>P-LGA-2019-105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</si>
</sst>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 #,##0_-;_-* &quot;-&quot;??_-;_-@_-"/>
    <numFmt numFmtId="166" formatCode="0\ 000"/>
    <numFmt numFmtId="167" formatCode="0_);\(0\)"/>
    <numFmt numFmtId="168" formatCode="_(* #,##0_);_(* \(#,##0\);_(* &quot;-&quot;??_);_(@_)"/>
  </numFmts>
  <fonts count="105">
    <font>
      <sz val="11"/>
      <color theme="1"/>
      <name val="Calibri"/>
      <family val="2"/>
      <scheme val="minor"/>
    </font>
    <font>
      <sz val="11"/>
      <color theme="1"/>
      <name val="Calibri"/>
      <family val="2"/>
      <scheme val="minor"/>
    </font>
    <font>
      <sz val="11"/>
      <color theme="1"/>
      <name val="Faruma"/>
    </font>
    <font>
      <b/>
      <sz val="11"/>
      <color theme="1"/>
      <name val="Faruma"/>
    </font>
    <font>
      <sz val="12"/>
      <color theme="1"/>
      <name val="Faruma"/>
    </font>
    <font>
      <b/>
      <sz val="14"/>
      <color theme="1"/>
      <name val="Faruma"/>
    </font>
    <font>
      <b/>
      <sz val="12"/>
      <color theme="1"/>
      <name val="Faruma"/>
    </font>
    <font>
      <b/>
      <sz val="22"/>
      <color theme="1"/>
      <name val="Faruma"/>
    </font>
    <font>
      <b/>
      <i/>
      <sz val="10"/>
      <color theme="1"/>
      <name val="Times New Roman"/>
      <family val="1"/>
    </font>
    <font>
      <b/>
      <i/>
      <sz val="11"/>
      <color theme="1"/>
      <name val="Times New Roman"/>
      <family val="1"/>
    </font>
    <font>
      <b/>
      <u/>
      <sz val="14"/>
      <color theme="1"/>
      <name val="Faruma"/>
    </font>
    <font>
      <b/>
      <i/>
      <sz val="10"/>
      <name val="Times New Roman"/>
      <family val="1"/>
    </font>
    <font>
      <sz val="12"/>
      <name val="Faruma"/>
    </font>
    <font>
      <b/>
      <sz val="10"/>
      <color theme="1"/>
      <name val="Faruma"/>
    </font>
    <font>
      <sz val="20"/>
      <color theme="1"/>
      <name val="Faruma"/>
    </font>
    <font>
      <sz val="11"/>
      <color theme="1"/>
      <name val="Times New Roman"/>
      <family val="1"/>
    </font>
    <font>
      <b/>
      <sz val="11"/>
      <color theme="1"/>
      <name val="Times New Roman"/>
      <family val="1"/>
    </font>
    <font>
      <b/>
      <sz val="12"/>
      <color theme="1"/>
      <name val="Times New Roman"/>
      <family val="1"/>
    </font>
    <font>
      <sz val="14"/>
      <color theme="1"/>
      <name val="Faruma"/>
    </font>
    <font>
      <sz val="16"/>
      <color theme="1"/>
      <name val="Faruma"/>
    </font>
    <font>
      <sz val="10"/>
      <name val="Arial"/>
      <family val="2"/>
    </font>
    <font>
      <i/>
      <sz val="11"/>
      <color theme="1"/>
      <name val="Times New Roman"/>
      <family val="1"/>
    </font>
    <font>
      <sz val="10"/>
      <color theme="1"/>
      <name val="Faruma"/>
    </font>
    <font>
      <sz val="10"/>
      <color theme="1"/>
      <name val="Times New Roman"/>
      <family val="1"/>
    </font>
    <font>
      <b/>
      <sz val="12"/>
      <name val="Faruma"/>
    </font>
    <font>
      <sz val="11"/>
      <color indexed="8"/>
      <name val="Calibri"/>
      <family val="2"/>
    </font>
    <font>
      <u/>
      <sz val="11"/>
      <color theme="10"/>
      <name val="Calibri"/>
      <family val="2"/>
      <scheme val="minor"/>
    </font>
    <font>
      <sz val="11"/>
      <color theme="1"/>
      <name val="Calibri"/>
      <family val="2"/>
      <charset val="1"/>
      <scheme val="minor"/>
    </font>
    <font>
      <sz val="10"/>
      <name val="MS Sans Serif"/>
      <family val="2"/>
    </font>
    <font>
      <b/>
      <sz val="16"/>
      <color theme="1"/>
      <name val="Farum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name val="Times New Roman"/>
      <family val="1"/>
    </font>
    <font>
      <sz val="11"/>
      <name val="Faruma"/>
    </font>
    <font>
      <sz val="11"/>
      <name val="Times New Roman"/>
      <family val="1"/>
    </font>
    <font>
      <b/>
      <i/>
      <sz val="11"/>
      <name val="Times New Roman"/>
      <family val="1"/>
    </font>
    <font>
      <sz val="12"/>
      <name val="A_Randhoo"/>
    </font>
    <font>
      <b/>
      <sz val="18"/>
      <name val="Faruma"/>
    </font>
    <font>
      <b/>
      <sz val="16"/>
      <name val="Faruma"/>
    </font>
    <font>
      <sz val="12"/>
      <name val="CourierPS"/>
      <family val="3"/>
    </font>
    <font>
      <sz val="13"/>
      <name val="Faruma"/>
    </font>
    <font>
      <sz val="12"/>
      <name val="Calibri"/>
      <family val="2"/>
      <scheme val="minor"/>
    </font>
    <font>
      <sz val="16"/>
      <name val="Faruma"/>
    </font>
    <font>
      <sz val="12"/>
      <name val="Mv Iyyu Nala"/>
    </font>
    <font>
      <sz val="12"/>
      <color rgb="FFFF0000"/>
      <name val="Calibri"/>
      <family val="2"/>
      <scheme val="minor"/>
    </font>
    <font>
      <sz val="11"/>
      <name val="Calibri"/>
      <family val="2"/>
      <scheme val="minor"/>
    </font>
    <font>
      <sz val="12"/>
      <color rgb="FFFF0000"/>
      <name val="CourierPS"/>
      <family val="3"/>
    </font>
    <font>
      <sz val="12"/>
      <color rgb="FFFF0000"/>
      <name val="A_Randhoo"/>
    </font>
    <font>
      <sz val="12"/>
      <color theme="1"/>
      <name val="Calibri"/>
      <family val="2"/>
      <scheme val="minor"/>
    </font>
    <font>
      <b/>
      <sz val="12"/>
      <color theme="1"/>
      <name val="Calibri"/>
      <family val="2"/>
      <scheme val="minor"/>
    </font>
    <font>
      <b/>
      <sz val="20"/>
      <name val="Faruma"/>
    </font>
    <font>
      <b/>
      <sz val="13"/>
      <name val="Faruma"/>
    </font>
    <font>
      <b/>
      <sz val="11"/>
      <name val="Times New Roman"/>
      <family val="1"/>
    </font>
    <font>
      <b/>
      <sz val="12"/>
      <name val="Times New Roman"/>
      <family val="1"/>
    </font>
    <font>
      <b/>
      <sz val="11"/>
      <name val="Faruma"/>
    </font>
    <font>
      <sz val="14"/>
      <name val="Faruma"/>
    </font>
    <font>
      <sz val="10"/>
      <name val="Faruma"/>
    </font>
    <font>
      <b/>
      <i/>
      <sz val="10"/>
      <name val="Faruma"/>
    </font>
    <font>
      <i/>
      <sz val="12"/>
      <name val="Faruma"/>
    </font>
    <font>
      <i/>
      <sz val="12"/>
      <name val="Times New Roman"/>
      <family val="1"/>
    </font>
    <font>
      <b/>
      <i/>
      <sz val="12"/>
      <name val="Faruma"/>
    </font>
    <font>
      <sz val="12"/>
      <name val="Times New Roman"/>
      <family val="1"/>
    </font>
    <font>
      <b/>
      <sz val="14"/>
      <name val="Faruma"/>
    </font>
    <font>
      <sz val="10"/>
      <color theme="1"/>
      <name val="Calibri"/>
      <family val="2"/>
      <scheme val="minor"/>
    </font>
    <font>
      <sz val="11"/>
      <color rgb="FFFF0000"/>
      <name val="Faruma"/>
    </font>
    <font>
      <i/>
      <sz val="11"/>
      <name val="Faruma"/>
    </font>
    <font>
      <sz val="11"/>
      <name val="Courier New"/>
      <family val="3"/>
    </font>
    <font>
      <b/>
      <u/>
      <sz val="18"/>
      <color theme="1"/>
      <name val="Faruma"/>
    </font>
    <font>
      <b/>
      <sz val="16"/>
      <name val="Times New Roman"/>
      <family val="1"/>
    </font>
    <font>
      <b/>
      <i/>
      <sz val="12"/>
      <color theme="1"/>
      <name val="Times New Roman"/>
      <family val="1"/>
    </font>
    <font>
      <b/>
      <sz val="13"/>
      <color theme="1"/>
      <name val="Faruma"/>
    </font>
    <font>
      <b/>
      <sz val="16"/>
      <color theme="1"/>
      <name val="Calibri"/>
      <family val="2"/>
      <scheme val="minor"/>
    </font>
    <font>
      <b/>
      <i/>
      <sz val="16"/>
      <color theme="1"/>
      <name val="Times New Roman"/>
      <family val="1"/>
    </font>
    <font>
      <sz val="16"/>
      <color theme="1"/>
      <name val="Calibri"/>
      <family val="2"/>
      <scheme val="minor"/>
    </font>
    <font>
      <sz val="16"/>
      <color theme="1"/>
      <name val="Times New Roman"/>
      <family val="1"/>
    </font>
    <font>
      <sz val="18"/>
      <color theme="1"/>
      <name val="Faruma"/>
    </font>
    <font>
      <b/>
      <sz val="18"/>
      <color theme="1"/>
      <name val="Faruma"/>
    </font>
    <font>
      <b/>
      <sz val="14"/>
      <color theme="1"/>
      <name val="Calibri"/>
      <family val="2"/>
      <scheme val="minor"/>
    </font>
    <font>
      <sz val="14"/>
      <color theme="1"/>
      <name val="Calibri"/>
      <family val="2"/>
      <scheme val="minor"/>
    </font>
    <font>
      <sz val="8"/>
      <name val="Calibri"/>
      <family val="2"/>
      <scheme val="minor"/>
    </font>
    <font>
      <sz val="12"/>
      <color indexed="81"/>
      <name val="Faruma"/>
    </font>
    <font>
      <sz val="11"/>
      <color theme="1"/>
      <name val="Webdings"/>
      <family val="1"/>
      <charset val="2"/>
    </font>
    <font>
      <b/>
      <sz val="16"/>
      <color theme="1"/>
      <name val="Webdings"/>
      <family val="1"/>
      <charset val="2"/>
    </font>
    <font>
      <sz val="11"/>
      <color theme="1"/>
      <name val="Calibri"/>
      <family val="2"/>
    </font>
    <font>
      <sz val="11"/>
      <color indexed="81"/>
      <name val="Faruma"/>
    </font>
    <font>
      <sz val="12"/>
      <color theme="1"/>
      <name val="Roboto Condensed"/>
      <family val="2"/>
    </font>
    <font>
      <b/>
      <sz val="16"/>
      <color indexed="8"/>
      <name val="Faruma"/>
    </font>
    <font>
      <b/>
      <sz val="12"/>
      <color indexed="8"/>
      <name val="Faruma"/>
    </font>
    <font>
      <sz val="12"/>
      <color indexed="8"/>
      <name val="Faruma"/>
    </font>
    <font>
      <sz val="12"/>
      <color indexed="8"/>
      <name val="Calibri"/>
      <family val="2"/>
      <scheme val="minor"/>
    </font>
    <font>
      <b/>
      <sz val="16"/>
      <color theme="1"/>
      <name val="Roboto Condensed"/>
    </font>
  </fonts>
  <fills count="49">
    <fill>
      <patternFill patternType="none"/>
    </fill>
    <fill>
      <patternFill patternType="gray125"/>
    </fill>
    <fill>
      <patternFill patternType="solid">
        <fgColor theme="5" tint="0.399975585192419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uble">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71">
    <xf numFmtId="0" fontId="0" fillId="0" borderId="0"/>
    <xf numFmtId="164" fontId="1" fillId="0" borderId="0" applyFont="0" applyFill="0" applyBorder="0" applyAlignment="0" applyProtection="0"/>
    <xf numFmtId="0" fontId="20" fillId="0" borderId="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4"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0" fontId="26" fillId="0" borderId="0" applyNumberFormat="0" applyFill="0" applyBorder="0" applyAlignment="0" applyProtection="0"/>
    <xf numFmtId="0" fontId="20" fillId="0" borderId="0"/>
    <xf numFmtId="0" fontId="27" fillId="0" borderId="0"/>
    <xf numFmtId="0" fontId="20" fillId="0" borderId="0"/>
    <xf numFmtId="0" fontId="28" fillId="0" borderId="0"/>
    <xf numFmtId="0" fontId="1" fillId="3" borderId="30" applyNumberFormat="0" applyFont="0" applyAlignment="0" applyProtection="0"/>
    <xf numFmtId="0" fontId="30" fillId="0" borderId="0" applyNumberFormat="0" applyFill="0" applyBorder="0" applyAlignment="0" applyProtection="0"/>
    <xf numFmtId="0" fontId="31" fillId="0" borderId="31"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0" applyNumberFormat="0" applyFill="0" applyBorder="0" applyAlignment="0" applyProtection="0"/>
    <xf numFmtId="0" fontId="34" fillId="16" borderId="0" applyNumberFormat="0" applyBorder="0" applyAlignment="0" applyProtection="0"/>
    <xf numFmtId="0" fontId="35" fillId="17" borderId="0" applyNumberFormat="0" applyBorder="0" applyAlignment="0" applyProtection="0"/>
    <xf numFmtId="0" fontId="36" fillId="18" borderId="0" applyNumberFormat="0" applyBorder="0" applyAlignment="0" applyProtection="0"/>
    <xf numFmtId="0" fontId="37" fillId="19" borderId="34" applyNumberFormat="0" applyAlignment="0" applyProtection="0"/>
    <xf numFmtId="0" fontId="38" fillId="20" borderId="35" applyNumberFormat="0" applyAlignment="0" applyProtection="0"/>
    <xf numFmtId="0" fontId="39" fillId="20" borderId="34" applyNumberFormat="0" applyAlignment="0" applyProtection="0"/>
    <xf numFmtId="0" fontId="40" fillId="0" borderId="36" applyNumberFormat="0" applyFill="0" applyAlignment="0" applyProtection="0"/>
    <xf numFmtId="0" fontId="41" fillId="21" borderId="37" applyNumberFormat="0" applyAlignment="0" applyProtection="0"/>
    <xf numFmtId="0" fontId="42" fillId="0" borderId="0" applyNumberFormat="0" applyFill="0" applyBorder="0" applyAlignment="0" applyProtection="0"/>
    <xf numFmtId="0" fontId="1" fillId="3" borderId="30" applyNumberFormat="0" applyFont="0" applyAlignment="0" applyProtection="0"/>
    <xf numFmtId="0" fontId="43" fillId="0" borderId="0" applyNumberFormat="0" applyFill="0" applyBorder="0" applyAlignment="0" applyProtection="0"/>
    <xf numFmtId="0" fontId="44" fillId="0" borderId="38" applyNumberFormat="0" applyFill="0" applyAlignment="0" applyProtection="0"/>
    <xf numFmtId="0" fontId="45" fillId="2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5" fillId="33" borderId="0" applyNumberFormat="0" applyBorder="0" applyAlignment="0" applyProtection="0"/>
    <xf numFmtId="0" fontId="20" fillId="0" borderId="0"/>
    <xf numFmtId="0" fontId="99" fillId="0" borderId="0"/>
  </cellStyleXfs>
  <cellXfs count="562">
    <xf numFmtId="0" fontId="0" fillId="0" borderId="0" xfId="0"/>
    <xf numFmtId="0" fontId="2" fillId="0" borderId="0" xfId="0" applyFont="1"/>
    <xf numFmtId="0" fontId="2" fillId="0" borderId="0" xfId="0" applyFont="1" applyAlignment="1">
      <alignment horizontal="center" vertical="center"/>
    </xf>
    <xf numFmtId="0" fontId="2" fillId="0" borderId="16" xfId="0" applyFont="1" applyBorder="1"/>
    <xf numFmtId="0" fontId="2" fillId="0" borderId="17" xfId="0" applyFont="1" applyBorder="1"/>
    <xf numFmtId="0" fontId="2" fillId="0" borderId="0" xfId="0" applyFont="1" applyAlignment="1">
      <alignment horizontal="center"/>
    </xf>
    <xf numFmtId="0" fontId="3" fillId="0" borderId="16" xfId="0" applyFont="1" applyFill="1" applyBorder="1" applyAlignment="1">
      <alignment horizontal="left" vertical="center"/>
    </xf>
    <xf numFmtId="0" fontId="9"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readingOrder="2"/>
    </xf>
    <xf numFmtId="0" fontId="2" fillId="0" borderId="0" xfId="0" applyFont="1" applyAlignment="1">
      <alignment horizontal="center" vertical="center" readingOrder="2"/>
    </xf>
    <xf numFmtId="0" fontId="3" fillId="0" borderId="10" xfId="0" applyFont="1" applyBorder="1" applyAlignment="1">
      <alignment horizontal="center" vertical="center" readingOrder="2"/>
    </xf>
    <xf numFmtId="0" fontId="9" fillId="0" borderId="16" xfId="0" applyFont="1" applyFill="1" applyBorder="1" applyAlignment="1">
      <alignment horizontal="center" vertical="center"/>
    </xf>
    <xf numFmtId="0" fontId="2" fillId="0" borderId="0" xfId="0" applyFont="1" applyFill="1"/>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0" fillId="0" borderId="1" xfId="0" applyBorder="1" applyAlignment="1">
      <alignment horizontal="center" vertical="center"/>
    </xf>
    <xf numFmtId="0" fontId="0" fillId="0" borderId="0" xfId="0" applyFill="1"/>
    <xf numFmtId="0" fontId="2" fillId="0" borderId="17" xfId="0" applyFont="1" applyFill="1" applyBorder="1" applyAlignment="1">
      <alignment vertical="center"/>
    </xf>
    <xf numFmtId="0" fontId="2" fillId="0" borderId="18" xfId="0" applyFont="1" applyFill="1" applyBorder="1" applyAlignment="1">
      <alignment vertical="center"/>
    </xf>
    <xf numFmtId="0" fontId="0" fillId="0" borderId="0" xfId="0" applyAlignment="1">
      <alignment vertical="center"/>
    </xf>
    <xf numFmtId="0" fontId="14" fillId="0" borderId="0" xfId="0" applyFont="1" applyFill="1" applyAlignment="1">
      <alignment horizontal="centerContinuous" vertical="center"/>
    </xf>
    <xf numFmtId="0" fontId="2" fillId="34" borderId="17" xfId="0" applyFont="1" applyFill="1" applyBorder="1"/>
    <xf numFmtId="0" fontId="2" fillId="0" borderId="17" xfId="0" applyFont="1" applyFill="1" applyBorder="1" applyAlignment="1">
      <alignment horizontal="right" vertical="center"/>
    </xf>
    <xf numFmtId="0" fontId="2" fillId="0" borderId="20" xfId="0" applyFont="1" applyFill="1" applyBorder="1" applyAlignment="1">
      <alignment horizontal="right" vertical="center"/>
    </xf>
    <xf numFmtId="0" fontId="2" fillId="0" borderId="18" xfId="0" applyFont="1" applyFill="1" applyBorder="1" applyAlignment="1">
      <alignment horizontal="right" vertical="center"/>
    </xf>
    <xf numFmtId="0" fontId="0" fillId="0" borderId="0" xfId="0" applyFill="1" applyAlignment="1">
      <alignment vertical="center"/>
    </xf>
    <xf numFmtId="0" fontId="0" fillId="0" borderId="20"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0" xfId="0" applyFill="1" applyAlignment="1">
      <alignment horizontal="center" vertical="center"/>
    </xf>
    <xf numFmtId="0" fontId="4" fillId="0" borderId="16" xfId="0" applyFont="1" applyFill="1" applyBorder="1" applyAlignment="1">
      <alignment vertical="center"/>
    </xf>
    <xf numFmtId="0" fontId="8" fillId="0" borderId="16" xfId="0" applyFont="1" applyFill="1" applyBorder="1" applyAlignment="1">
      <alignment horizontal="center" vertical="center"/>
    </xf>
    <xf numFmtId="0" fontId="4" fillId="0" borderId="17" xfId="0" applyFont="1" applyFill="1" applyBorder="1" applyAlignment="1">
      <alignment vertical="center"/>
    </xf>
    <xf numFmtId="0" fontId="8" fillId="0" borderId="17" xfId="0" applyFont="1" applyFill="1" applyBorder="1" applyAlignment="1">
      <alignment horizontal="center" vertical="center"/>
    </xf>
    <xf numFmtId="0" fontId="4" fillId="0" borderId="18" xfId="0" applyFont="1" applyFill="1" applyBorder="1" applyAlignment="1">
      <alignment vertical="center"/>
    </xf>
    <xf numFmtId="0" fontId="8" fillId="0" borderId="18" xfId="0" applyFont="1" applyFill="1" applyBorder="1" applyAlignment="1">
      <alignment horizontal="center" vertical="center"/>
    </xf>
    <xf numFmtId="0" fontId="2" fillId="0" borderId="16" xfId="0" applyFont="1" applyFill="1" applyBorder="1" applyAlignment="1">
      <alignment vertical="center"/>
    </xf>
    <xf numFmtId="0" fontId="2" fillId="34" borderId="3" xfId="0" applyFont="1" applyFill="1" applyBorder="1"/>
    <xf numFmtId="0" fontId="2" fillId="34" borderId="0" xfId="0" applyFont="1" applyFill="1" applyBorder="1"/>
    <xf numFmtId="0" fontId="4" fillId="34" borderId="11" xfId="0" applyFont="1" applyFill="1" applyBorder="1" applyAlignment="1">
      <alignment horizontal="center" vertical="center"/>
    </xf>
    <xf numFmtId="167" fontId="17" fillId="34" borderId="12" xfId="0" applyNumberFormat="1" applyFont="1" applyFill="1" applyBorder="1" applyAlignment="1">
      <alignment horizontal="center" vertical="center"/>
    </xf>
    <xf numFmtId="165" fontId="21" fillId="34" borderId="16" xfId="1" applyNumberFormat="1" applyFont="1" applyFill="1" applyBorder="1" applyAlignment="1">
      <alignment vertical="center"/>
    </xf>
    <xf numFmtId="165" fontId="21" fillId="34" borderId="17" xfId="1" applyNumberFormat="1" applyFont="1" applyFill="1" applyBorder="1" applyAlignment="1">
      <alignment vertical="center"/>
    </xf>
    <xf numFmtId="165" fontId="21" fillId="34" borderId="11" xfId="1" applyNumberFormat="1" applyFont="1" applyFill="1" applyBorder="1" applyAlignment="1">
      <alignment vertical="center"/>
    </xf>
    <xf numFmtId="165" fontId="16" fillId="34" borderId="19" xfId="1" applyNumberFormat="1" applyFont="1" applyFill="1" applyBorder="1" applyAlignment="1">
      <alignment vertical="center"/>
    </xf>
    <xf numFmtId="165" fontId="23" fillId="34" borderId="0" xfId="1" applyNumberFormat="1" applyFont="1" applyFill="1" applyBorder="1" applyAlignment="1">
      <alignment vertical="center"/>
    </xf>
    <xf numFmtId="165" fontId="21" fillId="34" borderId="20" xfId="1" applyNumberFormat="1" applyFont="1" applyFill="1" applyBorder="1" applyAlignment="1">
      <alignment vertical="center"/>
    </xf>
    <xf numFmtId="165" fontId="21" fillId="34" borderId="18" xfId="1" applyNumberFormat="1" applyFont="1" applyFill="1" applyBorder="1" applyAlignment="1">
      <alignment vertical="center"/>
    </xf>
    <xf numFmtId="0" fontId="2" fillId="34" borderId="0" xfId="0" applyFont="1" applyFill="1"/>
    <xf numFmtId="0" fontId="2" fillId="34" borderId="2" xfId="0" applyFont="1" applyFill="1" applyBorder="1"/>
    <xf numFmtId="0" fontId="2" fillId="34" borderId="5" xfId="0" applyFont="1" applyFill="1" applyBorder="1"/>
    <xf numFmtId="0" fontId="8" fillId="34" borderId="6" xfId="0" applyFont="1" applyFill="1" applyBorder="1" applyAlignment="1">
      <alignment horizontal="center" vertical="center"/>
    </xf>
    <xf numFmtId="0" fontId="6" fillId="34" borderId="0" xfId="0" applyFont="1" applyFill="1" applyBorder="1" applyAlignment="1">
      <alignment horizontal="center" vertical="center"/>
    </xf>
    <xf numFmtId="0" fontId="3" fillId="34" borderId="21" xfId="0" applyFont="1" applyFill="1" applyBorder="1" applyAlignment="1">
      <alignment vertical="center"/>
    </xf>
    <xf numFmtId="0" fontId="3" fillId="34" borderId="22" xfId="0" applyFont="1" applyFill="1" applyBorder="1" applyAlignment="1">
      <alignment vertical="center"/>
    </xf>
    <xf numFmtId="165" fontId="23" fillId="34" borderId="5" xfId="1" applyNumberFormat="1" applyFont="1" applyFill="1" applyBorder="1" applyAlignment="1">
      <alignment vertical="center"/>
    </xf>
    <xf numFmtId="0" fontId="10" fillId="34" borderId="0" xfId="0" applyFont="1" applyFill="1" applyBorder="1"/>
    <xf numFmtId="0" fontId="4" fillId="34" borderId="21" xfId="0" applyFont="1" applyFill="1" applyBorder="1"/>
    <xf numFmtId="0" fontId="4" fillId="34" borderId="22" xfId="0" applyFont="1" applyFill="1" applyBorder="1"/>
    <xf numFmtId="0" fontId="4" fillId="34" borderId="23" xfId="0" applyFont="1" applyFill="1" applyBorder="1"/>
    <xf numFmtId="0" fontId="6" fillId="34" borderId="0" xfId="0" applyFont="1" applyFill="1" applyBorder="1" applyAlignment="1">
      <alignment horizontal="left" indent="1"/>
    </xf>
    <xf numFmtId="0" fontId="4" fillId="34" borderId="0" xfId="0" applyFont="1" applyFill="1" applyBorder="1"/>
    <xf numFmtId="0" fontId="12" fillId="34" borderId="0" xfId="0" applyFont="1" applyFill="1" applyAlignment="1">
      <alignment horizontal="left" vertical="center"/>
    </xf>
    <xf numFmtId="0" fontId="11" fillId="34" borderId="0" xfId="0" applyNumberFormat="1" applyFont="1" applyFill="1" applyAlignment="1">
      <alignment horizontal="center" vertical="center"/>
    </xf>
    <xf numFmtId="0" fontId="8" fillId="34" borderId="0" xfId="0" applyFont="1" applyFill="1" applyAlignment="1">
      <alignment horizontal="center" vertical="center"/>
    </xf>
    <xf numFmtId="0" fontId="3" fillId="35" borderId="1"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1" xfId="0" applyFont="1" applyFill="1" applyBorder="1" applyAlignment="1">
      <alignment horizontal="center" vertical="center"/>
    </xf>
    <xf numFmtId="164" fontId="3" fillId="0" borderId="12" xfId="1" applyFont="1" applyBorder="1" applyAlignment="1">
      <alignment horizontal="center" vertical="center"/>
    </xf>
    <xf numFmtId="164" fontId="2" fillId="0" borderId="0" xfId="1" applyFont="1"/>
    <xf numFmtId="0" fontId="56" fillId="0" borderId="0" xfId="2" applyFont="1" applyBorder="1" applyAlignment="1">
      <alignment horizontal="right" vertical="center"/>
    </xf>
    <xf numFmtId="0" fontId="54" fillId="0" borderId="0" xfId="2" applyFont="1" applyBorder="1" applyAlignment="1">
      <alignment horizontal="center" vertical="center"/>
    </xf>
    <xf numFmtId="0" fontId="53" fillId="0" borderId="1" xfId="2" applyFont="1" applyBorder="1" applyAlignment="1">
      <alignment vertical="center"/>
    </xf>
    <xf numFmtId="0" fontId="50" fillId="0" borderId="0" xfId="2" applyFont="1" applyAlignment="1">
      <alignment vertical="center"/>
    </xf>
    <xf numFmtId="4" fontId="50" fillId="0" borderId="0" xfId="2" applyNumberFormat="1" applyFont="1" applyAlignment="1">
      <alignment vertical="center"/>
    </xf>
    <xf numFmtId="0" fontId="52" fillId="0" borderId="0" xfId="2" applyFont="1" applyBorder="1" applyAlignment="1">
      <alignment horizontal="center" vertical="center"/>
    </xf>
    <xf numFmtId="0" fontId="51" fillId="0" borderId="0" xfId="2" applyFont="1" applyBorder="1" applyAlignment="1">
      <alignment horizontal="right" vertical="center"/>
    </xf>
    <xf numFmtId="0" fontId="53" fillId="0" borderId="0" xfId="2" applyFont="1" applyAlignment="1">
      <alignment vertical="center"/>
    </xf>
    <xf numFmtId="4" fontId="20" fillId="0" borderId="0" xfId="2" applyNumberFormat="1" applyFill="1" applyAlignment="1">
      <alignment vertical="center"/>
    </xf>
    <xf numFmtId="0" fontId="20" fillId="0" borderId="0" xfId="2" applyAlignment="1">
      <alignment vertical="center"/>
    </xf>
    <xf numFmtId="4" fontId="20" fillId="0" borderId="0" xfId="2" applyNumberFormat="1" applyAlignment="1">
      <alignment vertical="center"/>
    </xf>
    <xf numFmtId="0" fontId="61" fillId="0" borderId="0" xfId="2" applyFont="1" applyAlignment="1">
      <alignment vertical="center"/>
    </xf>
    <xf numFmtId="0" fontId="57" fillId="0" borderId="0" xfId="2" applyFont="1" applyAlignment="1">
      <alignment horizontal="center" vertical="center"/>
    </xf>
    <xf numFmtId="0" fontId="53" fillId="0" borderId="0" xfId="2" applyFont="1" applyBorder="1" applyAlignment="1">
      <alignment vertical="center"/>
    </xf>
    <xf numFmtId="0" fontId="20" fillId="0" borderId="0" xfId="2" applyBorder="1" applyAlignment="1">
      <alignment vertical="center"/>
    </xf>
    <xf numFmtId="4" fontId="20" fillId="0" borderId="0" xfId="2" applyNumberFormat="1" applyBorder="1" applyAlignment="1">
      <alignment vertical="center"/>
    </xf>
    <xf numFmtId="43" fontId="20" fillId="0" borderId="0" xfId="2" applyNumberFormat="1" applyAlignment="1">
      <alignment vertical="center"/>
    </xf>
    <xf numFmtId="0" fontId="54" fillId="0" borderId="0" xfId="2" applyFont="1" applyBorder="1" applyAlignment="1">
      <alignment horizontal="left" vertical="center"/>
    </xf>
    <xf numFmtId="0" fontId="3" fillId="38" borderId="14" xfId="0" applyFont="1" applyFill="1" applyBorder="1" applyAlignment="1">
      <alignment horizontal="center" vertical="center" readingOrder="2"/>
    </xf>
    <xf numFmtId="0" fontId="3" fillId="38" borderId="1" xfId="0" applyFont="1" applyFill="1" applyBorder="1" applyAlignment="1">
      <alignment vertical="center" readingOrder="2"/>
    </xf>
    <xf numFmtId="164" fontId="5" fillId="0" borderId="0" xfId="1" applyFont="1" applyAlignment="1">
      <alignment horizontal="center" vertical="center"/>
    </xf>
    <xf numFmtId="0" fontId="10" fillId="0" borderId="0" xfId="0" applyFont="1" applyFill="1" applyBorder="1"/>
    <xf numFmtId="0" fontId="4" fillId="0" borderId="21" xfId="0" applyFont="1" applyFill="1" applyBorder="1"/>
    <xf numFmtId="0" fontId="4" fillId="0" borderId="22" xfId="0" applyFont="1" applyFill="1" applyBorder="1"/>
    <xf numFmtId="0" fontId="4" fillId="0" borderId="23" xfId="0" applyFont="1" applyFill="1" applyBorder="1"/>
    <xf numFmtId="0" fontId="6" fillId="0" borderId="0" xfId="0" applyFont="1" applyFill="1" applyBorder="1" applyAlignment="1">
      <alignment horizontal="left" indent="1"/>
    </xf>
    <xf numFmtId="0" fontId="4" fillId="0" borderId="0" xfId="0" applyFont="1" applyFill="1" applyBorder="1"/>
    <xf numFmtId="0" fontId="12" fillId="0" borderId="0" xfId="0" applyFont="1" applyFill="1" applyAlignment="1">
      <alignment horizontal="left" vertical="center"/>
    </xf>
    <xf numFmtId="0" fontId="11" fillId="0" borderId="0" xfId="0" applyNumberFormat="1" applyFont="1" applyFill="1" applyAlignment="1">
      <alignment horizontal="center" vertical="center"/>
    </xf>
    <xf numFmtId="0" fontId="8" fillId="0" borderId="0" xfId="0" applyFont="1" applyFill="1" applyBorder="1" applyAlignment="1">
      <alignment horizontal="center" vertical="center"/>
    </xf>
    <xf numFmtId="0" fontId="5" fillId="0" borderId="0" xfId="0" applyFont="1" applyAlignment="1">
      <alignment vertical="center"/>
    </xf>
    <xf numFmtId="164" fontId="53" fillId="0" borderId="0" xfId="1" applyFont="1" applyFill="1" applyAlignment="1">
      <alignment vertical="center"/>
    </xf>
    <xf numFmtId="164" fontId="12" fillId="0" borderId="0" xfId="1" applyFont="1" applyFill="1" applyBorder="1" applyAlignment="1">
      <alignment horizontal="center" vertical="center" wrapText="1" readingOrder="2"/>
    </xf>
    <xf numFmtId="164" fontId="62" fillId="0" borderId="0" xfId="1" applyFont="1" applyFill="1" applyBorder="1" applyAlignment="1">
      <alignment horizontal="right" vertical="center"/>
    </xf>
    <xf numFmtId="164" fontId="62" fillId="0" borderId="1" xfId="1" applyFont="1" applyFill="1" applyBorder="1" applyAlignment="1">
      <alignment horizontal="right" vertical="center"/>
    </xf>
    <xf numFmtId="164" fontId="63" fillId="0" borderId="19" xfId="1" applyFont="1" applyFill="1" applyBorder="1" applyAlignment="1">
      <alignment horizontal="right" vertical="center"/>
    </xf>
    <xf numFmtId="164" fontId="60" fillId="0" borderId="0" xfId="1" applyFont="1" applyFill="1" applyAlignment="1">
      <alignment vertical="center"/>
    </xf>
    <xf numFmtId="164" fontId="57" fillId="0" borderId="0" xfId="1" applyFont="1" applyFill="1" applyAlignment="1">
      <alignment horizontal="center" vertical="center"/>
    </xf>
    <xf numFmtId="164" fontId="58" fillId="0" borderId="0" xfId="1" applyFont="1" applyFill="1" applyBorder="1" applyAlignment="1">
      <alignment horizontal="right" vertical="center"/>
    </xf>
    <xf numFmtId="164" fontId="55" fillId="0" borderId="0" xfId="1" applyFont="1" applyFill="1" applyBorder="1" applyAlignment="1">
      <alignment horizontal="right" vertical="center"/>
    </xf>
    <xf numFmtId="164" fontId="55" fillId="0" borderId="1" xfId="1" applyFont="1" applyFill="1" applyBorder="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4" fillId="34" borderId="43" xfId="0" applyFont="1" applyFill="1" applyBorder="1"/>
    <xf numFmtId="165" fontId="16" fillId="34" borderId="5" xfId="1" applyNumberFormat="1" applyFont="1" applyFill="1" applyBorder="1" applyAlignment="1">
      <alignment vertical="center"/>
    </xf>
    <xf numFmtId="165" fontId="16" fillId="34" borderId="0" xfId="1" applyNumberFormat="1" applyFont="1" applyFill="1" applyBorder="1" applyAlignment="1">
      <alignment vertical="center"/>
    </xf>
    <xf numFmtId="0" fontId="3" fillId="34" borderId="0" xfId="0" applyFont="1" applyFill="1" applyBorder="1" applyAlignment="1">
      <alignment horizontal="right" vertical="center"/>
    </xf>
    <xf numFmtId="0" fontId="47" fillId="0" borderId="17" xfId="0" applyFont="1" applyFill="1" applyBorder="1" applyAlignment="1">
      <alignment horizontal="right" vertical="center"/>
    </xf>
    <xf numFmtId="0" fontId="59" fillId="0" borderId="17" xfId="0" applyFont="1" applyFill="1" applyBorder="1" applyAlignment="1">
      <alignment horizontal="center" vertical="center"/>
    </xf>
    <xf numFmtId="0" fontId="0" fillId="0" borderId="1" xfId="0" applyFill="1" applyBorder="1" applyAlignment="1">
      <alignment vertical="center" readingOrder="2"/>
    </xf>
    <xf numFmtId="0" fontId="44" fillId="41" borderId="1" xfId="0" applyFont="1" applyFill="1" applyBorder="1" applyAlignment="1">
      <alignment vertical="center"/>
    </xf>
    <xf numFmtId="0" fontId="13" fillId="34" borderId="10" xfId="0" applyFont="1" applyFill="1" applyBorder="1" applyAlignment="1">
      <alignment horizontal="left" vertical="center" readingOrder="2"/>
    </xf>
    <xf numFmtId="0" fontId="4" fillId="0" borderId="43" xfId="0" applyFont="1" applyFill="1" applyBorder="1"/>
    <xf numFmtId="0" fontId="6" fillId="0" borderId="0" xfId="0" applyFont="1" applyFill="1" applyBorder="1" applyAlignment="1">
      <alignment horizontal="right" indent="1"/>
    </xf>
    <xf numFmtId="0" fontId="5" fillId="0" borderId="0" xfId="0" applyFont="1" applyAlignment="1">
      <alignment horizontal="center" vertical="center"/>
    </xf>
    <xf numFmtId="0" fontId="47" fillId="0" borderId="0" xfId="2" applyFont="1" applyAlignment="1" applyProtection="1">
      <alignment vertical="center"/>
    </xf>
    <xf numFmtId="0" fontId="47" fillId="0" borderId="10" xfId="2" applyFont="1" applyBorder="1" applyAlignment="1" applyProtection="1">
      <alignment vertical="center" textRotation="90"/>
    </xf>
    <xf numFmtId="165" fontId="47" fillId="0" borderId="17" xfId="18" applyNumberFormat="1" applyFont="1" applyBorder="1" applyProtection="1">
      <protection locked="0"/>
    </xf>
    <xf numFmtId="0" fontId="47" fillId="0" borderId="17" xfId="2" applyFont="1" applyBorder="1" applyProtection="1">
      <protection locked="0"/>
    </xf>
    <xf numFmtId="0" fontId="48" fillId="0" borderId="17" xfId="2" applyFont="1" applyBorder="1" applyProtection="1">
      <protection locked="0"/>
    </xf>
    <xf numFmtId="1" fontId="48" fillId="0" borderId="17" xfId="18" applyNumberFormat="1" applyFont="1" applyBorder="1" applyAlignment="1" applyProtection="1">
      <alignment horizontal="center"/>
      <protection locked="0"/>
    </xf>
    <xf numFmtId="0" fontId="47" fillId="0" borderId="0" xfId="2" applyFont="1" applyProtection="1"/>
    <xf numFmtId="0" fontId="68" fillId="0" borderId="0" xfId="2" applyFont="1" applyAlignment="1" applyProtection="1">
      <alignment horizontal="left" vertical="center" indent="2"/>
    </xf>
    <xf numFmtId="1" fontId="47" fillId="0" borderId="0" xfId="2" applyNumberFormat="1" applyFont="1" applyAlignment="1" applyProtection="1">
      <alignment horizontal="center"/>
    </xf>
    <xf numFmtId="0" fontId="24" fillId="41" borderId="10" xfId="2" applyFont="1" applyFill="1" applyBorder="1" applyAlignment="1" applyProtection="1">
      <alignment horizontal="center"/>
    </xf>
    <xf numFmtId="0" fontId="12" fillId="41" borderId="10" xfId="2" applyFont="1" applyFill="1" applyBorder="1" applyAlignment="1" applyProtection="1">
      <alignment horizontal="center" wrapText="1"/>
    </xf>
    <xf numFmtId="0" fontId="66" fillId="41" borderId="8" xfId="2" applyFont="1" applyFill="1" applyBorder="1" applyAlignment="1" applyProtection="1">
      <alignment horizontal="center" vertical="center"/>
    </xf>
    <xf numFmtId="0" fontId="66" fillId="41" borderId="7" xfId="2" applyFont="1" applyFill="1" applyBorder="1" applyAlignment="1" applyProtection="1">
      <alignment horizontal="center" vertical="center"/>
    </xf>
    <xf numFmtId="0" fontId="12" fillId="41" borderId="12" xfId="2" applyFont="1" applyFill="1" applyBorder="1" applyAlignment="1" applyProtection="1">
      <alignment horizontal="center" vertical="center" wrapText="1"/>
    </xf>
    <xf numFmtId="0" fontId="12" fillId="41" borderId="12" xfId="2" applyFont="1" applyFill="1" applyBorder="1" applyAlignment="1" applyProtection="1">
      <alignment horizontal="center" wrapText="1"/>
    </xf>
    <xf numFmtId="0" fontId="12" fillId="41" borderId="12" xfId="2" applyFont="1" applyFill="1" applyBorder="1" applyAlignment="1" applyProtection="1">
      <alignment vertical="center" wrapText="1"/>
    </xf>
    <xf numFmtId="1" fontId="12" fillId="41" borderId="12" xfId="2" applyNumberFormat="1" applyFont="1" applyFill="1" applyBorder="1" applyAlignment="1" applyProtection="1">
      <alignment horizontal="center" vertical="center" wrapText="1"/>
    </xf>
    <xf numFmtId="0" fontId="2" fillId="0" borderId="1" xfId="0" applyFont="1" applyBorder="1"/>
    <xf numFmtId="0" fontId="2" fillId="41" borderId="1" xfId="0" applyFont="1" applyFill="1" applyBorder="1" applyAlignment="1">
      <alignment vertical="center"/>
    </xf>
    <xf numFmtId="0" fontId="49" fillId="42" borderId="7" xfId="2" applyFont="1" applyFill="1" applyBorder="1" applyAlignment="1" applyProtection="1">
      <alignment horizontal="center" vertical="center"/>
    </xf>
    <xf numFmtId="164" fontId="19" fillId="0" borderId="0" xfId="1" applyFont="1" applyBorder="1" applyAlignment="1">
      <alignment horizontal="center"/>
    </xf>
    <xf numFmtId="0" fontId="69" fillId="35" borderId="3" xfId="2" applyFont="1" applyFill="1" applyBorder="1" applyAlignment="1">
      <alignment horizontal="center" vertical="center"/>
    </xf>
    <xf numFmtId="0" fontId="69" fillId="35" borderId="10" xfId="2" applyFont="1" applyFill="1" applyBorder="1" applyAlignment="1">
      <alignment horizontal="center" vertical="center"/>
    </xf>
    <xf numFmtId="0" fontId="69" fillId="35" borderId="45" xfId="2" applyFont="1" applyFill="1" applyBorder="1" applyAlignment="1">
      <alignment horizontal="center" vertical="center"/>
    </xf>
    <xf numFmtId="0" fontId="69" fillId="35" borderId="24" xfId="2" applyFont="1" applyFill="1" applyBorder="1" applyAlignment="1">
      <alignment horizontal="center" vertical="center"/>
    </xf>
    <xf numFmtId="0" fontId="69" fillId="35" borderId="46" xfId="2" applyFont="1" applyFill="1" applyBorder="1" applyAlignment="1">
      <alignment horizontal="center" vertical="center" readingOrder="2"/>
    </xf>
    <xf numFmtId="0" fontId="69" fillId="35" borderId="47" xfId="2" applyFont="1" applyFill="1" applyBorder="1" applyAlignment="1">
      <alignment horizontal="center" vertical="center"/>
    </xf>
    <xf numFmtId="0" fontId="69" fillId="35" borderId="48" xfId="2" applyFont="1" applyFill="1" applyBorder="1" applyAlignment="1">
      <alignment horizontal="center" vertical="center"/>
    </xf>
    <xf numFmtId="0" fontId="70" fillId="0" borderId="6" xfId="69" applyFont="1" applyFill="1" applyBorder="1" applyAlignment="1">
      <alignment horizontal="center"/>
    </xf>
    <xf numFmtId="0" fontId="12" fillId="0" borderId="6" xfId="69" applyFont="1" applyFill="1" applyBorder="1"/>
    <xf numFmtId="0" fontId="24" fillId="0" borderId="0" xfId="2" applyFont="1"/>
    <xf numFmtId="0" fontId="71" fillId="0" borderId="25" xfId="69" applyFont="1" applyFill="1" applyBorder="1" applyAlignment="1">
      <alignment horizontal="center" vertical="center"/>
    </xf>
    <xf numFmtId="0" fontId="12" fillId="0" borderId="25" xfId="69" applyFont="1" applyFill="1" applyBorder="1"/>
    <xf numFmtId="168" fontId="72" fillId="0" borderId="25" xfId="16" applyNumberFormat="1" applyFont="1" applyFill="1" applyBorder="1" applyAlignment="1">
      <alignment vertical="center"/>
    </xf>
    <xf numFmtId="0" fontId="12" fillId="0" borderId="25" xfId="2" applyFont="1" applyBorder="1" applyAlignment="1">
      <alignment horizontal="center" vertical="center"/>
    </xf>
    <xf numFmtId="0" fontId="12" fillId="0" borderId="21" xfId="2" applyFont="1" applyBorder="1"/>
    <xf numFmtId="0" fontId="12" fillId="0" borderId="51" xfId="2" applyFont="1" applyBorder="1"/>
    <xf numFmtId="0" fontId="67" fillId="0" borderId="25" xfId="2" applyFont="1" applyBorder="1"/>
    <xf numFmtId="0" fontId="71" fillId="0" borderId="29" xfId="69" applyFont="1" applyFill="1" applyBorder="1" applyAlignment="1">
      <alignment horizontal="center" vertical="center"/>
    </xf>
    <xf numFmtId="0" fontId="12" fillId="0" borderId="29" xfId="69" applyFont="1" applyFill="1" applyBorder="1"/>
    <xf numFmtId="168" fontId="72" fillId="0" borderId="29" xfId="16" applyNumberFormat="1" applyFont="1" applyFill="1" applyBorder="1" applyAlignment="1">
      <alignment vertical="center"/>
    </xf>
    <xf numFmtId="0" fontId="12" fillId="0" borderId="9" xfId="2" applyFont="1" applyBorder="1" applyAlignment="1">
      <alignment horizontal="center" vertical="center"/>
    </xf>
    <xf numFmtId="0" fontId="12" fillId="0" borderId="7" xfId="2" applyFont="1" applyBorder="1"/>
    <xf numFmtId="0" fontId="12" fillId="0" borderId="8" xfId="2" applyFont="1" applyBorder="1"/>
    <xf numFmtId="0" fontId="67" fillId="0" borderId="9" xfId="2" applyFont="1" applyBorder="1"/>
    <xf numFmtId="168" fontId="74" fillId="0" borderId="6" xfId="16" applyNumberFormat="1" applyFont="1" applyFill="1" applyBorder="1" applyAlignment="1">
      <alignment vertical="center"/>
    </xf>
    <xf numFmtId="165" fontId="67" fillId="0" borderId="44" xfId="18" applyNumberFormat="1" applyFont="1" applyFill="1" applyBorder="1" applyAlignment="1">
      <alignment vertical="center"/>
    </xf>
    <xf numFmtId="165" fontId="24" fillId="0" borderId="53" xfId="18" applyNumberFormat="1" applyFont="1" applyBorder="1" applyAlignment="1">
      <alignment horizontal="center" vertical="center"/>
    </xf>
    <xf numFmtId="0" fontId="12" fillId="0" borderId="6" xfId="2" applyFont="1" applyBorder="1" applyAlignment="1">
      <alignment horizontal="center" vertical="center"/>
    </xf>
    <xf numFmtId="0" fontId="12" fillId="0" borderId="5" xfId="2" applyFont="1" applyBorder="1"/>
    <xf numFmtId="0" fontId="12" fillId="0" borderId="0" xfId="2" applyFont="1"/>
    <xf numFmtId="0" fontId="67" fillId="0" borderId="6" xfId="2" applyFont="1" applyBorder="1"/>
    <xf numFmtId="165" fontId="75" fillId="0" borderId="5" xfId="18" applyNumberFormat="1" applyFont="1" applyBorder="1" applyAlignment="1">
      <alignment vertical="center"/>
    </xf>
    <xf numFmtId="165" fontId="12" fillId="0" borderId="49" xfId="18" applyNumberFormat="1" applyFont="1" applyBorder="1" applyAlignment="1">
      <alignment horizontal="center" vertical="center"/>
    </xf>
    <xf numFmtId="0" fontId="70" fillId="0" borderId="1" xfId="69" applyFont="1" applyFill="1" applyBorder="1" applyAlignment="1">
      <alignment horizontal="center"/>
    </xf>
    <xf numFmtId="0" fontId="12" fillId="0" borderId="15" xfId="69" applyFont="1" applyFill="1" applyBorder="1"/>
    <xf numFmtId="168" fontId="74" fillId="0" borderId="15" xfId="16" applyNumberFormat="1" applyFont="1" applyFill="1" applyBorder="1" applyAlignment="1">
      <alignment vertical="center"/>
    </xf>
    <xf numFmtId="165" fontId="67" fillId="0" borderId="13" xfId="18" applyNumberFormat="1" applyFont="1" applyFill="1" applyBorder="1" applyAlignment="1">
      <alignment vertical="center"/>
    </xf>
    <xf numFmtId="165" fontId="24" fillId="0" borderId="54" xfId="18" applyNumberFormat="1" applyFont="1" applyBorder="1" applyAlignment="1">
      <alignment horizontal="center" vertical="center"/>
    </xf>
    <xf numFmtId="0" fontId="12" fillId="0" borderId="14" xfId="2" applyFont="1" applyBorder="1" applyAlignment="1">
      <alignment horizontal="center" vertical="center"/>
    </xf>
    <xf numFmtId="0" fontId="47" fillId="0" borderId="14" xfId="2" applyFont="1" applyBorder="1"/>
    <xf numFmtId="0" fontId="49" fillId="0" borderId="15" xfId="2" applyFont="1" applyBorder="1"/>
    <xf numFmtId="0" fontId="47" fillId="0" borderId="0" xfId="2" applyFont="1" applyFill="1"/>
    <xf numFmtId="165" fontId="67" fillId="0" borderId="55" xfId="18" applyNumberFormat="1" applyFont="1" applyFill="1" applyBorder="1" applyAlignment="1">
      <alignment vertical="center"/>
    </xf>
    <xf numFmtId="165" fontId="76" fillId="0" borderId="0" xfId="18" applyNumberFormat="1" applyFont="1" applyFill="1" applyAlignment="1">
      <alignment horizontal="center" vertical="center"/>
    </xf>
    <xf numFmtId="0" fontId="47" fillId="0" borderId="0" xfId="2" applyFont="1" applyFill="1" applyAlignment="1">
      <alignment horizontal="center" vertical="center"/>
    </xf>
    <xf numFmtId="0" fontId="49" fillId="0" borderId="0" xfId="2" applyFont="1" applyFill="1"/>
    <xf numFmtId="0" fontId="47" fillId="0" borderId="0" xfId="2" applyFont="1"/>
    <xf numFmtId="165" fontId="67" fillId="0" borderId="0" xfId="18" applyNumberFormat="1" applyFont="1" applyBorder="1" applyAlignment="1">
      <alignment vertical="center"/>
    </xf>
    <xf numFmtId="165" fontId="47" fillId="0" borderId="0" xfId="18" applyNumberFormat="1" applyFont="1" applyAlignment="1">
      <alignment horizontal="center" vertical="center"/>
    </xf>
    <xf numFmtId="0" fontId="47" fillId="0" borderId="0" xfId="2" applyFont="1" applyAlignment="1">
      <alignment horizontal="center" vertical="center"/>
    </xf>
    <xf numFmtId="0" fontId="49" fillId="0" borderId="0" xfId="2" applyFont="1"/>
    <xf numFmtId="164" fontId="19" fillId="0" borderId="0" xfId="1" applyFont="1" applyBorder="1" applyAlignment="1"/>
    <xf numFmtId="0" fontId="0" fillId="0" borderId="0" xfId="0" applyBorder="1"/>
    <xf numFmtId="0" fontId="22" fillId="0" borderId="0" xfId="0" applyFont="1" applyAlignment="1">
      <alignment horizontal="right" vertical="center"/>
    </xf>
    <xf numFmtId="164" fontId="66" fillId="0" borderId="17" xfId="1" applyFont="1" applyBorder="1" applyProtection="1"/>
    <xf numFmtId="164" fontId="46" fillId="0" borderId="17" xfId="1" applyFont="1" applyBorder="1" applyProtection="1">
      <protection locked="0"/>
    </xf>
    <xf numFmtId="164" fontId="67" fillId="0" borderId="44" xfId="1" applyFont="1" applyBorder="1" applyProtection="1"/>
    <xf numFmtId="164" fontId="44" fillId="0" borderId="19" xfId="1" applyFont="1" applyFill="1" applyBorder="1" applyAlignment="1">
      <alignment vertical="center"/>
    </xf>
    <xf numFmtId="164" fontId="77" fillId="0" borderId="0" xfId="1" applyFont="1" applyFill="1" applyBorder="1" applyAlignment="1">
      <alignment vertical="center"/>
    </xf>
    <xf numFmtId="164" fontId="55" fillId="0" borderId="0" xfId="1" applyFont="1" applyFill="1" applyAlignment="1">
      <alignment vertical="center"/>
    </xf>
    <xf numFmtId="0" fontId="12" fillId="0" borderId="0" xfId="2" applyFont="1" applyBorder="1" applyAlignment="1">
      <alignment horizontal="center" vertical="center"/>
    </xf>
    <xf numFmtId="164" fontId="63" fillId="0" borderId="19" xfId="1" applyFont="1" applyFill="1" applyBorder="1" applyAlignment="1">
      <alignment vertical="center"/>
    </xf>
    <xf numFmtId="164" fontId="1" fillId="0" borderId="0" xfId="1" applyFont="1" applyFill="1" applyBorder="1" applyAlignment="1">
      <alignment vertical="center"/>
    </xf>
    <xf numFmtId="164" fontId="15" fillId="0" borderId="0" xfId="1" applyFont="1" applyFill="1" applyBorder="1" applyAlignment="1">
      <alignment vertical="center"/>
    </xf>
    <xf numFmtId="165" fontId="1" fillId="0" borderId="0" xfId="18" applyNumberFormat="1" applyFont="1" applyFill="1" applyBorder="1" applyAlignment="1">
      <alignment vertical="center"/>
    </xf>
    <xf numFmtId="0" fontId="24" fillId="0" borderId="4" xfId="2" applyFont="1" applyBorder="1" applyAlignment="1" applyProtection="1">
      <alignment horizontal="center" vertical="center"/>
    </xf>
    <xf numFmtId="1" fontId="47" fillId="0" borderId="17" xfId="18" applyNumberFormat="1" applyFont="1" applyBorder="1" applyAlignment="1" applyProtection="1">
      <alignment horizontal="center"/>
      <protection locked="0"/>
    </xf>
    <xf numFmtId="0" fontId="12" fillId="0" borderId="28" xfId="2" applyFont="1" applyBorder="1"/>
    <xf numFmtId="0" fontId="24" fillId="0" borderId="56" xfId="2" applyFont="1" applyBorder="1"/>
    <xf numFmtId="0" fontId="67" fillId="0" borderId="26" xfId="2" applyFont="1" applyBorder="1"/>
    <xf numFmtId="0" fontId="12" fillId="0" borderId="22" xfId="2" applyFont="1" applyBorder="1"/>
    <xf numFmtId="0" fontId="12" fillId="0" borderId="42" xfId="2" applyFont="1" applyBorder="1"/>
    <xf numFmtId="0" fontId="67" fillId="0" borderId="27" xfId="2" applyFont="1" applyBorder="1"/>
    <xf numFmtId="0" fontId="12" fillId="0" borderId="41" xfId="2" applyFont="1" applyBorder="1"/>
    <xf numFmtId="0" fontId="12" fillId="0" borderId="40" xfId="2" applyFont="1" applyBorder="1"/>
    <xf numFmtId="0" fontId="67" fillId="0" borderId="40" xfId="2" applyFont="1" applyBorder="1"/>
    <xf numFmtId="0" fontId="24" fillId="0" borderId="42" xfId="2" applyFont="1" applyBorder="1"/>
    <xf numFmtId="165" fontId="24" fillId="0" borderId="57" xfId="18" applyNumberFormat="1" applyFont="1" applyBorder="1" applyAlignment="1">
      <alignment horizontal="center" vertical="center"/>
    </xf>
    <xf numFmtId="0" fontId="12" fillId="0" borderId="58" xfId="2" applyFont="1" applyBorder="1" applyAlignment="1">
      <alignment horizontal="center" vertical="center"/>
    </xf>
    <xf numFmtId="0" fontId="12" fillId="0" borderId="39" xfId="2" applyFont="1" applyBorder="1" applyAlignment="1">
      <alignment horizontal="center" vertical="center"/>
    </xf>
    <xf numFmtId="164" fontId="73" fillId="0" borderId="21" xfId="1" applyFont="1" applyBorder="1" applyAlignment="1">
      <alignment vertical="center"/>
    </xf>
    <xf numFmtId="164" fontId="12" fillId="0" borderId="50" xfId="1" applyFont="1" applyBorder="1" applyAlignment="1">
      <alignment horizontal="center" vertical="center"/>
    </xf>
    <xf numFmtId="164" fontId="73" fillId="0" borderId="7" xfId="1" applyFont="1" applyBorder="1" applyAlignment="1">
      <alignment vertical="center"/>
    </xf>
    <xf numFmtId="164" fontId="12" fillId="0" borderId="52" xfId="1" applyFont="1" applyBorder="1" applyAlignment="1">
      <alignment horizontal="center" vertical="center"/>
    </xf>
    <xf numFmtId="0" fontId="22" fillId="0" borderId="0" xfId="0" applyFont="1" applyAlignment="1">
      <alignment horizontal="center" vertical="center"/>
    </xf>
    <xf numFmtId="0" fontId="75" fillId="0" borderId="26" xfId="2" applyFont="1" applyBorder="1" applyAlignment="1">
      <alignment horizontal="center"/>
    </xf>
    <xf numFmtId="0" fontId="75" fillId="0" borderId="27" xfId="2" applyFont="1" applyBorder="1" applyAlignment="1">
      <alignment horizontal="center"/>
    </xf>
    <xf numFmtId="0" fontId="75" fillId="0" borderId="25" xfId="2" applyFont="1" applyBorder="1" applyAlignment="1">
      <alignment horizontal="center"/>
    </xf>
    <xf numFmtId="0" fontId="75" fillId="0" borderId="6" xfId="2" applyFont="1" applyBorder="1" applyAlignment="1">
      <alignment horizontal="center"/>
    </xf>
    <xf numFmtId="0" fontId="75" fillId="0" borderId="16" xfId="2" applyFont="1" applyBorder="1" applyAlignment="1">
      <alignment horizontal="center"/>
    </xf>
    <xf numFmtId="0" fontId="75" fillId="0" borderId="9" xfId="2" applyFont="1" applyBorder="1" applyAlignment="1">
      <alignment horizontal="center"/>
    </xf>
    <xf numFmtId="0" fontId="46" fillId="0" borderId="15" xfId="2" applyFont="1" applyBorder="1" applyAlignment="1">
      <alignment horizontal="center"/>
    </xf>
    <xf numFmtId="0" fontId="46" fillId="0" borderId="0" xfId="2" applyFont="1" applyFill="1" applyAlignment="1">
      <alignment horizontal="center"/>
    </xf>
    <xf numFmtId="0" fontId="46" fillId="0" borderId="0" xfId="2" applyFont="1" applyAlignment="1">
      <alignment horizontal="center"/>
    </xf>
    <xf numFmtId="0" fontId="0" fillId="0" borderId="0" xfId="0" applyFont="1" applyAlignment="1">
      <alignment horizontal="center"/>
    </xf>
    <xf numFmtId="0" fontId="78" fillId="0" borderId="0" xfId="0" applyFont="1" applyBorder="1" applyAlignment="1">
      <alignment horizontal="center" vertical="center"/>
    </xf>
    <xf numFmtId="0" fontId="12" fillId="0" borderId="27" xfId="2" applyFont="1" applyBorder="1" applyAlignment="1">
      <alignment horizontal="center"/>
    </xf>
    <xf numFmtId="0" fontId="12" fillId="0" borderId="25" xfId="2" applyFont="1" applyBorder="1" applyAlignment="1">
      <alignment horizontal="center"/>
    </xf>
    <xf numFmtId="0" fontId="12" fillId="0" borderId="6" xfId="2" applyFont="1" applyBorder="1" applyAlignment="1">
      <alignment horizontal="center"/>
    </xf>
    <xf numFmtId="0" fontId="12" fillId="0" borderId="39" xfId="2" applyFont="1" applyBorder="1" applyAlignment="1">
      <alignment horizontal="center"/>
    </xf>
    <xf numFmtId="0" fontId="12" fillId="0" borderId="9" xfId="2" applyFont="1" applyBorder="1" applyAlignment="1">
      <alignment horizontal="center"/>
    </xf>
    <xf numFmtId="0" fontId="79" fillId="0" borderId="15" xfId="2" applyFont="1" applyBorder="1" applyAlignment="1">
      <alignment horizontal="center"/>
    </xf>
    <xf numFmtId="0" fontId="79" fillId="0" borderId="0" xfId="2" applyFont="1" applyFill="1" applyAlignment="1">
      <alignment horizontal="center"/>
    </xf>
    <xf numFmtId="164" fontId="80" fillId="0" borderId="0" xfId="2" applyNumberFormat="1" applyFont="1" applyAlignment="1" applyProtection="1">
      <alignment vertical="center"/>
    </xf>
    <xf numFmtId="0" fontId="2" fillId="34" borderId="59" xfId="0" applyFont="1" applyFill="1" applyBorder="1"/>
    <xf numFmtId="0" fontId="8" fillId="34" borderId="0" xfId="0" applyFont="1" applyFill="1" applyBorder="1" applyAlignment="1">
      <alignment horizontal="center" vertical="center"/>
    </xf>
    <xf numFmtId="0" fontId="81" fillId="34" borderId="0" xfId="0" applyFont="1" applyFill="1" applyBorder="1"/>
    <xf numFmtId="0" fontId="6" fillId="34" borderId="5" xfId="0" applyFont="1" applyFill="1" applyBorder="1" applyAlignment="1">
      <alignment horizontal="center" vertical="center"/>
    </xf>
    <xf numFmtId="0" fontId="9" fillId="34" borderId="6" xfId="0" applyFont="1" applyFill="1" applyBorder="1" applyAlignment="1">
      <alignment horizontal="center" vertical="center"/>
    </xf>
    <xf numFmtId="0" fontId="5" fillId="0" borderId="0" xfId="0" applyFont="1" applyAlignment="1">
      <alignment horizontal="center" vertical="center"/>
    </xf>
    <xf numFmtId="0" fontId="83" fillId="34" borderId="4" xfId="0" applyFont="1" applyFill="1" applyBorder="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right"/>
    </xf>
    <xf numFmtId="0" fontId="18" fillId="0" borderId="0" xfId="0" applyFont="1" applyAlignment="1">
      <alignment horizontal="right"/>
    </xf>
    <xf numFmtId="164" fontId="56" fillId="0" borderId="0" xfId="1" applyFont="1" applyFill="1" applyBorder="1" applyAlignment="1">
      <alignment horizontal="center" vertical="center"/>
    </xf>
    <xf numFmtId="164" fontId="1" fillId="0" borderId="20" xfId="1" applyFont="1" applyFill="1" applyBorder="1" applyAlignment="1">
      <alignment vertical="center"/>
    </xf>
    <xf numFmtId="164" fontId="1" fillId="0" borderId="17" xfId="1" applyFont="1" applyFill="1" applyBorder="1" applyAlignment="1">
      <alignment vertical="center"/>
    </xf>
    <xf numFmtId="164" fontId="1" fillId="0" borderId="18" xfId="1" applyFont="1" applyFill="1" applyBorder="1" applyAlignment="1">
      <alignment vertical="center"/>
    </xf>
    <xf numFmtId="164" fontId="1" fillId="0" borderId="11" xfId="1" applyFont="1" applyFill="1" applyBorder="1" applyAlignment="1">
      <alignment vertical="center"/>
    </xf>
    <xf numFmtId="0" fontId="65" fillId="0" borderId="0" xfId="2" applyFont="1" applyBorder="1" applyAlignment="1">
      <alignment horizontal="right" vertical="center"/>
    </xf>
    <xf numFmtId="0" fontId="84" fillId="0" borderId="0" xfId="2" applyFont="1" applyBorder="1" applyAlignment="1">
      <alignment horizontal="right" vertical="center"/>
    </xf>
    <xf numFmtId="0" fontId="6" fillId="0" borderId="0" xfId="2" applyFont="1" applyBorder="1" applyAlignment="1">
      <alignment horizontal="right" vertical="center"/>
    </xf>
    <xf numFmtId="0" fontId="16" fillId="0" borderId="17" xfId="0" applyFont="1" applyBorder="1" applyAlignment="1">
      <alignment horizontal="center" vertical="center"/>
    </xf>
    <xf numFmtId="0" fontId="16" fillId="34" borderId="17" xfId="0" applyFont="1" applyFill="1" applyBorder="1" applyAlignment="1">
      <alignment horizontal="center" vertical="center"/>
    </xf>
    <xf numFmtId="0" fontId="29" fillId="44" borderId="13" xfId="0" applyFont="1" applyFill="1" applyBorder="1" applyAlignment="1">
      <alignment vertical="center" readingOrder="2"/>
    </xf>
    <xf numFmtId="0" fontId="29" fillId="44" borderId="14" xfId="0" applyFont="1" applyFill="1" applyBorder="1" applyAlignment="1">
      <alignment vertical="center" readingOrder="2"/>
    </xf>
    <xf numFmtId="0" fontId="5" fillId="44" borderId="14" xfId="0" applyFont="1" applyFill="1" applyBorder="1" applyAlignment="1">
      <alignment vertical="center" readingOrder="2"/>
    </xf>
    <xf numFmtId="0" fontId="29" fillId="39" borderId="14" xfId="1" applyNumberFormat="1" applyFont="1" applyFill="1" applyBorder="1" applyAlignment="1">
      <alignment horizontal="center" vertical="center" readingOrder="2"/>
    </xf>
    <xf numFmtId="0" fontId="29" fillId="39" borderId="13" xfId="0" applyFont="1" applyFill="1" applyBorder="1" applyAlignment="1">
      <alignment vertical="center" readingOrder="2"/>
    </xf>
    <xf numFmtId="0" fontId="29" fillId="39" borderId="14" xfId="0" applyFont="1" applyFill="1" applyBorder="1" applyAlignment="1">
      <alignment vertical="center" readingOrder="2"/>
    </xf>
    <xf numFmtId="0" fontId="5" fillId="39" borderId="14" xfId="0" applyFont="1" applyFill="1" applyBorder="1" applyAlignment="1">
      <alignment vertical="center" readingOrder="2"/>
    </xf>
    <xf numFmtId="0" fontId="29" fillId="47" borderId="14" xfId="1" applyNumberFormat="1" applyFont="1" applyFill="1" applyBorder="1" applyAlignment="1">
      <alignment horizontal="center" vertical="center" readingOrder="2"/>
    </xf>
    <xf numFmtId="0" fontId="29" fillId="47" borderId="13" xfId="0" applyFont="1" applyFill="1" applyBorder="1" applyAlignment="1">
      <alignment vertical="center" readingOrder="2"/>
    </xf>
    <xf numFmtId="0" fontId="29" fillId="47" borderId="14" xfId="0" applyFont="1" applyFill="1" applyBorder="1" applyAlignment="1">
      <alignment vertical="center" readingOrder="2"/>
    </xf>
    <xf numFmtId="0" fontId="29" fillId="46" borderId="13" xfId="0" applyFont="1" applyFill="1" applyBorder="1" applyAlignment="1">
      <alignment vertical="center" readingOrder="2"/>
    </xf>
    <xf numFmtId="0" fontId="29" fillId="46" borderId="14" xfId="0" applyFont="1" applyFill="1" applyBorder="1" applyAlignment="1">
      <alignment vertical="center" readingOrder="2"/>
    </xf>
    <xf numFmtId="0" fontId="3" fillId="43" borderId="14" xfId="0" applyFont="1" applyFill="1" applyBorder="1" applyAlignment="1">
      <alignment horizontal="center" vertical="center" readingOrder="2"/>
    </xf>
    <xf numFmtId="0" fontId="3" fillId="43" borderId="1" xfId="0" applyFont="1" applyFill="1" applyBorder="1" applyAlignment="1">
      <alignment vertical="center" readingOrder="2"/>
    </xf>
    <xf numFmtId="0" fontId="3" fillId="43" borderId="13" xfId="0" applyFont="1" applyFill="1" applyBorder="1" applyAlignment="1">
      <alignment vertical="center" readingOrder="2"/>
    </xf>
    <xf numFmtId="0" fontId="3" fillId="43" borderId="15" xfId="0" applyFont="1" applyFill="1" applyBorder="1" applyAlignment="1">
      <alignment horizontal="center" vertical="center" readingOrder="2"/>
    </xf>
    <xf numFmtId="0" fontId="2" fillId="38" borderId="15" xfId="0" applyFont="1" applyFill="1" applyBorder="1" applyAlignment="1">
      <alignment horizontal="center" vertical="center" readingOrder="2"/>
    </xf>
    <xf numFmtId="0" fontId="2" fillId="38" borderId="14" xfId="0" applyFont="1" applyFill="1" applyBorder="1" applyAlignment="1">
      <alignment horizontal="center" vertical="center" readingOrder="2"/>
    </xf>
    <xf numFmtId="0" fontId="3" fillId="0" borderId="0" xfId="0" applyFont="1" applyAlignment="1">
      <alignment horizontal="center" vertical="center" wrapText="1" readingOrder="2"/>
    </xf>
    <xf numFmtId="43" fontId="13" fillId="0" borderId="0" xfId="0" applyNumberFormat="1" applyFont="1" applyAlignment="1">
      <alignment horizontal="left" vertical="center"/>
    </xf>
    <xf numFmtId="164" fontId="16" fillId="42" borderId="16" xfId="1" applyFont="1" applyFill="1" applyBorder="1" applyAlignment="1">
      <alignment horizontal="center" vertical="center"/>
    </xf>
    <xf numFmtId="164" fontId="16" fillId="2" borderId="17" xfId="1" applyFont="1" applyFill="1" applyBorder="1"/>
    <xf numFmtId="0" fontId="2" fillId="2" borderId="17" xfId="0" applyFont="1" applyFill="1" applyBorder="1"/>
    <xf numFmtId="0" fontId="9" fillId="2" borderId="17" xfId="0" applyFont="1" applyFill="1" applyBorder="1" applyAlignment="1">
      <alignment horizontal="center" vertical="center"/>
    </xf>
    <xf numFmtId="0" fontId="2" fillId="0" borderId="17" xfId="0" applyFont="1" applyFill="1" applyBorder="1" applyAlignment="1">
      <alignment horizontal="center" vertical="center"/>
    </xf>
    <xf numFmtId="164" fontId="15" fillId="0" borderId="17" xfId="1" applyFont="1" applyFill="1" applyBorder="1"/>
    <xf numFmtId="0" fontId="29" fillId="0" borderId="0" xfId="0" applyFont="1" applyFill="1" applyAlignment="1">
      <alignment horizontal="centerContinuous"/>
    </xf>
    <xf numFmtId="0" fontId="19" fillId="0" borderId="0" xfId="0" applyFont="1" applyFill="1"/>
    <xf numFmtId="43" fontId="29" fillId="0" borderId="0" xfId="0" applyNumberFormat="1" applyFont="1" applyAlignment="1">
      <alignment horizontal="left" vertical="center"/>
    </xf>
    <xf numFmtId="164" fontId="29" fillId="0" borderId="0" xfId="1" applyFont="1" applyAlignment="1">
      <alignment horizontal="centerContinuous" vertical="center"/>
    </xf>
    <xf numFmtId="0" fontId="29" fillId="0" borderId="0" xfId="0" applyFont="1" applyAlignment="1">
      <alignment horizontal="centerContinuous" vertical="center"/>
    </xf>
    <xf numFmtId="0" fontId="29" fillId="0" borderId="0" xfId="0" applyFont="1" applyAlignment="1">
      <alignment horizontal="right" vertical="center"/>
    </xf>
    <xf numFmtId="0" fontId="29" fillId="0" borderId="0" xfId="0" applyFont="1" applyBorder="1" applyAlignment="1">
      <alignment horizontal="left" vertical="center"/>
    </xf>
    <xf numFmtId="0" fontId="29" fillId="0" borderId="10" xfId="0" applyFont="1" applyBorder="1" applyAlignment="1">
      <alignment horizontal="center" vertical="center" readingOrder="2"/>
    </xf>
    <xf numFmtId="164" fontId="29" fillId="0" borderId="10" xfId="1" applyFont="1" applyBorder="1" applyAlignment="1">
      <alignment horizontal="center" vertical="center" readingOrder="2"/>
    </xf>
    <xf numFmtId="0" fontId="29" fillId="0" borderId="12" xfId="0" applyFont="1" applyBorder="1" applyAlignment="1">
      <alignment horizontal="center" vertical="center"/>
    </xf>
    <xf numFmtId="164" fontId="29" fillId="0" borderId="12" xfId="1" applyFont="1" applyBorder="1" applyAlignment="1">
      <alignment horizontal="center" vertical="center"/>
    </xf>
    <xf numFmtId="164" fontId="85" fillId="42" borderId="16" xfId="1" applyFont="1" applyFill="1" applyBorder="1" applyAlignment="1">
      <alignment horizontal="center" vertical="center"/>
    </xf>
    <xf numFmtId="0" fontId="29" fillId="0" borderId="16" xfId="0" applyFont="1" applyFill="1" applyBorder="1" applyAlignment="1">
      <alignment horizontal="left" vertical="center"/>
    </xf>
    <xf numFmtId="0" fontId="86" fillId="0" borderId="16" xfId="0" applyFont="1" applyFill="1" applyBorder="1" applyAlignment="1">
      <alignment horizontal="center" vertical="center"/>
    </xf>
    <xf numFmtId="0" fontId="19" fillId="0" borderId="16" xfId="0" applyFont="1" applyBorder="1" applyAlignment="1">
      <alignment vertical="center"/>
    </xf>
    <xf numFmtId="164" fontId="85" fillId="44" borderId="17" xfId="1" applyFont="1" applyFill="1" applyBorder="1"/>
    <xf numFmtId="164" fontId="85" fillId="45" borderId="17" xfId="1" applyFont="1" applyFill="1" applyBorder="1"/>
    <xf numFmtId="0" fontId="87" fillId="45" borderId="27" xfId="0" applyFont="1" applyFill="1" applyBorder="1" applyAlignment="1">
      <alignment vertical="center"/>
    </xf>
    <xf numFmtId="164" fontId="85" fillId="46" borderId="17" xfId="1" applyFont="1" applyFill="1" applyBorder="1"/>
    <xf numFmtId="0" fontId="87" fillId="46" borderId="27" xfId="0" applyFont="1" applyFill="1" applyBorder="1" applyAlignment="1"/>
    <xf numFmtId="164" fontId="85" fillId="43" borderId="17" xfId="1" applyFont="1" applyFill="1" applyBorder="1"/>
    <xf numFmtId="0" fontId="87" fillId="43" borderId="27" xfId="0" applyFont="1" applyFill="1" applyBorder="1" applyAlignment="1"/>
    <xf numFmtId="164" fontId="85" fillId="38" borderId="17" xfId="1" applyFont="1" applyFill="1" applyBorder="1"/>
    <xf numFmtId="0" fontId="87" fillId="38" borderId="27" xfId="0" applyFont="1" applyFill="1" applyBorder="1" applyAlignment="1"/>
    <xf numFmtId="164" fontId="85" fillId="2" borderId="17" xfId="1" applyFont="1" applyFill="1" applyBorder="1"/>
    <xf numFmtId="0" fontId="87" fillId="2" borderId="27" xfId="0" applyFont="1" applyFill="1" applyBorder="1" applyAlignment="1"/>
    <xf numFmtId="164" fontId="87" fillId="34" borderId="17" xfId="1" applyFont="1" applyFill="1" applyBorder="1"/>
    <xf numFmtId="0" fontId="19" fillId="34" borderId="17" xfId="0" applyFont="1" applyFill="1" applyBorder="1"/>
    <xf numFmtId="0" fontId="86" fillId="0" borderId="17"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17" xfId="0" applyFont="1" applyFill="1" applyBorder="1" applyAlignment="1">
      <alignment vertical="center"/>
    </xf>
    <xf numFmtId="0" fontId="19" fillId="0" borderId="22" xfId="0" applyFont="1" applyFill="1" applyBorder="1" applyAlignment="1">
      <alignment horizontal="right" vertical="center"/>
    </xf>
    <xf numFmtId="0" fontId="19" fillId="0" borderId="27" xfId="0" applyFont="1" applyFill="1" applyBorder="1" applyAlignment="1">
      <alignment horizontal="left"/>
    </xf>
    <xf numFmtId="0" fontId="19" fillId="0" borderId="22" xfId="0" applyFont="1" applyFill="1" applyBorder="1" applyAlignment="1">
      <alignment horizontal="right"/>
    </xf>
    <xf numFmtId="0" fontId="19" fillId="0" borderId="27" xfId="0" applyFont="1" applyFill="1" applyBorder="1" applyAlignment="1">
      <alignment horizontal="right"/>
    </xf>
    <xf numFmtId="165" fontId="88" fillId="0" borderId="0" xfId="1" applyNumberFormat="1" applyFont="1"/>
    <xf numFmtId="164" fontId="88" fillId="0" borderId="0" xfId="1" applyFont="1"/>
    <xf numFmtId="0" fontId="19" fillId="0" borderId="0" xfId="0" applyFont="1"/>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0" xfId="0" applyFont="1" applyBorder="1" applyAlignment="1">
      <alignment horizontal="left"/>
    </xf>
    <xf numFmtId="0" fontId="19" fillId="0" borderId="0" xfId="0" applyFont="1" applyAlignment="1">
      <alignment horizontal="right"/>
    </xf>
    <xf numFmtId="164" fontId="19" fillId="0" borderId="0" xfId="1" applyFont="1"/>
    <xf numFmtId="0" fontId="19" fillId="44" borderId="41" xfId="0" applyFont="1" applyFill="1" applyBorder="1" applyAlignment="1">
      <alignment horizontal="right"/>
    </xf>
    <xf numFmtId="0" fontId="19" fillId="44" borderId="39" xfId="0" applyFont="1" applyFill="1" applyBorder="1" applyAlignment="1">
      <alignment horizontal="right"/>
    </xf>
    <xf numFmtId="0" fontId="19" fillId="47" borderId="41" xfId="0" applyFont="1" applyFill="1" applyBorder="1" applyAlignment="1">
      <alignment horizontal="right"/>
    </xf>
    <xf numFmtId="0" fontId="19" fillId="47" borderId="39" xfId="0" applyFont="1" applyFill="1" applyBorder="1" applyAlignment="1">
      <alignment horizontal="left"/>
    </xf>
    <xf numFmtId="0" fontId="19" fillId="46" borderId="41" xfId="0" applyFont="1" applyFill="1" applyBorder="1" applyAlignment="1">
      <alignment horizontal="right"/>
    </xf>
    <xf numFmtId="0" fontId="19" fillId="46" borderId="39" xfId="0" applyFont="1" applyFill="1" applyBorder="1" applyAlignment="1">
      <alignment horizontal="left"/>
    </xf>
    <xf numFmtId="0" fontId="56" fillId="43" borderId="41" xfId="0" applyFont="1" applyFill="1" applyBorder="1" applyAlignment="1">
      <alignment horizontal="right"/>
    </xf>
    <xf numFmtId="0" fontId="56" fillId="43" borderId="39" xfId="0" applyFont="1" applyFill="1" applyBorder="1" applyAlignment="1">
      <alignment horizontal="left"/>
    </xf>
    <xf numFmtId="0" fontId="19" fillId="38" borderId="41" xfId="0" applyFont="1" applyFill="1" applyBorder="1" applyAlignment="1">
      <alignment horizontal="right"/>
    </xf>
    <xf numFmtId="0" fontId="19" fillId="38" borderId="39" xfId="0" applyFont="1" applyFill="1" applyBorder="1" applyAlignment="1">
      <alignment horizontal="left"/>
    </xf>
    <xf numFmtId="0" fontId="19" fillId="2" borderId="41" xfId="0" applyFont="1" applyFill="1" applyBorder="1" applyAlignment="1">
      <alignment horizontal="right" vertical="center"/>
    </xf>
    <xf numFmtId="0" fontId="19" fillId="2" borderId="39" xfId="0" applyFont="1" applyFill="1" applyBorder="1" applyAlignment="1">
      <alignment horizontal="left"/>
    </xf>
    <xf numFmtId="0" fontId="19" fillId="0" borderId="27" xfId="0" applyFont="1" applyFill="1" applyBorder="1" applyAlignment="1">
      <alignment horizontal="right" vertical="center"/>
    </xf>
    <xf numFmtId="0" fontId="19" fillId="0" borderId="22" xfId="0" applyFont="1" applyFill="1" applyBorder="1" applyAlignment="1">
      <alignment horizontal="left"/>
    </xf>
    <xf numFmtId="0" fontId="90" fillId="0" borderId="0" xfId="0" applyFont="1" applyFill="1" applyAlignment="1">
      <alignment vertical="center"/>
    </xf>
    <xf numFmtId="0" fontId="89" fillId="0" borderId="0" xfId="0" applyFont="1" applyFill="1"/>
    <xf numFmtId="0" fontId="0" fillId="0" borderId="0" xfId="0" applyFont="1"/>
    <xf numFmtId="0" fontId="0" fillId="0" borderId="0" xfId="0" applyFont="1" applyAlignment="1">
      <alignment horizontal="center" vertical="center" readingOrder="2"/>
    </xf>
    <xf numFmtId="0" fontId="91" fillId="0" borderId="0" xfId="0" applyFont="1" applyAlignment="1">
      <alignment horizontal="center" vertical="center" wrapText="1" readingOrder="2"/>
    </xf>
    <xf numFmtId="0" fontId="92" fillId="0" borderId="0" xfId="0" applyFont="1" applyAlignment="1">
      <alignment vertical="center" readingOrder="2"/>
    </xf>
    <xf numFmtId="0" fontId="92" fillId="0" borderId="0" xfId="0" applyFont="1" applyAlignment="1">
      <alignment horizontal="center" vertical="center" readingOrder="2"/>
    </xf>
    <xf numFmtId="0" fontId="92" fillId="0" borderId="0" xfId="0" applyFont="1"/>
    <xf numFmtId="0" fontId="3" fillId="46" borderId="1" xfId="0" applyFont="1" applyFill="1" applyBorder="1" applyAlignment="1">
      <alignment horizontal="center" vertical="center" readingOrder="2"/>
    </xf>
    <xf numFmtId="0" fontId="29" fillId="46" borderId="1" xfId="0" applyFont="1" applyFill="1" applyBorder="1" applyAlignment="1">
      <alignment vertical="center" readingOrder="2"/>
    </xf>
    <xf numFmtId="0" fontId="3" fillId="43" borderId="13" xfId="0" applyFont="1" applyFill="1" applyBorder="1" applyAlignment="1">
      <alignment horizontal="center" vertical="center" readingOrder="2"/>
    </xf>
    <xf numFmtId="0" fontId="3" fillId="38" borderId="13" xfId="0" applyFont="1" applyFill="1" applyBorder="1" applyAlignment="1">
      <alignment horizontal="center" vertical="center" readingOrder="2"/>
    </xf>
    <xf numFmtId="0" fontId="2" fillId="38" borderId="13" xfId="0" applyFont="1" applyFill="1" applyBorder="1" applyAlignment="1">
      <alignment horizontal="center" vertical="center" readingOrder="2"/>
    </xf>
    <xf numFmtId="0" fontId="3" fillId="43" borderId="1" xfId="0" applyFont="1" applyFill="1" applyBorder="1" applyAlignment="1">
      <alignment horizontal="center" vertical="center" readingOrder="2"/>
    </xf>
    <xf numFmtId="0" fontId="2" fillId="38" borderId="1" xfId="0" applyFont="1" applyFill="1" applyBorder="1" applyAlignment="1">
      <alignment horizontal="center" vertical="center" readingOrder="2"/>
    </xf>
    <xf numFmtId="0" fontId="44" fillId="0" borderId="0" xfId="0" applyFont="1" applyAlignment="1">
      <alignment horizontal="center" vertical="center" readingOrder="2"/>
    </xf>
    <xf numFmtId="2" fontId="19" fillId="0" borderId="0" xfId="0" applyNumberFormat="1" applyFont="1" applyFill="1"/>
    <xf numFmtId="0" fontId="29" fillId="46" borderId="15" xfId="0" applyFont="1" applyFill="1" applyBorder="1" applyAlignment="1">
      <alignment vertical="center" readingOrder="2"/>
    </xf>
    <xf numFmtId="49" fontId="0" fillId="0" borderId="0" xfId="0" applyNumberFormat="1" applyAlignment="1">
      <alignment vertical="center"/>
    </xf>
    <xf numFmtId="0" fontId="2" fillId="2" borderId="42" xfId="0" applyFont="1" applyFill="1" applyBorder="1"/>
    <xf numFmtId="0" fontId="2" fillId="2" borderId="27" xfId="0" applyFont="1" applyFill="1" applyBorder="1" applyAlignment="1">
      <alignment horizontal="center" vertical="center"/>
    </xf>
    <xf numFmtId="0" fontId="2" fillId="0" borderId="42" xfId="0" applyFont="1" applyBorder="1"/>
    <xf numFmtId="0" fontId="2" fillId="0" borderId="27" xfId="0" applyFont="1" applyBorder="1" applyAlignment="1">
      <alignment horizontal="center" vertical="center"/>
    </xf>
    <xf numFmtId="0" fontId="29" fillId="0" borderId="0" xfId="0" applyFont="1" applyAlignment="1">
      <alignment horizontal="center" vertical="center"/>
    </xf>
    <xf numFmtId="0" fontId="2" fillId="2" borderId="40" xfId="0" applyFont="1" applyFill="1" applyBorder="1"/>
    <xf numFmtId="0" fontId="2" fillId="2" borderId="39" xfId="0" applyFont="1" applyFill="1" applyBorder="1" applyAlignment="1">
      <alignment horizontal="center" vertical="center"/>
    </xf>
    <xf numFmtId="0" fontId="2" fillId="0" borderId="15" xfId="0" applyFont="1" applyFill="1" applyBorder="1" applyAlignment="1">
      <alignment horizontal="right" vertical="center" wrapText="1" readingOrder="2"/>
    </xf>
    <xf numFmtId="0" fontId="95" fillId="0" borderId="1" xfId="0" applyFont="1" applyBorder="1"/>
    <xf numFmtId="164" fontId="85" fillId="44" borderId="22" xfId="1" applyFont="1" applyFill="1" applyBorder="1" applyAlignment="1">
      <alignment horizontal="center"/>
    </xf>
    <xf numFmtId="164" fontId="85" fillId="45" borderId="22" xfId="1" applyFont="1" applyFill="1" applyBorder="1" applyAlignment="1">
      <alignment horizontal="center"/>
    </xf>
    <xf numFmtId="164" fontId="85" fillId="46" borderId="22" xfId="1" applyFont="1" applyFill="1" applyBorder="1" applyAlignment="1">
      <alignment horizontal="center"/>
    </xf>
    <xf numFmtId="164" fontId="85" fillId="43" borderId="22" xfId="1" applyFont="1" applyFill="1" applyBorder="1" applyAlignment="1">
      <alignment horizontal="center"/>
    </xf>
    <xf numFmtId="164" fontId="85" fillId="38" borderId="22" xfId="1" applyFont="1" applyFill="1" applyBorder="1" applyAlignment="1">
      <alignment horizontal="center"/>
    </xf>
    <xf numFmtId="164" fontId="96" fillId="2" borderId="22" xfId="1" applyFont="1" applyFill="1" applyBorder="1" applyAlignment="1">
      <alignment horizontal="center"/>
    </xf>
    <xf numFmtId="164" fontId="87" fillId="34" borderId="17" xfId="1" applyFont="1" applyFill="1" applyBorder="1" applyAlignment="1">
      <alignment horizontal="center"/>
    </xf>
    <xf numFmtId="165" fontId="88" fillId="0" borderId="0" xfId="1" applyNumberFormat="1" applyFont="1" applyAlignment="1">
      <alignment horizontal="center"/>
    </xf>
    <xf numFmtId="0" fontId="19" fillId="0" borderId="0" xfId="0" applyFont="1" applyAlignment="1">
      <alignment horizontal="center"/>
    </xf>
    <xf numFmtId="0" fontId="29" fillId="40" borderId="15" xfId="0" quotePrefix="1" applyFont="1" applyFill="1" applyBorder="1" applyAlignment="1">
      <alignment horizontal="center" vertical="center" readingOrder="2"/>
    </xf>
    <xf numFmtId="0" fontId="19" fillId="44" borderId="27" xfId="0" applyFont="1" applyFill="1" applyBorder="1" applyAlignment="1">
      <alignment horizontal="center" vertical="center"/>
    </xf>
    <xf numFmtId="0" fontId="47" fillId="0" borderId="0" xfId="0" applyFont="1" applyAlignment="1">
      <alignment vertical="center" readingOrder="2"/>
    </xf>
    <xf numFmtId="0" fontId="47" fillId="38" borderId="1" xfId="0" applyFont="1" applyFill="1" applyBorder="1" applyAlignment="1">
      <alignment vertical="center"/>
    </xf>
    <xf numFmtId="0" fontId="59" fillId="0" borderId="0" xfId="0" applyFont="1"/>
    <xf numFmtId="0" fontId="47" fillId="38" borderId="1" xfId="0" applyFont="1" applyFill="1" applyBorder="1" applyAlignment="1">
      <alignment vertical="center" wrapText="1"/>
    </xf>
    <xf numFmtId="0" fontId="47" fillId="38" borderId="1" xfId="0" applyFont="1" applyFill="1" applyBorder="1" applyAlignment="1">
      <alignment horizontal="center" vertical="center"/>
    </xf>
    <xf numFmtId="0" fontId="47" fillId="37" borderId="1" xfId="0" applyFont="1" applyFill="1" applyBorder="1" applyAlignment="1">
      <alignment vertical="center" wrapText="1"/>
    </xf>
    <xf numFmtId="0" fontId="47" fillId="37" borderId="1" xfId="0" applyFont="1" applyFill="1" applyBorder="1" applyAlignment="1">
      <alignment horizontal="center" vertical="center"/>
    </xf>
    <xf numFmtId="0" fontId="47" fillId="37" borderId="1" xfId="0" applyFont="1" applyFill="1" applyBorder="1" applyAlignment="1">
      <alignment vertical="center"/>
    </xf>
    <xf numFmtId="0" fontId="47" fillId="48" borderId="1" xfId="0" applyFont="1" applyFill="1" applyBorder="1" applyAlignment="1">
      <alignment vertical="center" wrapText="1"/>
    </xf>
    <xf numFmtId="0" fontId="47" fillId="48" borderId="1" xfId="0" applyFont="1" applyFill="1" applyBorder="1" applyAlignment="1">
      <alignment horizontal="center" vertical="center"/>
    </xf>
    <xf numFmtId="0" fontId="47" fillId="48" borderId="1" xfId="0" applyFont="1" applyFill="1" applyBorder="1" applyAlignment="1">
      <alignment vertical="center"/>
    </xf>
    <xf numFmtId="0" fontId="100" fillId="0" borderId="0" xfId="70" applyFont="1" applyBorder="1" applyAlignment="1">
      <alignment horizontal="centerContinuous" vertical="center" readingOrder="2"/>
    </xf>
    <xf numFmtId="0" fontId="101" fillId="0" borderId="0" xfId="70" applyFont="1" applyBorder="1" applyAlignment="1">
      <alignment horizontal="centerContinuous" vertical="center" readingOrder="2"/>
    </xf>
    <xf numFmtId="0" fontId="102" fillId="0" borderId="0" xfId="70" applyFont="1" applyBorder="1" applyAlignment="1">
      <alignment horizontal="centerContinuous" vertical="center" readingOrder="2"/>
    </xf>
    <xf numFmtId="0" fontId="103" fillId="0" borderId="0" xfId="70" applyFont="1" applyBorder="1" applyAlignment="1">
      <alignment horizontal="center" vertical="center" readingOrder="2"/>
    </xf>
    <xf numFmtId="0" fontId="103" fillId="0" borderId="0" xfId="70" applyFont="1" applyBorder="1" applyAlignment="1">
      <alignment vertical="center" readingOrder="2"/>
    </xf>
    <xf numFmtId="0" fontId="99" fillId="0" borderId="0" xfId="70" applyFont="1" applyBorder="1" applyAlignment="1">
      <alignment vertical="center"/>
    </xf>
    <xf numFmtId="0" fontId="104" fillId="35" borderId="60" xfId="70" applyFont="1" applyFill="1" applyBorder="1" applyAlignment="1">
      <alignment horizontal="center" vertical="center" wrapText="1" readingOrder="2"/>
    </xf>
    <xf numFmtId="0" fontId="19" fillId="0" borderId="17" xfId="0" applyFont="1" applyFill="1" applyBorder="1" applyAlignment="1">
      <alignment horizontal="center" vertical="top"/>
    </xf>
    <xf numFmtId="164" fontId="88" fillId="0" borderId="0" xfId="1" applyFont="1" applyFill="1"/>
    <xf numFmtId="165" fontId="88" fillId="0" borderId="0" xfId="1" applyNumberFormat="1" applyFont="1" applyFill="1"/>
    <xf numFmtId="0" fontId="29" fillId="0" borderId="0" xfId="0" applyFont="1" applyFill="1" applyAlignment="1">
      <alignment horizontal="centerContinuous" vertical="center"/>
    </xf>
    <xf numFmtId="0" fontId="9" fillId="0" borderId="0" xfId="0" applyFont="1" applyAlignment="1">
      <alignment horizontal="center" vertical="center" wrapText="1"/>
    </xf>
    <xf numFmtId="0" fontId="2" fillId="0" borderId="0" xfId="0" applyFont="1" applyAlignment="1">
      <alignment wrapText="1"/>
    </xf>
    <xf numFmtId="164" fontId="85" fillId="2" borderId="22" xfId="1" applyFont="1" applyFill="1" applyBorder="1" applyAlignment="1">
      <alignment horizontal="center"/>
    </xf>
    <xf numFmtId="0" fontId="14" fillId="0" borderId="8" xfId="0" applyFont="1" applyFill="1" applyBorder="1" applyAlignment="1">
      <alignment horizontal="center"/>
    </xf>
    <xf numFmtId="0" fontId="14" fillId="0" borderId="14" xfId="0" applyFont="1" applyFill="1" applyBorder="1" applyAlignment="1">
      <alignment horizontal="center" vertical="center"/>
    </xf>
    <xf numFmtId="0" fontId="76" fillId="41" borderId="14" xfId="0" applyFont="1" applyFill="1" applyBorder="1" applyAlignment="1">
      <alignment horizontal="center" vertical="center" wrapText="1" readingOrder="2"/>
    </xf>
    <xf numFmtId="0" fontId="76" fillId="41" borderId="15" xfId="0" applyFont="1" applyFill="1" applyBorder="1" applyAlignment="1">
      <alignment horizontal="center" vertical="center" wrapText="1" readingOrder="2"/>
    </xf>
    <xf numFmtId="0" fontId="47" fillId="38" borderId="13" xfId="0" applyFont="1" applyFill="1" applyBorder="1" applyAlignment="1">
      <alignment horizontal="right" vertical="center" wrapText="1"/>
    </xf>
    <xf numFmtId="0" fontId="47" fillId="38" borderId="15" xfId="0" applyFont="1" applyFill="1" applyBorder="1" applyAlignment="1">
      <alignment horizontal="right" vertical="center" wrapText="1"/>
    </xf>
    <xf numFmtId="0" fontId="47" fillId="38" borderId="10" xfId="0" applyFont="1" applyFill="1" applyBorder="1" applyAlignment="1">
      <alignment horizontal="center" vertical="center"/>
    </xf>
    <xf numFmtId="0" fontId="47" fillId="38" borderId="11" xfId="0" applyFont="1" applyFill="1" applyBorder="1" applyAlignment="1">
      <alignment horizontal="center" vertical="center"/>
    </xf>
    <xf numFmtId="0" fontId="47" fillId="38" borderId="12" xfId="0" applyFont="1" applyFill="1" applyBorder="1" applyAlignment="1">
      <alignment horizontal="center" vertical="center"/>
    </xf>
    <xf numFmtId="0" fontId="47" fillId="37" borderId="10" xfId="0" applyFont="1" applyFill="1" applyBorder="1" applyAlignment="1">
      <alignment horizontal="center" vertical="center"/>
    </xf>
    <xf numFmtId="0" fontId="47" fillId="37" borderId="11" xfId="0" applyFont="1" applyFill="1" applyBorder="1" applyAlignment="1">
      <alignment horizontal="center" vertical="center"/>
    </xf>
    <xf numFmtId="0" fontId="47" fillId="37" borderId="12" xfId="0" applyFont="1" applyFill="1" applyBorder="1" applyAlignment="1">
      <alignment horizontal="center" vertical="center"/>
    </xf>
    <xf numFmtId="0" fontId="47" fillId="48" borderId="10" xfId="0" applyFont="1" applyFill="1" applyBorder="1" applyAlignment="1">
      <alignment horizontal="center" vertical="center"/>
    </xf>
    <xf numFmtId="0" fontId="47" fillId="48" borderId="11" xfId="0" applyFont="1" applyFill="1" applyBorder="1" applyAlignment="1">
      <alignment horizontal="center" vertical="center"/>
    </xf>
    <xf numFmtId="0" fontId="47" fillId="48" borderId="12" xfId="0" applyFont="1" applyFill="1" applyBorder="1" applyAlignment="1">
      <alignment horizontal="center" vertical="center"/>
    </xf>
    <xf numFmtId="0" fontId="29" fillId="35" borderId="60" xfId="70" applyFont="1" applyFill="1" applyBorder="1" applyAlignment="1">
      <alignment horizontal="center" vertical="center" wrapText="1" readingOrder="2"/>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35" borderId="1" xfId="70" applyFont="1" applyFill="1" applyBorder="1" applyAlignment="1">
      <alignment horizontal="center" vertical="center" readingOrder="2"/>
    </xf>
    <xf numFmtId="0" fontId="29" fillId="35" borderId="1" xfId="70" applyFont="1" applyFill="1" applyBorder="1" applyAlignment="1">
      <alignment horizontal="center" vertical="center" wrapText="1" readingOrder="2"/>
    </xf>
    <xf numFmtId="0" fontId="89" fillId="0" borderId="0" xfId="0" applyFont="1" applyAlignment="1">
      <alignment horizontal="right"/>
    </xf>
    <xf numFmtId="0" fontId="29" fillId="0" borderId="0" xfId="0" applyFont="1" applyAlignment="1">
      <alignment horizontal="center" vertical="center"/>
    </xf>
    <xf numFmtId="164" fontId="89" fillId="0" borderId="8" xfId="1" applyFont="1" applyBorder="1" applyAlignment="1">
      <alignment horizont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44" borderId="2" xfId="0" applyFont="1" applyFill="1" applyBorder="1" applyAlignment="1">
      <alignment horizontal="center" vertical="center" wrapText="1"/>
    </xf>
    <xf numFmtId="0" fontId="29" fillId="44" borderId="4" xfId="0" applyFont="1" applyFill="1" applyBorder="1" applyAlignment="1">
      <alignment horizontal="center" vertical="center" wrapText="1"/>
    </xf>
    <xf numFmtId="0" fontId="29" fillId="44" borderId="5" xfId="0" applyFont="1" applyFill="1" applyBorder="1" applyAlignment="1">
      <alignment horizontal="center" vertical="center" wrapText="1"/>
    </xf>
    <xf numFmtId="0" fontId="29" fillId="44" borderId="6" xfId="0" applyFont="1" applyFill="1" applyBorder="1" applyAlignment="1">
      <alignment horizontal="center" vertical="center" wrapText="1"/>
    </xf>
    <xf numFmtId="0" fontId="29" fillId="44" borderId="7" xfId="0" applyFont="1" applyFill="1" applyBorder="1" applyAlignment="1">
      <alignment horizontal="center" vertical="center" wrapText="1"/>
    </xf>
    <xf numFmtId="0" fontId="29" fillId="44" borderId="9" xfId="0" applyFont="1" applyFill="1" applyBorder="1" applyAlignment="1">
      <alignment horizontal="center" vertical="center" wrapText="1"/>
    </xf>
    <xf numFmtId="0" fontId="29" fillId="47" borderId="2" xfId="0" applyFont="1" applyFill="1" applyBorder="1" applyAlignment="1">
      <alignment horizontal="center" vertical="center" wrapText="1"/>
    </xf>
    <xf numFmtId="0" fontId="29" fillId="47" borderId="4" xfId="0" applyFont="1" applyFill="1" applyBorder="1" applyAlignment="1">
      <alignment horizontal="center" vertical="center" wrapText="1"/>
    </xf>
    <xf numFmtId="0" fontId="29" fillId="47" borderId="5" xfId="0" applyFont="1" applyFill="1" applyBorder="1" applyAlignment="1">
      <alignment horizontal="center" vertical="center" wrapText="1"/>
    </xf>
    <xf numFmtId="0" fontId="29" fillId="47" borderId="6" xfId="0" applyFont="1" applyFill="1" applyBorder="1" applyAlignment="1">
      <alignment horizontal="center" vertical="center" wrapText="1"/>
    </xf>
    <xf numFmtId="0" fontId="29" fillId="47" borderId="7" xfId="0" applyFont="1" applyFill="1" applyBorder="1" applyAlignment="1">
      <alignment horizontal="center" vertical="center" wrapText="1"/>
    </xf>
    <xf numFmtId="0" fontId="29" fillId="47" borderId="9" xfId="0" applyFont="1" applyFill="1" applyBorder="1" applyAlignment="1">
      <alignment horizontal="center" vertical="center" wrapText="1"/>
    </xf>
    <xf numFmtId="0" fontId="29" fillId="46" borderId="2" xfId="0" applyFont="1" applyFill="1" applyBorder="1" applyAlignment="1">
      <alignment horizontal="center" vertical="center" wrapText="1"/>
    </xf>
    <xf numFmtId="0" fontId="29" fillId="46" borderId="4" xfId="0" applyFont="1" applyFill="1" applyBorder="1" applyAlignment="1">
      <alignment horizontal="center" vertical="center" wrapText="1"/>
    </xf>
    <xf numFmtId="0" fontId="29" fillId="46" borderId="5" xfId="0" applyFont="1" applyFill="1" applyBorder="1" applyAlignment="1">
      <alignment horizontal="center" vertical="center" wrapText="1"/>
    </xf>
    <xf numFmtId="0" fontId="29" fillId="46" borderId="6" xfId="0" applyFont="1" applyFill="1" applyBorder="1" applyAlignment="1">
      <alignment horizontal="center" vertical="center" wrapText="1"/>
    </xf>
    <xf numFmtId="0" fontId="29" fillId="46" borderId="7" xfId="0" applyFont="1" applyFill="1" applyBorder="1" applyAlignment="1">
      <alignment horizontal="center" vertical="center" wrapText="1"/>
    </xf>
    <xf numFmtId="0" fontId="29" fillId="46" borderId="9" xfId="0" applyFont="1" applyFill="1" applyBorder="1" applyAlignment="1">
      <alignment horizontal="center" vertical="center" wrapText="1"/>
    </xf>
    <xf numFmtId="0" fontId="52" fillId="43" borderId="2" xfId="0" applyFont="1" applyFill="1" applyBorder="1" applyAlignment="1">
      <alignment horizontal="center" vertical="center" wrapText="1"/>
    </xf>
    <xf numFmtId="0" fontId="52" fillId="43" borderId="4" xfId="0" applyFont="1" applyFill="1" applyBorder="1" applyAlignment="1">
      <alignment horizontal="center" vertical="center" wrapText="1"/>
    </xf>
    <xf numFmtId="0" fontId="52" fillId="43" borderId="5" xfId="0" applyFont="1" applyFill="1" applyBorder="1" applyAlignment="1">
      <alignment horizontal="center" vertical="center" wrapText="1"/>
    </xf>
    <xf numFmtId="0" fontId="52" fillId="43" borderId="6" xfId="0" applyFont="1" applyFill="1" applyBorder="1" applyAlignment="1">
      <alignment horizontal="center" vertical="center" wrapText="1"/>
    </xf>
    <xf numFmtId="0" fontId="52" fillId="43" borderId="7" xfId="0" applyFont="1" applyFill="1" applyBorder="1" applyAlignment="1">
      <alignment horizontal="center" vertical="center" wrapText="1"/>
    </xf>
    <xf numFmtId="0" fontId="52" fillId="43" borderId="9" xfId="0" applyFont="1" applyFill="1" applyBorder="1" applyAlignment="1">
      <alignment horizontal="center" vertical="center" wrapText="1"/>
    </xf>
    <xf numFmtId="0" fontId="29" fillId="38" borderId="2" xfId="0" applyFont="1" applyFill="1" applyBorder="1" applyAlignment="1">
      <alignment horizontal="center" vertical="center" wrapText="1"/>
    </xf>
    <xf numFmtId="0" fontId="29" fillId="38" borderId="4" xfId="0" applyFont="1" applyFill="1" applyBorder="1" applyAlignment="1">
      <alignment horizontal="center" vertical="center" wrapText="1"/>
    </xf>
    <xf numFmtId="0" fontId="29" fillId="38" borderId="5" xfId="0" applyFont="1" applyFill="1" applyBorder="1" applyAlignment="1">
      <alignment horizontal="center" vertical="center" wrapText="1"/>
    </xf>
    <xf numFmtId="0" fontId="29" fillId="38" borderId="6" xfId="0" applyFont="1" applyFill="1" applyBorder="1" applyAlignment="1">
      <alignment horizontal="center" vertical="center" wrapText="1"/>
    </xf>
    <xf numFmtId="0" fontId="29" fillId="38" borderId="7" xfId="0" applyFont="1" applyFill="1" applyBorder="1" applyAlignment="1">
      <alignment horizontal="center" vertical="center" wrapText="1"/>
    </xf>
    <xf numFmtId="0" fontId="29" fillId="38" borderId="9"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19" fillId="2" borderId="22" xfId="0" applyFont="1" applyFill="1" applyBorder="1" applyAlignment="1">
      <alignment horizontal="right"/>
    </xf>
    <xf numFmtId="0" fontId="19" fillId="2" borderId="42" xfId="0" applyFont="1" applyFill="1" applyBorder="1" applyAlignment="1">
      <alignment horizontal="right"/>
    </xf>
    <xf numFmtId="0" fontId="19" fillId="38" borderId="22" xfId="0" applyFont="1" applyFill="1" applyBorder="1" applyAlignment="1">
      <alignment horizontal="right"/>
    </xf>
    <xf numFmtId="0" fontId="19" fillId="38" borderId="42" xfId="0" applyFont="1" applyFill="1" applyBorder="1" applyAlignment="1">
      <alignment horizontal="right"/>
    </xf>
    <xf numFmtId="0" fontId="19" fillId="44" borderId="22" xfId="0" applyFont="1" applyFill="1" applyBorder="1" applyAlignment="1">
      <alignment horizontal="right"/>
    </xf>
    <xf numFmtId="0" fontId="19" fillId="44" borderId="42" xfId="0" applyFont="1" applyFill="1" applyBorder="1" applyAlignment="1">
      <alignment horizontal="right"/>
    </xf>
    <xf numFmtId="0" fontId="19" fillId="45" borderId="22" xfId="0" applyFont="1" applyFill="1" applyBorder="1" applyAlignment="1">
      <alignment horizontal="right"/>
    </xf>
    <xf numFmtId="0" fontId="19" fillId="45" borderId="42" xfId="0" applyFont="1" applyFill="1" applyBorder="1" applyAlignment="1">
      <alignment horizontal="right"/>
    </xf>
    <xf numFmtId="0" fontId="19" fillId="46" borderId="22" xfId="0" applyFont="1" applyFill="1" applyBorder="1" applyAlignment="1">
      <alignment horizontal="right"/>
    </xf>
    <xf numFmtId="0" fontId="19" fillId="46" borderId="42" xfId="0" applyFont="1" applyFill="1" applyBorder="1" applyAlignment="1">
      <alignment horizontal="right"/>
    </xf>
    <xf numFmtId="0" fontId="19" fillId="43" borderId="22" xfId="0" applyFont="1" applyFill="1" applyBorder="1" applyAlignment="1">
      <alignment horizontal="right"/>
    </xf>
    <xf numFmtId="0" fontId="19" fillId="43" borderId="42" xfId="0" applyFont="1" applyFill="1" applyBorder="1" applyAlignment="1">
      <alignment horizontal="right"/>
    </xf>
    <xf numFmtId="0" fontId="19" fillId="44" borderId="51" xfId="0" applyFont="1" applyFill="1" applyBorder="1" applyAlignment="1">
      <alignment horizontal="right"/>
    </xf>
    <xf numFmtId="0" fontId="18" fillId="0" borderId="0" xfId="0" applyFont="1" applyAlignment="1">
      <alignment horizontal="right"/>
    </xf>
    <xf numFmtId="164" fontId="19" fillId="0" borderId="8" xfId="1"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9" fillId="0" borderId="8" xfId="0" applyFont="1" applyBorder="1" applyAlignment="1">
      <alignment horizontal="center"/>
    </xf>
    <xf numFmtId="0" fontId="24" fillId="0" borderId="10" xfId="2" applyFont="1" applyBorder="1" applyAlignment="1" applyProtection="1">
      <alignment horizontal="center" vertical="center"/>
    </xf>
    <xf numFmtId="0" fontId="24" fillId="0" borderId="13" xfId="2" applyFont="1" applyBorder="1" applyAlignment="1" applyProtection="1">
      <alignment horizontal="center" vertical="center"/>
    </xf>
    <xf numFmtId="0" fontId="24" fillId="0" borderId="14" xfId="2" applyFont="1" applyBorder="1" applyAlignment="1" applyProtection="1">
      <alignment horizontal="center" vertical="center"/>
    </xf>
    <xf numFmtId="0" fontId="24" fillId="0" borderId="15" xfId="2" applyFont="1" applyBorder="1" applyAlignment="1" applyProtection="1">
      <alignment horizontal="center" vertical="center"/>
    </xf>
    <xf numFmtId="164" fontId="19" fillId="0" borderId="0" xfId="1" applyFont="1" applyBorder="1" applyAlignment="1">
      <alignment horizontal="center"/>
    </xf>
    <xf numFmtId="0" fontId="5" fillId="0" borderId="0" xfId="0" applyFont="1" applyAlignment="1">
      <alignment horizontal="right" vertical="center"/>
    </xf>
    <xf numFmtId="0" fontId="69" fillId="35" borderId="2" xfId="2" applyFont="1" applyFill="1" applyBorder="1" applyAlignment="1">
      <alignment horizontal="center" vertical="center"/>
    </xf>
    <xf numFmtId="0" fontId="69" fillId="35" borderId="3" xfId="2" applyFont="1" applyFill="1" applyBorder="1" applyAlignment="1">
      <alignment horizontal="center" vertical="center"/>
    </xf>
    <xf numFmtId="0" fontId="69" fillId="35" borderId="4" xfId="2" applyFont="1" applyFill="1" applyBorder="1" applyAlignment="1">
      <alignment horizontal="center" vertical="center"/>
    </xf>
    <xf numFmtId="0" fontId="69" fillId="35" borderId="46" xfId="2" applyFont="1" applyFill="1" applyBorder="1" applyAlignment="1">
      <alignment horizontal="center" vertical="center"/>
    </xf>
    <xf numFmtId="0" fontId="69" fillId="35" borderId="45" xfId="2" applyFont="1" applyFill="1" applyBorder="1" applyAlignment="1">
      <alignment horizontal="center" vertical="center"/>
    </xf>
    <xf numFmtId="0" fontId="69" fillId="35" borderId="48" xfId="2" applyFont="1" applyFill="1" applyBorder="1" applyAlignment="1">
      <alignment horizontal="center" vertical="center"/>
    </xf>
    <xf numFmtId="0" fontId="69" fillId="35" borderId="2" xfId="2" applyFont="1" applyFill="1" applyBorder="1" applyAlignment="1">
      <alignment horizontal="center" vertical="center" readingOrder="2"/>
    </xf>
    <xf numFmtId="0" fontId="69" fillId="35" borderId="3" xfId="2" applyFont="1" applyFill="1" applyBorder="1" applyAlignment="1">
      <alignment horizontal="center" vertical="center" readingOrder="2"/>
    </xf>
    <xf numFmtId="0" fontId="69" fillId="35" borderId="4" xfId="2" applyFont="1" applyFill="1" applyBorder="1" applyAlignment="1">
      <alignment horizontal="center" vertical="center" readingOrder="2"/>
    </xf>
    <xf numFmtId="0" fontId="69" fillId="35" borderId="10" xfId="2" applyFont="1" applyFill="1" applyBorder="1" applyAlignment="1">
      <alignment horizontal="center" vertical="center"/>
    </xf>
    <xf numFmtId="0" fontId="69" fillId="35" borderId="24" xfId="2" applyFont="1" applyFill="1" applyBorder="1" applyAlignment="1">
      <alignment horizontal="center" vertical="center"/>
    </xf>
    <xf numFmtId="0" fontId="51" fillId="0" borderId="8" xfId="2" applyFont="1" applyBorder="1" applyAlignment="1">
      <alignment horizontal="right" vertical="center"/>
    </xf>
    <xf numFmtId="164" fontId="24" fillId="36" borderId="1" xfId="1" applyFont="1" applyFill="1" applyBorder="1" applyAlignment="1">
      <alignment horizontal="center" vertical="center" wrapText="1" readingOrder="2"/>
    </xf>
    <xf numFmtId="0" fontId="57" fillId="0" borderId="0" xfId="2" applyFont="1" applyAlignment="1">
      <alignment horizontal="center" vertical="center"/>
    </xf>
    <xf numFmtId="0" fontId="65" fillId="36" borderId="1" xfId="2" applyFont="1" applyFill="1" applyBorder="1" applyAlignment="1">
      <alignment horizontal="center" vertical="center"/>
    </xf>
    <xf numFmtId="0" fontId="4" fillId="0" borderId="13" xfId="2" applyFont="1" applyBorder="1" applyAlignment="1">
      <alignment horizontal="right" vertical="center" readingOrder="2"/>
    </xf>
    <xf numFmtId="0" fontId="4" fillId="0" borderId="14" xfId="2" applyFont="1" applyBorder="1" applyAlignment="1">
      <alignment horizontal="right" vertical="center" readingOrder="2"/>
    </xf>
    <xf numFmtId="0" fontId="19" fillId="0" borderId="0" xfId="2" applyFont="1" applyBorder="1" applyAlignment="1">
      <alignment horizontal="right" vertical="center"/>
    </xf>
    <xf numFmtId="0" fontId="12" fillId="0" borderId="1" xfId="2" applyFont="1" applyBorder="1" applyAlignment="1">
      <alignment horizontal="right" vertical="center"/>
    </xf>
    <xf numFmtId="0" fontId="4" fillId="0" borderId="13" xfId="2" applyFont="1" applyFill="1" applyBorder="1" applyAlignment="1">
      <alignment horizontal="right" vertical="center" readingOrder="2"/>
    </xf>
    <xf numFmtId="0" fontId="4" fillId="0" borderId="14" xfId="2" applyFont="1" applyFill="1" applyBorder="1" applyAlignment="1">
      <alignment horizontal="right" vertical="center" readingOrder="2"/>
    </xf>
    <xf numFmtId="41" fontId="64" fillId="0" borderId="0" xfId="2" applyNumberFormat="1" applyFont="1" applyFill="1" applyAlignment="1">
      <alignment horizontal="center" vertical="center"/>
    </xf>
    <xf numFmtId="0" fontId="24" fillId="36" borderId="1" xfId="2" applyFont="1" applyFill="1" applyBorder="1" applyAlignment="1">
      <alignment horizontal="center" vertical="center"/>
    </xf>
    <xf numFmtId="0" fontId="51" fillId="0" borderId="0" xfId="2" applyFont="1" applyBorder="1" applyAlignment="1">
      <alignment horizontal="right" vertical="center"/>
    </xf>
    <xf numFmtId="0" fontId="82" fillId="0" borderId="0" xfId="1" applyNumberFormat="1" applyFont="1" applyFill="1" applyAlignment="1">
      <alignment horizontal="center" vertical="center"/>
    </xf>
    <xf numFmtId="0" fontId="51" fillId="0" borderId="0" xfId="2" applyFont="1" applyBorder="1" applyAlignment="1">
      <alignment horizontal="center" vertical="center" readingOrder="2"/>
    </xf>
    <xf numFmtId="0" fontId="18" fillId="34" borderId="0" xfId="0" applyFont="1" applyFill="1" applyBorder="1" applyAlignment="1">
      <alignment horizontal="right" readingOrder="2"/>
    </xf>
    <xf numFmtId="0" fontId="18" fillId="34" borderId="6" xfId="0" applyFont="1" applyFill="1" applyBorder="1" applyAlignment="1">
      <alignment horizontal="right" readingOrder="2"/>
    </xf>
    <xf numFmtId="166" fontId="2" fillId="34" borderId="0" xfId="0" applyNumberFormat="1" applyFont="1" applyFill="1" applyBorder="1" applyAlignment="1">
      <alignment horizontal="right" vertical="center" wrapText="1" readingOrder="2"/>
    </xf>
    <xf numFmtId="0" fontId="7" fillId="34" borderId="5" xfId="0" applyFont="1" applyFill="1" applyBorder="1" applyAlignment="1">
      <alignment horizontal="center" wrapText="1" readingOrder="2"/>
    </xf>
    <xf numFmtId="0" fontId="7" fillId="34" borderId="0" xfId="0" applyFont="1" applyFill="1" applyBorder="1" applyAlignment="1">
      <alignment horizontal="center" wrapText="1" readingOrder="2"/>
    </xf>
    <xf numFmtId="0" fontId="7" fillId="34" borderId="6" xfId="0" applyFont="1" applyFill="1" applyBorder="1" applyAlignment="1">
      <alignment horizontal="center" wrapText="1" readingOrder="2"/>
    </xf>
    <xf numFmtId="0" fontId="4" fillId="34" borderId="5" xfId="0" applyFont="1" applyFill="1" applyBorder="1" applyAlignment="1">
      <alignment horizontal="center"/>
    </xf>
    <xf numFmtId="0" fontId="4" fillId="34" borderId="0" xfId="0" applyFont="1" applyFill="1" applyBorder="1" applyAlignment="1">
      <alignment horizontal="center"/>
    </xf>
    <xf numFmtId="0" fontId="4" fillId="34" borderId="6" xfId="0" applyFont="1" applyFill="1" applyBorder="1" applyAlignment="1">
      <alignment horizontal="center"/>
    </xf>
    <xf numFmtId="0" fontId="7" fillId="34" borderId="5" xfId="0" applyFont="1" applyFill="1" applyBorder="1" applyAlignment="1">
      <alignment horizontal="center" readingOrder="2"/>
    </xf>
    <xf numFmtId="0" fontId="7" fillId="34" borderId="0" xfId="0" applyFont="1" applyFill="1" applyBorder="1" applyAlignment="1">
      <alignment horizontal="center" readingOrder="2"/>
    </xf>
    <xf numFmtId="0" fontId="7" fillId="34" borderId="6" xfId="0" applyFont="1" applyFill="1" applyBorder="1" applyAlignment="1">
      <alignment horizontal="center" readingOrder="2"/>
    </xf>
  </cellXfs>
  <cellStyles count="71">
    <cellStyle name="20% - Accent1" xfId="46" builtinId="30" customBuiltin="1"/>
    <cellStyle name="20% - Accent1 2" xfId="3" xr:uid="{00000000-0005-0000-0000-000001000000}"/>
    <cellStyle name="20% - Accent2" xfId="50" builtinId="34" customBuiltin="1"/>
    <cellStyle name="20% - Accent2 2" xfId="4" xr:uid="{00000000-0005-0000-0000-000003000000}"/>
    <cellStyle name="20% - Accent3" xfId="54" builtinId="38" customBuiltin="1"/>
    <cellStyle name="20% - Accent3 2" xfId="5" xr:uid="{00000000-0005-0000-0000-000005000000}"/>
    <cellStyle name="20% - Accent4" xfId="58" builtinId="42" customBuiltin="1"/>
    <cellStyle name="20% - Accent4 2" xfId="6" xr:uid="{00000000-0005-0000-0000-000007000000}"/>
    <cellStyle name="20% - Accent5" xfId="62" builtinId="46" customBuiltin="1"/>
    <cellStyle name="20% - Accent5 2" xfId="7" xr:uid="{00000000-0005-0000-0000-000009000000}"/>
    <cellStyle name="20% - Accent6" xfId="66" builtinId="50" customBuiltin="1"/>
    <cellStyle name="20% - Accent6 2" xfId="8" xr:uid="{00000000-0005-0000-0000-00000B000000}"/>
    <cellStyle name="40% - Accent1" xfId="47" builtinId="31" customBuiltin="1"/>
    <cellStyle name="40% - Accent1 2" xfId="9" xr:uid="{00000000-0005-0000-0000-00000D000000}"/>
    <cellStyle name="40% - Accent2" xfId="51" builtinId="35" customBuiltin="1"/>
    <cellStyle name="40% - Accent2 2" xfId="10" xr:uid="{00000000-0005-0000-0000-00000F000000}"/>
    <cellStyle name="40% - Accent3" xfId="55" builtinId="39" customBuiltin="1"/>
    <cellStyle name="40% - Accent3 2" xfId="11" xr:uid="{00000000-0005-0000-0000-000011000000}"/>
    <cellStyle name="40% - Accent4" xfId="59" builtinId="43" customBuiltin="1"/>
    <cellStyle name="40% - Accent4 2" xfId="12" xr:uid="{00000000-0005-0000-0000-000013000000}"/>
    <cellStyle name="40% - Accent5" xfId="63" builtinId="47" customBuiltin="1"/>
    <cellStyle name="40% - Accent5 2" xfId="13" xr:uid="{00000000-0005-0000-0000-000015000000}"/>
    <cellStyle name="40% - Accent6" xfId="67" builtinId="51" customBuiltin="1"/>
    <cellStyle name="40% - Accent6 2" xfId="14" xr:uid="{00000000-0005-0000-0000-000017000000}"/>
    <cellStyle name="60% - Accent1" xfId="48" builtinId="32" customBuiltin="1"/>
    <cellStyle name="60% - Accent2" xfId="52" builtinId="36" customBuiltin="1"/>
    <cellStyle name="60% - Accent3" xfId="56" builtinId="40" customBuiltin="1"/>
    <cellStyle name="60% - Accent4" xfId="60" builtinId="44" customBuiltin="1"/>
    <cellStyle name="60% - Accent5" xfId="64" builtinId="48" customBuiltin="1"/>
    <cellStyle name="60% - Accent6" xfId="68" builtinId="52" customBuiltin="1"/>
    <cellStyle name="Accent1" xfId="45" builtinId="29" customBuiltin="1"/>
    <cellStyle name="Accent2" xfId="49" builtinId="33" customBuiltin="1"/>
    <cellStyle name="Accent3" xfId="53" builtinId="37" customBuiltin="1"/>
    <cellStyle name="Accent4" xfId="57" builtinId="41" customBuiltin="1"/>
    <cellStyle name="Accent5" xfId="61" builtinId="45" customBuiltin="1"/>
    <cellStyle name="Accent6" xfId="65" builtinId="49" customBuiltin="1"/>
    <cellStyle name="Bad" xfId="34" builtinId="27" customBuiltin="1"/>
    <cellStyle name="Calculation" xfId="38" builtinId="22" customBuiltin="1"/>
    <cellStyle name="Check Cell" xfId="40" builtinId="23" customBuiltin="1"/>
    <cellStyle name="Comma" xfId="1" builtinId="3"/>
    <cellStyle name="Comma 10" xfId="15" xr:uid="{00000000-0005-0000-0000-000028000000}"/>
    <cellStyle name="Comma 2" xfId="16" xr:uid="{00000000-0005-0000-0000-000029000000}"/>
    <cellStyle name="Comma 2 2" xfId="17" xr:uid="{00000000-0005-0000-0000-00002A000000}"/>
    <cellStyle name="Comma 3" xfId="18" xr:uid="{00000000-0005-0000-0000-00002B000000}"/>
    <cellStyle name="Comma 4" xfId="19" xr:uid="{00000000-0005-0000-0000-00002C000000}"/>
    <cellStyle name="Comma 5" xfId="20" xr:uid="{00000000-0005-0000-0000-00002D000000}"/>
    <cellStyle name="Comma 6" xfId="21" xr:uid="{00000000-0005-0000-0000-00002E000000}"/>
    <cellStyle name="Explanatory Text" xfId="43" builtinId="53" customBuiltin="1"/>
    <cellStyle name="Good" xfId="33" builtinId="26" customBuiltin="1"/>
    <cellStyle name="Heading 1" xfId="29" builtinId="16" customBuiltin="1"/>
    <cellStyle name="Heading 2" xfId="30" builtinId="17" customBuiltin="1"/>
    <cellStyle name="Heading 3" xfId="31" builtinId="18" customBuiltin="1"/>
    <cellStyle name="Heading 4" xfId="32" builtinId="19" customBuiltin="1"/>
    <cellStyle name="Hyperlink 2" xfId="22" xr:uid="{00000000-0005-0000-0000-000035000000}"/>
    <cellStyle name="Input" xfId="36" builtinId="20" customBuiltin="1"/>
    <cellStyle name="Linked Cell" xfId="39" builtinId="24" customBuiltin="1"/>
    <cellStyle name="Neutral" xfId="35" builtinId="28" customBuiltin="1"/>
    <cellStyle name="Normal" xfId="0" builtinId="0"/>
    <cellStyle name="Normal 2" xfId="2" xr:uid="{00000000-0005-0000-0000-00003A000000}"/>
    <cellStyle name="Normal 2 2" xfId="69" xr:uid="{00000000-0005-0000-0000-00003B000000}"/>
    <cellStyle name="Normal 3" xfId="23" xr:uid="{00000000-0005-0000-0000-00003C000000}"/>
    <cellStyle name="Normal 3 2" xfId="24" xr:uid="{00000000-0005-0000-0000-00003D000000}"/>
    <cellStyle name="Normal 3 3" xfId="25" xr:uid="{00000000-0005-0000-0000-00003E000000}"/>
    <cellStyle name="Normal 4" xfId="26" xr:uid="{00000000-0005-0000-0000-00003F000000}"/>
    <cellStyle name="Normal 5" xfId="70" xr:uid="{00000000-0005-0000-0000-000040000000}"/>
    <cellStyle name="Note" xfId="42" builtinId="10" customBuiltin="1"/>
    <cellStyle name="Note 2" xfId="27" xr:uid="{00000000-0005-0000-0000-000042000000}"/>
    <cellStyle name="Output" xfId="37" builtinId="21" customBuiltin="1"/>
    <cellStyle name="Title" xfId="28" builtinId="15" customBuiltin="1"/>
    <cellStyle name="Total" xfId="44" builtinId="25" customBuiltin="1"/>
    <cellStyle name="Warning Text" xfId="41" builtinId="11" customBuiltin="1"/>
  </cellStyles>
  <dxfs count="28">
    <dxf>
      <fill>
        <patternFill>
          <bgColor theme="5"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996633"/>
      <color rgb="FFCE9D6C"/>
      <color rgb="FFFFFF99"/>
      <color rgb="FFFFCC99"/>
      <color rgb="FFFF9966"/>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9525</xdr:rowOff>
        </xdr:from>
        <xdr:to>
          <xdr:col>2</xdr:col>
          <xdr:colOff>38100</xdr:colOff>
          <xdr:row>4</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38100</xdr:colOff>
          <xdr:row>4</xdr:row>
          <xdr:rowOff>257175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9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257175</xdr:rowOff>
        </xdr:from>
        <xdr:to>
          <xdr:col>2</xdr:col>
          <xdr:colOff>38100</xdr:colOff>
          <xdr:row>10</xdr:row>
          <xdr:rowOff>247650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9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266700</xdr:rowOff>
        </xdr:from>
        <xdr:to>
          <xdr:col>2</xdr:col>
          <xdr:colOff>38100</xdr:colOff>
          <xdr:row>11</xdr:row>
          <xdr:rowOff>257175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9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19050</xdr:rowOff>
        </xdr:from>
        <xdr:to>
          <xdr:col>2</xdr:col>
          <xdr:colOff>38100</xdr:colOff>
          <xdr:row>7</xdr:row>
          <xdr:rowOff>9525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9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9525</xdr:rowOff>
        </xdr:from>
        <xdr:to>
          <xdr:col>2</xdr:col>
          <xdr:colOff>38100</xdr:colOff>
          <xdr:row>9</xdr:row>
          <xdr:rowOff>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9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0</xdr:rowOff>
        </xdr:from>
        <xdr:to>
          <xdr:col>2</xdr:col>
          <xdr:colOff>38100</xdr:colOff>
          <xdr:row>12</xdr:row>
          <xdr:rowOff>257175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9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0</xdr:rowOff>
        </xdr:from>
        <xdr:to>
          <xdr:col>2</xdr:col>
          <xdr:colOff>38100</xdr:colOff>
          <xdr:row>12</xdr:row>
          <xdr:rowOff>257175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9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247650</xdr:rowOff>
        </xdr:from>
        <xdr:to>
          <xdr:col>2</xdr:col>
          <xdr:colOff>38100</xdr:colOff>
          <xdr:row>13</xdr:row>
          <xdr:rowOff>238125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9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0</xdr:rowOff>
        </xdr:from>
        <xdr:to>
          <xdr:col>2</xdr:col>
          <xdr:colOff>38100</xdr:colOff>
          <xdr:row>15</xdr:row>
          <xdr:rowOff>257175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9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0</xdr:rowOff>
        </xdr:from>
        <xdr:to>
          <xdr:col>2</xdr:col>
          <xdr:colOff>38100</xdr:colOff>
          <xdr:row>17</xdr:row>
          <xdr:rowOff>257175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9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257175</xdr:rowOff>
        </xdr:from>
        <xdr:to>
          <xdr:col>2</xdr:col>
          <xdr:colOff>38100</xdr:colOff>
          <xdr:row>14</xdr:row>
          <xdr:rowOff>247650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9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257175</xdr:rowOff>
        </xdr:from>
        <xdr:to>
          <xdr:col>2</xdr:col>
          <xdr:colOff>38100</xdr:colOff>
          <xdr:row>14</xdr:row>
          <xdr:rowOff>247650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9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19050</xdr:rowOff>
        </xdr:from>
        <xdr:to>
          <xdr:col>2</xdr:col>
          <xdr:colOff>38100</xdr:colOff>
          <xdr:row>8</xdr:row>
          <xdr:rowOff>9525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9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9525</xdr:rowOff>
        </xdr:from>
        <xdr:to>
          <xdr:col>2</xdr:col>
          <xdr:colOff>38100</xdr:colOff>
          <xdr:row>10</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9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0</xdr:rowOff>
        </xdr:from>
        <xdr:to>
          <xdr:col>2</xdr:col>
          <xdr:colOff>38100</xdr:colOff>
          <xdr:row>5</xdr:row>
          <xdr:rowOff>257175</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9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0</xdr:rowOff>
        </xdr:from>
        <xdr:to>
          <xdr:col>2</xdr:col>
          <xdr:colOff>38100</xdr:colOff>
          <xdr:row>16</xdr:row>
          <xdr:rowOff>257175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9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42</xdr:col>
      <xdr:colOff>152400</xdr:colOff>
      <xdr:row>3</xdr:row>
      <xdr:rowOff>190500</xdr:rowOff>
    </xdr:from>
    <xdr:ext cx="3429000" cy="323699"/>
    <xdr:sp macro="" textlink="">
      <xdr:nvSpPr>
        <xdr:cNvPr id="2" name="Rectangle 1">
          <a:extLst>
            <a:ext uri="{FF2B5EF4-FFF2-40B4-BE49-F238E27FC236}">
              <a16:creationId xmlns:a16="http://schemas.microsoft.com/office/drawing/2014/main" id="{00000000-0008-0000-0A00-000002000000}"/>
            </a:ext>
          </a:extLst>
        </xdr:cNvPr>
        <xdr:cNvSpPr/>
      </xdr:nvSpPr>
      <xdr:spPr>
        <a:xfrm>
          <a:off x="26431875" y="866775"/>
          <a:ext cx="3429000" cy="323699"/>
        </a:xfrm>
        <a:prstGeom prst="rect">
          <a:avLst/>
        </a:prstGeom>
        <a:solidFill>
          <a:schemeClr val="bg1">
            <a:lumMod val="85000"/>
          </a:schemeClr>
        </a:solidFill>
      </xdr:spPr>
      <xdr:txBody>
        <a:bodyPr wrap="none" lIns="91440" tIns="45720" rIns="91440" bIns="45720" anchor="ctr">
          <a:noAutofit/>
        </a:bodyPr>
        <a:lstStyle/>
        <a:p>
          <a:pPr algn="ctr"/>
          <a:r>
            <a:rPr lang="dv-MV" sz="1600" b="1" cap="none" spc="0">
              <a:ln>
                <a:noFill/>
              </a:ln>
              <a:solidFill>
                <a:srgbClr val="C00000"/>
              </a:solidFill>
              <a:effectLst/>
              <a:latin typeface="Faruma" panose="02000500030200090000" pitchFamily="2" charset="0"/>
              <a:cs typeface="Faruma" panose="02000500030200090000" pitchFamily="2" charset="0"/>
            </a:rPr>
            <a:t>ހުރިހާ ކޮލަމްތަކެއްގައިވާ މައުލޫމާތު</a:t>
          </a:r>
          <a:r>
            <a:rPr lang="dv-MV" sz="1600" b="1" cap="none" spc="0" baseline="0">
              <a:ln>
                <a:noFill/>
              </a:ln>
              <a:solidFill>
                <a:srgbClr val="C00000"/>
              </a:solidFill>
              <a:effectLst/>
              <a:latin typeface="Faruma" panose="02000500030200090000" pitchFamily="2" charset="0"/>
              <a:cs typeface="Faruma" panose="02000500030200090000" pitchFamily="2" charset="0"/>
            </a:rPr>
            <a:t> ފުރިހަމަ ކުރައްވާ</a:t>
          </a:r>
          <a:endParaRPr lang="en-US" sz="1600" b="1" cap="none" spc="0">
            <a:ln>
              <a:noFill/>
            </a:ln>
            <a:solidFill>
              <a:srgbClr val="C00000"/>
            </a:solidFill>
            <a:effectLst/>
            <a:latin typeface="Faruma" panose="02000500030200090000" pitchFamily="2" charset="0"/>
            <a:cs typeface="Faruma" panose="02000500030200090000"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ftstorage\Users\ismail.riza\Desktop\budget\Budget%20Insert%20Shee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tional%20Budget/Budget%202012/PSIP/2012%20budget/CID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vernment%20Annual%20Budget%202014/Government%20Annual%20Budget%202014/Budget%202014/Circular%20&amp;%20Forms/Annex%201_Budget%20Format%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ding Instructions"/>
      <sheetName val="vlucodelist"/>
      <sheetName val="policies"/>
      <sheetName val="strats"/>
      <sheetName val="Business areas"/>
      <sheetName val="statlookup"/>
      <sheetName val="Policy.Strategy"/>
      <sheetName val="Sheet1"/>
      <sheetName val="Form 1"/>
      <sheetName val="Form 2"/>
      <sheetName val="Form2a "/>
      <sheetName val="Form 4"/>
      <sheetName val="Form4B"/>
      <sheetName val="Form 5"/>
      <sheetName val="Form 7"/>
      <sheetName val="Form 8"/>
      <sheetName val="Form 9"/>
      <sheetName val="Form 10"/>
      <sheetName val="Codelist"/>
      <sheetName val="Expenditure Codes"/>
      <sheetName val="Revenue Codes"/>
      <sheetName val="Budget"/>
      <sheetName val="Programs"/>
      <sheetName val="Salaries &amp; Wages"/>
      <sheetName val="Capital Details"/>
      <sheetName val="Exp Codes"/>
      <sheetName val="Rev Codes"/>
      <sheetName val="Mauloomath (2)"/>
      <sheetName val="Data"/>
    </sheetNames>
    <sheetDataSet>
      <sheetData sheetId="0" refreshError="1"/>
      <sheetData sheetId="1" refreshError="1"/>
      <sheetData sheetId="2"/>
      <sheetData sheetId="3"/>
      <sheetData sheetId="4" refreshError="1"/>
      <sheetData sheetId="5">
        <row r="1">
          <cell r="A1">
            <v>1001</v>
          </cell>
        </row>
        <row r="2">
          <cell r="A2">
            <v>1003</v>
          </cell>
        </row>
        <row r="3">
          <cell r="A3">
            <v>1005</v>
          </cell>
        </row>
        <row r="4">
          <cell r="A4">
            <v>1242</v>
          </cell>
        </row>
        <row r="5">
          <cell r="A5">
            <v>1247</v>
          </cell>
        </row>
        <row r="6">
          <cell r="A6">
            <v>1264</v>
          </cell>
        </row>
        <row r="7">
          <cell r="A7">
            <v>1248</v>
          </cell>
        </row>
        <row r="8">
          <cell r="A8">
            <v>1249</v>
          </cell>
        </row>
        <row r="9">
          <cell r="A9">
            <v>1251</v>
          </cell>
        </row>
        <row r="10">
          <cell r="A10">
            <v>1252</v>
          </cell>
        </row>
        <row r="11">
          <cell r="A11">
            <v>1253</v>
          </cell>
        </row>
        <row r="12">
          <cell r="A12">
            <v>1254</v>
          </cell>
        </row>
        <row r="13">
          <cell r="A13">
            <v>1255</v>
          </cell>
        </row>
        <row r="14">
          <cell r="A14">
            <v>1244</v>
          </cell>
        </row>
        <row r="15">
          <cell r="A15">
            <v>1256</v>
          </cell>
        </row>
        <row r="16">
          <cell r="A16">
            <v>1246</v>
          </cell>
        </row>
        <row r="17">
          <cell r="A17">
            <v>1245</v>
          </cell>
        </row>
        <row r="18">
          <cell r="A18">
            <v>1243</v>
          </cell>
        </row>
        <row r="19">
          <cell r="A19">
            <v>1257</v>
          </cell>
        </row>
        <row r="20">
          <cell r="A20">
            <v>1258</v>
          </cell>
        </row>
        <row r="21">
          <cell r="A21">
            <v>1009</v>
          </cell>
        </row>
        <row r="22">
          <cell r="A22">
            <v>1262</v>
          </cell>
        </row>
        <row r="23">
          <cell r="A23">
            <v>1222</v>
          </cell>
        </row>
        <row r="24">
          <cell r="A24">
            <v>1275</v>
          </cell>
        </row>
        <row r="25">
          <cell r="A25">
            <v>1272</v>
          </cell>
        </row>
        <row r="26">
          <cell r="A26">
            <v>1478</v>
          </cell>
        </row>
        <row r="27">
          <cell r="A27">
            <v>1270</v>
          </cell>
        </row>
        <row r="28">
          <cell r="A28">
            <v>1006</v>
          </cell>
        </row>
        <row r="29">
          <cell r="A29">
            <v>1265</v>
          </cell>
        </row>
        <row r="30">
          <cell r="A30">
            <v>1007</v>
          </cell>
        </row>
        <row r="31">
          <cell r="A31">
            <v>1273</v>
          </cell>
        </row>
        <row r="32">
          <cell r="A32">
            <v>1008</v>
          </cell>
        </row>
        <row r="33">
          <cell r="A33">
            <v>1010</v>
          </cell>
        </row>
        <row r="34">
          <cell r="A34">
            <v>1011</v>
          </cell>
        </row>
        <row r="35">
          <cell r="A35">
            <v>1012</v>
          </cell>
        </row>
        <row r="36">
          <cell r="A36">
            <v>1013</v>
          </cell>
        </row>
        <row r="37">
          <cell r="A37">
            <v>1015</v>
          </cell>
        </row>
        <row r="38">
          <cell r="A38">
            <v>1016</v>
          </cell>
        </row>
        <row r="39">
          <cell r="A39">
            <v>1017</v>
          </cell>
        </row>
        <row r="40">
          <cell r="A40">
            <v>1018</v>
          </cell>
        </row>
        <row r="41">
          <cell r="A41">
            <v>1019</v>
          </cell>
        </row>
        <row r="42">
          <cell r="A42">
            <v>1020</v>
          </cell>
        </row>
        <row r="43">
          <cell r="A43">
            <v>1021</v>
          </cell>
        </row>
        <row r="44">
          <cell r="A44">
            <v>1022</v>
          </cell>
        </row>
        <row r="45">
          <cell r="A45">
            <v>1023</v>
          </cell>
        </row>
        <row r="46">
          <cell r="A46">
            <v>1024</v>
          </cell>
        </row>
        <row r="47">
          <cell r="A47">
            <v>1026</v>
          </cell>
        </row>
        <row r="48">
          <cell r="A48">
            <v>1027</v>
          </cell>
        </row>
        <row r="49">
          <cell r="A49">
            <v>1029</v>
          </cell>
        </row>
        <row r="50">
          <cell r="A50">
            <v>1030</v>
          </cell>
        </row>
        <row r="51">
          <cell r="A51">
            <v>1031</v>
          </cell>
        </row>
        <row r="52">
          <cell r="A52">
            <v>1032</v>
          </cell>
        </row>
        <row r="53">
          <cell r="A53">
            <v>1025</v>
          </cell>
        </row>
        <row r="54">
          <cell r="A54">
            <v>1259</v>
          </cell>
        </row>
        <row r="55">
          <cell r="A55">
            <v>1033</v>
          </cell>
        </row>
        <row r="56">
          <cell r="A56">
            <v>1034</v>
          </cell>
        </row>
        <row r="57">
          <cell r="A57">
            <v>1035</v>
          </cell>
        </row>
        <row r="58">
          <cell r="A58">
            <v>1028</v>
          </cell>
        </row>
        <row r="59">
          <cell r="A59">
            <v>1036</v>
          </cell>
        </row>
        <row r="60">
          <cell r="A60">
            <v>1037</v>
          </cell>
        </row>
        <row r="61">
          <cell r="A61">
            <v>1038</v>
          </cell>
        </row>
        <row r="62">
          <cell r="A62">
            <v>1039</v>
          </cell>
        </row>
        <row r="63">
          <cell r="A63">
            <v>1143</v>
          </cell>
        </row>
        <row r="64">
          <cell r="A64">
            <v>1040</v>
          </cell>
        </row>
        <row r="65">
          <cell r="A65">
            <v>1041</v>
          </cell>
        </row>
        <row r="66">
          <cell r="A66">
            <v>1042</v>
          </cell>
        </row>
        <row r="67">
          <cell r="A67">
            <v>1043</v>
          </cell>
        </row>
        <row r="68">
          <cell r="A68">
            <v>1193</v>
          </cell>
        </row>
        <row r="69">
          <cell r="A69">
            <v>1044</v>
          </cell>
        </row>
        <row r="70">
          <cell r="A70">
            <v>1045</v>
          </cell>
        </row>
        <row r="71">
          <cell r="A71">
            <v>1046</v>
          </cell>
        </row>
        <row r="72">
          <cell r="A72">
            <v>1223</v>
          </cell>
        </row>
        <row r="73">
          <cell r="A73">
            <v>1047</v>
          </cell>
        </row>
        <row r="74">
          <cell r="A74">
            <v>1048</v>
          </cell>
        </row>
        <row r="75">
          <cell r="A75">
            <v>1225</v>
          </cell>
        </row>
        <row r="76">
          <cell r="A76">
            <v>1049</v>
          </cell>
        </row>
        <row r="77">
          <cell r="A77">
            <v>1050</v>
          </cell>
        </row>
        <row r="78">
          <cell r="A78">
            <v>1260</v>
          </cell>
        </row>
        <row r="79">
          <cell r="A79">
            <v>1051</v>
          </cell>
        </row>
        <row r="80">
          <cell r="A80">
            <v>1052</v>
          </cell>
        </row>
        <row r="81">
          <cell r="A81">
            <v>1053</v>
          </cell>
        </row>
        <row r="82">
          <cell r="A82">
            <v>1055</v>
          </cell>
        </row>
        <row r="83">
          <cell r="A83">
            <v>1056</v>
          </cell>
        </row>
        <row r="84">
          <cell r="A84">
            <v>1058</v>
          </cell>
        </row>
        <row r="85">
          <cell r="A85">
            <v>1059</v>
          </cell>
        </row>
        <row r="86">
          <cell r="A86">
            <v>1060</v>
          </cell>
        </row>
        <row r="87">
          <cell r="A87">
            <v>1061</v>
          </cell>
        </row>
        <row r="88">
          <cell r="A88">
            <v>1062</v>
          </cell>
        </row>
        <row r="89">
          <cell r="A89">
            <v>1063</v>
          </cell>
        </row>
        <row r="90">
          <cell r="A90">
            <v>1064</v>
          </cell>
        </row>
        <row r="91">
          <cell r="A91">
            <v>1065</v>
          </cell>
        </row>
        <row r="92">
          <cell r="A92">
            <v>1066</v>
          </cell>
        </row>
        <row r="93">
          <cell r="A93">
            <v>1067</v>
          </cell>
        </row>
        <row r="94">
          <cell r="A94">
            <v>1261</v>
          </cell>
        </row>
        <row r="95">
          <cell r="A95">
            <v>1068</v>
          </cell>
        </row>
        <row r="96">
          <cell r="A96">
            <v>1069</v>
          </cell>
        </row>
        <row r="97">
          <cell r="A97">
            <v>1070</v>
          </cell>
        </row>
        <row r="98">
          <cell r="A98">
            <v>1071</v>
          </cell>
        </row>
        <row r="99">
          <cell r="A99">
            <v>1072</v>
          </cell>
        </row>
        <row r="100">
          <cell r="A100">
            <v>1073</v>
          </cell>
        </row>
        <row r="101">
          <cell r="A101">
            <v>1074</v>
          </cell>
        </row>
        <row r="102">
          <cell r="A102">
            <v>1075</v>
          </cell>
        </row>
        <row r="103">
          <cell r="A103">
            <v>1076</v>
          </cell>
        </row>
        <row r="104">
          <cell r="A104">
            <v>1077</v>
          </cell>
        </row>
        <row r="105">
          <cell r="A105">
            <v>1078</v>
          </cell>
        </row>
        <row r="106">
          <cell r="A106">
            <v>1079</v>
          </cell>
        </row>
        <row r="107">
          <cell r="A107">
            <v>1080</v>
          </cell>
        </row>
        <row r="108">
          <cell r="A108">
            <v>1081</v>
          </cell>
        </row>
        <row r="109">
          <cell r="A109">
            <v>1082</v>
          </cell>
        </row>
        <row r="110">
          <cell r="A110">
            <v>1083</v>
          </cell>
        </row>
        <row r="111">
          <cell r="A111">
            <v>1084</v>
          </cell>
        </row>
        <row r="112">
          <cell r="A112">
            <v>1085</v>
          </cell>
        </row>
        <row r="113">
          <cell r="A113">
            <v>1086</v>
          </cell>
        </row>
        <row r="114">
          <cell r="A114">
            <v>1087</v>
          </cell>
        </row>
        <row r="115">
          <cell r="A115">
            <v>1088</v>
          </cell>
        </row>
        <row r="116">
          <cell r="A116">
            <v>1089</v>
          </cell>
        </row>
        <row r="117">
          <cell r="A117">
            <v>1090</v>
          </cell>
        </row>
        <row r="118">
          <cell r="A118">
            <v>1091</v>
          </cell>
        </row>
        <row r="119">
          <cell r="A119">
            <v>1092</v>
          </cell>
        </row>
        <row r="120">
          <cell r="A120">
            <v>1093</v>
          </cell>
        </row>
        <row r="121">
          <cell r="A121">
            <v>1094</v>
          </cell>
        </row>
        <row r="122">
          <cell r="A122">
            <v>1095</v>
          </cell>
        </row>
        <row r="123">
          <cell r="A123">
            <v>1096</v>
          </cell>
        </row>
        <row r="124">
          <cell r="A124">
            <v>1097</v>
          </cell>
        </row>
        <row r="125">
          <cell r="A125">
            <v>1098</v>
          </cell>
        </row>
        <row r="126">
          <cell r="A126">
            <v>1099</v>
          </cell>
        </row>
        <row r="127">
          <cell r="A127">
            <v>1100</v>
          </cell>
        </row>
        <row r="128">
          <cell r="A128">
            <v>1101</v>
          </cell>
        </row>
        <row r="129">
          <cell r="A129">
            <v>1102</v>
          </cell>
        </row>
        <row r="130">
          <cell r="A130">
            <v>1103</v>
          </cell>
        </row>
        <row r="131">
          <cell r="A131">
            <v>1104</v>
          </cell>
        </row>
        <row r="132">
          <cell r="A132">
            <v>1105</v>
          </cell>
        </row>
        <row r="133">
          <cell r="A133">
            <v>1106</v>
          </cell>
        </row>
        <row r="134">
          <cell r="A134">
            <v>1107</v>
          </cell>
        </row>
        <row r="135">
          <cell r="A135">
            <v>1108</v>
          </cell>
        </row>
        <row r="136">
          <cell r="A136">
            <v>1109</v>
          </cell>
        </row>
        <row r="137">
          <cell r="A137">
            <v>1110</v>
          </cell>
        </row>
        <row r="138">
          <cell r="A138">
            <v>1111</v>
          </cell>
        </row>
        <row r="139">
          <cell r="A139">
            <v>1112</v>
          </cell>
        </row>
        <row r="140">
          <cell r="A140">
            <v>1113</v>
          </cell>
        </row>
        <row r="141">
          <cell r="A141">
            <v>1114</v>
          </cell>
        </row>
        <row r="142">
          <cell r="A142">
            <v>1115</v>
          </cell>
        </row>
        <row r="143">
          <cell r="A143">
            <v>1116</v>
          </cell>
        </row>
        <row r="144">
          <cell r="A144">
            <v>1117</v>
          </cell>
        </row>
        <row r="145">
          <cell r="A145">
            <v>1118</v>
          </cell>
        </row>
        <row r="146">
          <cell r="A146">
            <v>1119</v>
          </cell>
        </row>
        <row r="147">
          <cell r="A147">
            <v>1120</v>
          </cell>
        </row>
        <row r="148">
          <cell r="A148">
            <v>1121</v>
          </cell>
        </row>
        <row r="149">
          <cell r="A149">
            <v>1122</v>
          </cell>
        </row>
        <row r="150">
          <cell r="A150">
            <v>1123</v>
          </cell>
        </row>
        <row r="151">
          <cell r="A151">
            <v>1124</v>
          </cell>
        </row>
        <row r="152">
          <cell r="A152">
            <v>1125</v>
          </cell>
        </row>
        <row r="153">
          <cell r="A153">
            <v>1126</v>
          </cell>
        </row>
        <row r="154">
          <cell r="A154">
            <v>1268</v>
          </cell>
        </row>
        <row r="155">
          <cell r="A155">
            <v>1002</v>
          </cell>
        </row>
        <row r="156">
          <cell r="A156">
            <v>1127</v>
          </cell>
        </row>
        <row r="157">
          <cell r="A157">
            <v>1128</v>
          </cell>
        </row>
        <row r="158">
          <cell r="A158">
            <v>1129</v>
          </cell>
        </row>
        <row r="159">
          <cell r="A159">
            <v>1266</v>
          </cell>
        </row>
        <row r="160">
          <cell r="A160">
            <v>1130</v>
          </cell>
        </row>
        <row r="161">
          <cell r="A161">
            <v>1131</v>
          </cell>
        </row>
        <row r="162">
          <cell r="A162">
            <v>1132</v>
          </cell>
        </row>
        <row r="163">
          <cell r="A163">
            <v>1133</v>
          </cell>
        </row>
        <row r="164">
          <cell r="A164">
            <v>1134</v>
          </cell>
        </row>
        <row r="165">
          <cell r="A165">
            <v>1135</v>
          </cell>
        </row>
        <row r="166">
          <cell r="A166">
            <v>1136</v>
          </cell>
        </row>
        <row r="167">
          <cell r="A167">
            <v>1137</v>
          </cell>
        </row>
        <row r="168">
          <cell r="A168">
            <v>1138</v>
          </cell>
        </row>
        <row r="169">
          <cell r="A169">
            <v>1139</v>
          </cell>
        </row>
        <row r="170">
          <cell r="A170">
            <v>1140</v>
          </cell>
        </row>
        <row r="171">
          <cell r="A171">
            <v>1141</v>
          </cell>
        </row>
        <row r="172">
          <cell r="A172">
            <v>1142</v>
          </cell>
        </row>
        <row r="173">
          <cell r="A173">
            <v>1263</v>
          </cell>
        </row>
        <row r="174">
          <cell r="A174">
            <v>1267</v>
          </cell>
        </row>
        <row r="175">
          <cell r="A175">
            <v>1144</v>
          </cell>
        </row>
        <row r="176">
          <cell r="A176">
            <v>1145</v>
          </cell>
        </row>
        <row r="177">
          <cell r="A177">
            <v>1147</v>
          </cell>
        </row>
        <row r="178">
          <cell r="A178">
            <v>1148</v>
          </cell>
        </row>
        <row r="179">
          <cell r="A179">
            <v>1149</v>
          </cell>
        </row>
        <row r="180">
          <cell r="A180">
            <v>1150</v>
          </cell>
        </row>
        <row r="181">
          <cell r="A181">
            <v>1151</v>
          </cell>
        </row>
        <row r="182">
          <cell r="A182">
            <v>1152</v>
          </cell>
        </row>
        <row r="183">
          <cell r="A183">
            <v>1153</v>
          </cell>
        </row>
        <row r="184">
          <cell r="A184">
            <v>1154</v>
          </cell>
        </row>
        <row r="185">
          <cell r="A185">
            <v>1155</v>
          </cell>
        </row>
        <row r="186">
          <cell r="A186">
            <v>1157</v>
          </cell>
        </row>
        <row r="187">
          <cell r="A187">
            <v>1158</v>
          </cell>
        </row>
        <row r="188">
          <cell r="A188">
            <v>1159</v>
          </cell>
        </row>
        <row r="189">
          <cell r="A189">
            <v>1160</v>
          </cell>
        </row>
        <row r="190">
          <cell r="A190">
            <v>1161</v>
          </cell>
        </row>
        <row r="191">
          <cell r="A191">
            <v>1162</v>
          </cell>
        </row>
        <row r="192">
          <cell r="A192">
            <v>1163</v>
          </cell>
        </row>
        <row r="193">
          <cell r="A193">
            <v>1164</v>
          </cell>
        </row>
        <row r="194">
          <cell r="A194">
            <v>1167</v>
          </cell>
        </row>
        <row r="195">
          <cell r="A195">
            <v>1168</v>
          </cell>
        </row>
        <row r="196">
          <cell r="A196">
            <v>1169</v>
          </cell>
        </row>
        <row r="197">
          <cell r="A197">
            <v>1170</v>
          </cell>
        </row>
        <row r="198">
          <cell r="A198">
            <v>1171</v>
          </cell>
        </row>
        <row r="199">
          <cell r="A199">
            <v>1172</v>
          </cell>
        </row>
        <row r="200">
          <cell r="A200">
            <v>1173</v>
          </cell>
        </row>
        <row r="201">
          <cell r="A201">
            <v>1174</v>
          </cell>
        </row>
        <row r="202">
          <cell r="A202">
            <v>1175</v>
          </cell>
        </row>
        <row r="203">
          <cell r="A203">
            <v>1176</v>
          </cell>
        </row>
        <row r="204">
          <cell r="A204">
            <v>1177</v>
          </cell>
        </row>
        <row r="205">
          <cell r="A205">
            <v>1178</v>
          </cell>
        </row>
        <row r="206">
          <cell r="A206">
            <v>1179</v>
          </cell>
        </row>
        <row r="207">
          <cell r="A207">
            <v>1180</v>
          </cell>
        </row>
        <row r="208">
          <cell r="A208">
            <v>1181</v>
          </cell>
        </row>
        <row r="209">
          <cell r="A209">
            <v>1182</v>
          </cell>
        </row>
        <row r="210">
          <cell r="A210">
            <v>1183</v>
          </cell>
        </row>
        <row r="211">
          <cell r="A211">
            <v>1184</v>
          </cell>
        </row>
        <row r="212">
          <cell r="A212">
            <v>1185</v>
          </cell>
        </row>
        <row r="213">
          <cell r="A213">
            <v>1189</v>
          </cell>
        </row>
        <row r="214">
          <cell r="A214">
            <v>1190</v>
          </cell>
        </row>
        <row r="215">
          <cell r="A215">
            <v>1191</v>
          </cell>
        </row>
        <row r="216">
          <cell r="A216">
            <v>1192</v>
          </cell>
        </row>
        <row r="217">
          <cell r="A217">
            <v>1194</v>
          </cell>
        </row>
        <row r="218">
          <cell r="A218">
            <v>1195</v>
          </cell>
        </row>
        <row r="219">
          <cell r="A219">
            <v>1196</v>
          </cell>
        </row>
        <row r="220">
          <cell r="A220">
            <v>1197</v>
          </cell>
        </row>
        <row r="221">
          <cell r="A221">
            <v>1198</v>
          </cell>
        </row>
        <row r="222">
          <cell r="A222">
            <v>1199</v>
          </cell>
        </row>
        <row r="223">
          <cell r="A223">
            <v>1201</v>
          </cell>
        </row>
        <row r="224">
          <cell r="A224">
            <v>1202</v>
          </cell>
        </row>
        <row r="225">
          <cell r="A225">
            <v>1204</v>
          </cell>
        </row>
        <row r="226">
          <cell r="A226">
            <v>1205</v>
          </cell>
        </row>
        <row r="227">
          <cell r="A227">
            <v>1206</v>
          </cell>
        </row>
        <row r="228">
          <cell r="A228">
            <v>1207</v>
          </cell>
        </row>
        <row r="229">
          <cell r="A229">
            <v>1210</v>
          </cell>
        </row>
        <row r="230">
          <cell r="A230">
            <v>1211</v>
          </cell>
        </row>
        <row r="231">
          <cell r="A231">
            <v>1212</v>
          </cell>
        </row>
        <row r="232">
          <cell r="A232">
            <v>1213</v>
          </cell>
        </row>
        <row r="233">
          <cell r="A233">
            <v>1271</v>
          </cell>
        </row>
        <row r="234">
          <cell r="A234">
            <v>1215</v>
          </cell>
        </row>
        <row r="235">
          <cell r="A235">
            <v>1216</v>
          </cell>
        </row>
        <row r="236">
          <cell r="A236">
            <v>1218</v>
          </cell>
        </row>
        <row r="237">
          <cell r="A237">
            <v>1220</v>
          </cell>
        </row>
        <row r="238">
          <cell r="A238">
            <v>1004</v>
          </cell>
        </row>
        <row r="239">
          <cell r="A239">
            <v>1224</v>
          </cell>
        </row>
        <row r="240">
          <cell r="A240">
            <v>1227</v>
          </cell>
        </row>
        <row r="241">
          <cell r="A241">
            <v>1228</v>
          </cell>
        </row>
        <row r="242">
          <cell r="A242">
            <v>1229</v>
          </cell>
        </row>
        <row r="243">
          <cell r="A243">
            <v>1230</v>
          </cell>
        </row>
        <row r="244">
          <cell r="A244">
            <v>1231</v>
          </cell>
        </row>
        <row r="245">
          <cell r="A245">
            <v>1014</v>
          </cell>
        </row>
        <row r="246">
          <cell r="A246">
            <v>1233</v>
          </cell>
        </row>
        <row r="247">
          <cell r="A247">
            <v>1236</v>
          </cell>
        </row>
        <row r="248">
          <cell r="A248">
            <v>1237</v>
          </cell>
        </row>
        <row r="249">
          <cell r="A249">
            <v>1238</v>
          </cell>
        </row>
        <row r="250">
          <cell r="A250">
            <v>1239</v>
          </cell>
        </row>
        <row r="251">
          <cell r="A251">
            <v>1226</v>
          </cell>
        </row>
        <row r="252">
          <cell r="A252">
            <v>1232</v>
          </cell>
        </row>
        <row r="253">
          <cell r="A253">
            <v>1240</v>
          </cell>
        </row>
        <row r="254">
          <cell r="A254">
            <v>1250</v>
          </cell>
        </row>
        <row r="255">
          <cell r="A255">
            <v>1241</v>
          </cell>
        </row>
        <row r="256">
          <cell r="A256">
            <v>1276</v>
          </cell>
        </row>
        <row r="257">
          <cell r="A257">
            <v>1274</v>
          </cell>
        </row>
        <row r="258">
          <cell r="A258">
            <v>1269</v>
          </cell>
        </row>
        <row r="259">
          <cell r="A259">
            <v>1477</v>
          </cell>
        </row>
        <row r="260">
          <cell r="A260">
            <v>1277</v>
          </cell>
        </row>
        <row r="261">
          <cell r="A261">
            <v>1281</v>
          </cell>
        </row>
        <row r="262">
          <cell r="A262">
            <v>1280</v>
          </cell>
        </row>
        <row r="263">
          <cell r="A263">
            <v>1282</v>
          </cell>
        </row>
        <row r="264">
          <cell r="A264">
            <v>1283</v>
          </cell>
        </row>
        <row r="265">
          <cell r="A265">
            <v>1284</v>
          </cell>
        </row>
        <row r="266">
          <cell r="A266">
            <v>1285</v>
          </cell>
        </row>
        <row r="267">
          <cell r="A267">
            <v>1286</v>
          </cell>
        </row>
        <row r="268">
          <cell r="A268">
            <v>1287</v>
          </cell>
        </row>
        <row r="269">
          <cell r="A269">
            <v>1288</v>
          </cell>
        </row>
        <row r="270">
          <cell r="A270">
            <v>1289</v>
          </cell>
        </row>
        <row r="271">
          <cell r="A271">
            <v>1290</v>
          </cell>
        </row>
        <row r="272">
          <cell r="A272">
            <v>1291</v>
          </cell>
        </row>
        <row r="273">
          <cell r="A273">
            <v>1292</v>
          </cell>
        </row>
        <row r="274">
          <cell r="A274">
            <v>1293</v>
          </cell>
        </row>
        <row r="275">
          <cell r="A275">
            <v>1294</v>
          </cell>
        </row>
        <row r="276">
          <cell r="A276">
            <v>1295</v>
          </cell>
        </row>
        <row r="277">
          <cell r="A277">
            <v>1296</v>
          </cell>
        </row>
        <row r="278">
          <cell r="A278">
            <v>1297</v>
          </cell>
        </row>
        <row r="279">
          <cell r="A279">
            <v>1298</v>
          </cell>
        </row>
        <row r="280">
          <cell r="A280">
            <v>1299</v>
          </cell>
        </row>
        <row r="281">
          <cell r="A281">
            <v>1300</v>
          </cell>
        </row>
        <row r="282">
          <cell r="A282">
            <v>1301</v>
          </cell>
        </row>
        <row r="283">
          <cell r="A283">
            <v>1302</v>
          </cell>
        </row>
        <row r="284">
          <cell r="A284">
            <v>1303</v>
          </cell>
        </row>
        <row r="285">
          <cell r="A285">
            <v>1304</v>
          </cell>
        </row>
        <row r="286">
          <cell r="A286">
            <v>1305</v>
          </cell>
        </row>
        <row r="287">
          <cell r="A287">
            <v>1306</v>
          </cell>
        </row>
        <row r="288">
          <cell r="A288">
            <v>1307</v>
          </cell>
        </row>
        <row r="289">
          <cell r="A289">
            <v>1308</v>
          </cell>
        </row>
        <row r="290">
          <cell r="A290">
            <v>1309</v>
          </cell>
        </row>
        <row r="291">
          <cell r="A291">
            <v>1310</v>
          </cell>
        </row>
        <row r="292">
          <cell r="A292">
            <v>1311</v>
          </cell>
        </row>
        <row r="293">
          <cell r="A293">
            <v>1312</v>
          </cell>
        </row>
        <row r="294">
          <cell r="A294">
            <v>1313</v>
          </cell>
        </row>
        <row r="295">
          <cell r="A295">
            <v>1314</v>
          </cell>
        </row>
        <row r="296">
          <cell r="A296">
            <v>1315</v>
          </cell>
        </row>
        <row r="297">
          <cell r="A297">
            <v>1316</v>
          </cell>
        </row>
        <row r="298">
          <cell r="A298">
            <v>1317</v>
          </cell>
        </row>
        <row r="299">
          <cell r="A299">
            <v>1318</v>
          </cell>
        </row>
        <row r="300">
          <cell r="A300">
            <v>1319</v>
          </cell>
        </row>
        <row r="301">
          <cell r="A301">
            <v>1320</v>
          </cell>
        </row>
        <row r="302">
          <cell r="A302">
            <v>1321</v>
          </cell>
        </row>
        <row r="303">
          <cell r="A303">
            <v>1322</v>
          </cell>
        </row>
        <row r="304">
          <cell r="A304">
            <v>1323</v>
          </cell>
        </row>
        <row r="305">
          <cell r="A305">
            <v>1324</v>
          </cell>
        </row>
        <row r="306">
          <cell r="A306">
            <v>1325</v>
          </cell>
        </row>
        <row r="307">
          <cell r="A307">
            <v>1326</v>
          </cell>
        </row>
        <row r="308">
          <cell r="A308">
            <v>1327</v>
          </cell>
        </row>
        <row r="309">
          <cell r="A309">
            <v>1328</v>
          </cell>
        </row>
        <row r="310">
          <cell r="A310">
            <v>1329</v>
          </cell>
        </row>
        <row r="311">
          <cell r="A311">
            <v>1330</v>
          </cell>
        </row>
        <row r="312">
          <cell r="A312">
            <v>1331</v>
          </cell>
        </row>
        <row r="313">
          <cell r="A313">
            <v>1332</v>
          </cell>
        </row>
        <row r="314">
          <cell r="A314">
            <v>1333</v>
          </cell>
        </row>
        <row r="315">
          <cell r="A315">
            <v>1334</v>
          </cell>
        </row>
        <row r="316">
          <cell r="A316">
            <v>1335</v>
          </cell>
        </row>
        <row r="317">
          <cell r="A317">
            <v>1336</v>
          </cell>
        </row>
        <row r="318">
          <cell r="A318">
            <v>1337</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Instructions"/>
      <sheetName val="Expenditure Codes"/>
      <sheetName val="Business Area"/>
      <sheetName val="Coding Structure"/>
      <sheetName val="Program, policies, strategies "/>
      <sheetName val="Policy.Strategy "/>
      <sheetName val="Form 1"/>
      <sheetName val="1.02.01.01.001"/>
      <sheetName val="1.02.01.01.002"/>
      <sheetName val="1.02.01.01.003"/>
      <sheetName val="1.02.07.01.001"/>
      <sheetName val="1.02.07.02.001"/>
      <sheetName val="1.02.07.03.001"/>
      <sheetName val="1.02.07.03.002"/>
      <sheetName val="1.02.07.03.003"/>
      <sheetName val="1.02.07.03.004"/>
      <sheetName val="1.02.07.03.005"/>
      <sheetName val="4.06.03.04.001"/>
      <sheetName val="4.06.03.04.002"/>
      <sheetName val="4.06.03.04.003"/>
      <sheetName val="4.06.03.04.004"/>
      <sheetName val="4.06.03.04.005"/>
      <sheetName val="4.06.03.04.006"/>
      <sheetName val="4.06.03.04.007"/>
      <sheetName val="4.06.03.04.008"/>
      <sheetName val="4.06.03.04.009"/>
      <sheetName val="4.06.03.04.010"/>
      <sheetName val="4.06.03.04.011"/>
      <sheetName val="4.06.03.04.012"/>
      <sheetName val="4.07.01.03.001"/>
      <sheetName val="4.08.01.02.001"/>
      <sheetName val="4.08.03.03.001"/>
      <sheetName val="Form 4"/>
      <sheetName val="Form 5 P1(Capital)1.02.01.01.1"/>
      <sheetName val="Form 5 P1(Capital)1.02.01.01.2"/>
      <sheetName val="Form 5 P1(Capital)1.02.01.01.5"/>
      <sheetName val="Form 5 P1(Capital)4.07.01.03.1"/>
      <sheetName val="Form 9"/>
      <sheetName val="Form 5 P2(Recurrent)"/>
      <sheetName val="Form 2"/>
      <sheetName val="Form2a "/>
      <sheetName val="Form 6"/>
      <sheetName val="Form 7"/>
      <sheetName val="Form 8"/>
      <sheetName val="Revenue Codes"/>
      <sheetName val="Business areas"/>
    </sheetNames>
    <sheetDataSet>
      <sheetData sheetId="0"/>
      <sheetData sheetId="1">
        <row r="86">
          <cell r="B86" t="str">
            <v>224 022</v>
          </cell>
        </row>
        <row r="87">
          <cell r="B87" t="str">
            <v>224 999</v>
          </cell>
        </row>
        <row r="88">
          <cell r="B88" t="str">
            <v>225 001</v>
          </cell>
        </row>
        <row r="89">
          <cell r="B89" t="str">
            <v>225 002</v>
          </cell>
        </row>
        <row r="90">
          <cell r="B90" t="str">
            <v>225 003</v>
          </cell>
        </row>
        <row r="91">
          <cell r="B91" t="str">
            <v>225 004</v>
          </cell>
        </row>
        <row r="92">
          <cell r="B92" t="str">
            <v>225 005</v>
          </cell>
        </row>
        <row r="93">
          <cell r="B93" t="str">
            <v>225 006</v>
          </cell>
        </row>
        <row r="94">
          <cell r="B94" t="str">
            <v>226 001</v>
          </cell>
        </row>
        <row r="95">
          <cell r="B95" t="str">
            <v>226 002</v>
          </cell>
        </row>
        <row r="96">
          <cell r="B96" t="str">
            <v>226 003</v>
          </cell>
        </row>
        <row r="97">
          <cell r="B97" t="str">
            <v>226 004</v>
          </cell>
        </row>
        <row r="98">
          <cell r="B98" t="str">
            <v>226 005</v>
          </cell>
        </row>
        <row r="99">
          <cell r="B99" t="str">
            <v>226 006</v>
          </cell>
        </row>
        <row r="100">
          <cell r="B100" t="str">
            <v>226 007</v>
          </cell>
        </row>
        <row r="101">
          <cell r="B101" t="str">
            <v>226 008</v>
          </cell>
        </row>
        <row r="102">
          <cell r="B102" t="str">
            <v>226 009</v>
          </cell>
        </row>
        <row r="103">
          <cell r="B103" t="str">
            <v>226 010</v>
          </cell>
        </row>
        <row r="104">
          <cell r="B104" t="str">
            <v>226 011</v>
          </cell>
        </row>
        <row r="105">
          <cell r="B105" t="str">
            <v>226 012</v>
          </cell>
        </row>
        <row r="106">
          <cell r="B106" t="str">
            <v>226 013</v>
          </cell>
        </row>
        <row r="107">
          <cell r="B107" t="str">
            <v>226 014</v>
          </cell>
        </row>
        <row r="108">
          <cell r="B108" t="str">
            <v>226 015</v>
          </cell>
        </row>
        <row r="109">
          <cell r="B109" t="str">
            <v>226 016</v>
          </cell>
        </row>
        <row r="110">
          <cell r="B110" t="str">
            <v>226 017</v>
          </cell>
        </row>
        <row r="111">
          <cell r="B111" t="str">
            <v>226 018</v>
          </cell>
        </row>
        <row r="112">
          <cell r="B112" t="str">
            <v>227 001</v>
          </cell>
        </row>
        <row r="113">
          <cell r="B113" t="str">
            <v>227 002</v>
          </cell>
        </row>
        <row r="114">
          <cell r="B114" t="str">
            <v>227 003</v>
          </cell>
        </row>
        <row r="115">
          <cell r="B115" t="str">
            <v>228 001</v>
          </cell>
        </row>
        <row r="116">
          <cell r="B116" t="str">
            <v>228 002</v>
          </cell>
        </row>
        <row r="117">
          <cell r="B117" t="str">
            <v>228 003</v>
          </cell>
        </row>
        <row r="118">
          <cell r="B118" t="str">
            <v>228 004</v>
          </cell>
        </row>
        <row r="119">
          <cell r="B119" t="str">
            <v>228 005</v>
          </cell>
        </row>
        <row r="120">
          <cell r="B120" t="str">
            <v>228 006</v>
          </cell>
        </row>
        <row r="121">
          <cell r="B121" t="str">
            <v>228 007</v>
          </cell>
        </row>
        <row r="122">
          <cell r="B122" t="str">
            <v>228 008</v>
          </cell>
        </row>
        <row r="123">
          <cell r="B123" t="str">
            <v>228 009</v>
          </cell>
        </row>
        <row r="124">
          <cell r="B124" t="str">
            <v>228 010</v>
          </cell>
        </row>
        <row r="125">
          <cell r="B125" t="str">
            <v>228 999</v>
          </cell>
        </row>
        <row r="126">
          <cell r="B126" t="str">
            <v>281 001</v>
          </cell>
        </row>
        <row r="127">
          <cell r="B127" t="str">
            <v>281 002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Codes"/>
      <sheetName val="Revenue Codes"/>
      <sheetName val="BA List"/>
      <sheetName val="PSIP Project Code List"/>
      <sheetName val="Checklist"/>
      <sheetName val="Policy.Strategy"/>
      <sheetName val="Form 1"/>
      <sheetName val="Form 2"/>
      <sheetName val="Form 3"/>
      <sheetName val="Form 4"/>
      <sheetName val="Form 5A (PSIP Capital)"/>
      <sheetName val="From 5B (PSIP Recrrent)"/>
      <sheetName val="Form 5C (PSIP) Summary"/>
      <sheetName val="Form5D (Loan PSIP)"/>
      <sheetName val="Form5E (Grant PSIP)"/>
      <sheetName val="Form5F (Other)"/>
      <sheetName val="Form 6"/>
      <sheetName val="Form 7"/>
      <sheetName val="Form 8"/>
      <sheetName val="Form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19-09-06T11:09:21.71" personId="{00000000-0000-0000-0000-000000000000}" id="{F46163D6-5A33-4967-B6B4-A8B348538D64}">
    <text>ބަޖްޓް ޑެފިސިޓް/ސަރޕްލަސް</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19-09-06T11:08:59.55" personId="{00000000-0000-0000-0000-000000000000}" id="{0EB683C4-8E01-436C-A00C-19EDD720A750}">
    <text>ބަޖެޓް ޑެފިސިޓް/ސަރޕްލަސް</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0.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6.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9.bin"/><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workbookViewId="0">
      <selection activeCell="A2" sqref="A2:A11"/>
    </sheetView>
  </sheetViews>
  <sheetFormatPr defaultColWidth="9.140625" defaultRowHeight="15"/>
  <cols>
    <col min="1" max="1" width="30.42578125" style="22" bestFit="1" customWidth="1"/>
    <col min="2" max="2" width="9.140625" style="22"/>
    <col min="3" max="3" width="59" style="22" customWidth="1"/>
    <col min="4" max="4" width="9.140625" style="22"/>
    <col min="5" max="5" width="11.28515625" style="22" bestFit="1" customWidth="1"/>
    <col min="6" max="6" width="9.140625" style="22"/>
    <col min="7" max="7" width="23.140625" style="22" bestFit="1" customWidth="1"/>
    <col min="8" max="12" width="9.140625" style="22"/>
    <col min="13" max="13" width="9.140625" style="376"/>
    <col min="14" max="14" width="49.42578125" style="22" bestFit="1" customWidth="1"/>
    <col min="15" max="16" width="9.140625" style="22"/>
    <col min="17" max="17" width="5" style="22" bestFit="1" customWidth="1"/>
    <col min="18" max="18" width="67.140625" style="22" bestFit="1" customWidth="1"/>
    <col min="19" max="16384" width="9.140625" style="22"/>
  </cols>
  <sheetData>
    <row r="1" spans="1:18" ht="21.75" customHeight="1">
      <c r="A1" s="124" t="s">
        <v>1121</v>
      </c>
      <c r="C1" s="147" t="s">
        <v>1154</v>
      </c>
      <c r="E1" s="147" t="s">
        <v>1152</v>
      </c>
      <c r="G1" s="147" t="s">
        <v>1149</v>
      </c>
      <c r="J1" s="147" t="s">
        <v>1147</v>
      </c>
      <c r="M1" s="376" t="s">
        <v>1245</v>
      </c>
      <c r="N1" s="22" t="s">
        <v>962</v>
      </c>
      <c r="Q1" s="22">
        <v>0.1</v>
      </c>
      <c r="R1" s="22" t="s">
        <v>4</v>
      </c>
    </row>
    <row r="2" spans="1:18" ht="21.75" customHeight="1">
      <c r="A2" s="123" t="s">
        <v>1398</v>
      </c>
      <c r="C2" s="146" t="s">
        <v>1156</v>
      </c>
      <c r="E2" s="146" t="s">
        <v>1164</v>
      </c>
      <c r="G2" s="146" t="s">
        <v>1167</v>
      </c>
      <c r="J2" s="146" t="s">
        <v>1176</v>
      </c>
      <c r="M2" s="376" t="s">
        <v>1246</v>
      </c>
      <c r="N2" s="22" t="s">
        <v>965</v>
      </c>
      <c r="Q2" s="22">
        <v>1.1000000000000001</v>
      </c>
      <c r="R2" s="22" t="s">
        <v>966</v>
      </c>
    </row>
    <row r="3" spans="1:18" ht="21.75" customHeight="1">
      <c r="A3" s="123" t="s">
        <v>1399</v>
      </c>
      <c r="C3" s="146" t="s">
        <v>1157</v>
      </c>
      <c r="E3" s="146" t="s">
        <v>1165</v>
      </c>
      <c r="G3" s="146" t="s">
        <v>1168</v>
      </c>
      <c r="J3" s="146" t="s">
        <v>1177</v>
      </c>
      <c r="M3" s="376" t="s">
        <v>1247</v>
      </c>
      <c r="N3" s="22" t="s">
        <v>977</v>
      </c>
      <c r="Q3" s="22">
        <v>1.2</v>
      </c>
      <c r="R3" s="22" t="s">
        <v>969</v>
      </c>
    </row>
    <row r="4" spans="1:18" ht="21.75" customHeight="1">
      <c r="A4" s="123" t="s">
        <v>1404</v>
      </c>
      <c r="C4" s="146" t="s">
        <v>1158</v>
      </c>
      <c r="E4" s="146" t="s">
        <v>1166</v>
      </c>
      <c r="G4" s="146" t="s">
        <v>1169</v>
      </c>
      <c r="M4" s="376" t="s">
        <v>1248</v>
      </c>
      <c r="N4" s="22" t="s">
        <v>989</v>
      </c>
      <c r="Q4" s="22">
        <v>1.3</v>
      </c>
      <c r="R4" s="22" t="s">
        <v>971</v>
      </c>
    </row>
    <row r="5" spans="1:18" ht="21.75" customHeight="1">
      <c r="A5" s="123" t="s">
        <v>1400</v>
      </c>
      <c r="C5" s="146" t="s">
        <v>1159</v>
      </c>
      <c r="G5" s="146" t="s">
        <v>1170</v>
      </c>
      <c r="M5" s="376" t="s">
        <v>1249</v>
      </c>
      <c r="N5" s="22" t="s">
        <v>999</v>
      </c>
      <c r="Q5" s="22">
        <v>1.4</v>
      </c>
      <c r="R5" s="22" t="s">
        <v>973</v>
      </c>
    </row>
    <row r="6" spans="1:18" ht="21.75" customHeight="1">
      <c r="A6" s="123" t="s">
        <v>1401</v>
      </c>
      <c r="C6" s="146" t="s">
        <v>1160</v>
      </c>
      <c r="G6" s="146" t="s">
        <v>1171</v>
      </c>
      <c r="J6" s="147" t="s">
        <v>1334</v>
      </c>
      <c r="M6" s="376" t="s">
        <v>1250</v>
      </c>
      <c r="N6" s="22" t="s">
        <v>1009</v>
      </c>
      <c r="Q6" s="22">
        <v>1.5</v>
      </c>
      <c r="R6" s="22" t="s">
        <v>975</v>
      </c>
    </row>
    <row r="7" spans="1:18" ht="21.75" customHeight="1">
      <c r="A7" s="123" t="s">
        <v>1108</v>
      </c>
      <c r="C7" s="146" t="s">
        <v>1161</v>
      </c>
      <c r="G7" s="146" t="s">
        <v>1172</v>
      </c>
      <c r="J7" s="385" t="s">
        <v>1335</v>
      </c>
      <c r="M7" s="376" t="s">
        <v>1251</v>
      </c>
      <c r="N7" s="22" t="s">
        <v>1027</v>
      </c>
      <c r="Q7" s="22">
        <v>2.1</v>
      </c>
      <c r="R7" s="22" t="s">
        <v>978</v>
      </c>
    </row>
    <row r="8" spans="1:18" ht="21.75" customHeight="1">
      <c r="A8" s="123" t="s">
        <v>1402</v>
      </c>
      <c r="C8" s="146" t="s">
        <v>1162</v>
      </c>
      <c r="G8" s="146" t="s">
        <v>1173</v>
      </c>
      <c r="J8" s="385" t="s">
        <v>1336</v>
      </c>
      <c r="M8" s="376" t="s">
        <v>1249</v>
      </c>
      <c r="N8" s="22" t="s">
        <v>1033</v>
      </c>
      <c r="Q8" s="22">
        <v>2.2000000000000002</v>
      </c>
      <c r="R8" s="22" t="s">
        <v>980</v>
      </c>
    </row>
    <row r="9" spans="1:18" ht="21.75" customHeight="1">
      <c r="A9" s="123" t="s">
        <v>1107</v>
      </c>
      <c r="C9" s="146" t="s">
        <v>1163</v>
      </c>
      <c r="G9" s="146" t="s">
        <v>1174</v>
      </c>
      <c r="M9" s="376" t="s">
        <v>1250</v>
      </c>
      <c r="N9" s="22" t="s">
        <v>1043</v>
      </c>
      <c r="Q9" s="22">
        <v>2.2999999999999998</v>
      </c>
      <c r="R9" s="22" t="s">
        <v>982</v>
      </c>
    </row>
    <row r="10" spans="1:18" ht="21.75" customHeight="1">
      <c r="A10" s="123" t="s">
        <v>1403</v>
      </c>
      <c r="C10" s="146" t="s">
        <v>975</v>
      </c>
      <c r="G10" s="146" t="s">
        <v>1175</v>
      </c>
      <c r="M10" s="376" t="s">
        <v>1251</v>
      </c>
      <c r="N10" s="22" t="s">
        <v>1053</v>
      </c>
      <c r="Q10" s="22">
        <v>2.4</v>
      </c>
      <c r="R10" s="22" t="s">
        <v>984</v>
      </c>
    </row>
    <row r="11" spans="1:18" ht="21.75" customHeight="1">
      <c r="A11" s="123" t="s">
        <v>954</v>
      </c>
      <c r="G11" s="146" t="s">
        <v>975</v>
      </c>
      <c r="M11" s="376">
        <v>10</v>
      </c>
      <c r="N11" s="22" t="s">
        <v>1069</v>
      </c>
      <c r="Q11" s="22">
        <v>2.5</v>
      </c>
      <c r="R11" s="22" t="s">
        <v>986</v>
      </c>
    </row>
    <row r="12" spans="1:18" ht="21.75" customHeight="1">
      <c r="M12" s="376">
        <v>11</v>
      </c>
      <c r="N12" s="22" t="s">
        <v>1083</v>
      </c>
      <c r="Q12" s="22">
        <v>2.6</v>
      </c>
      <c r="R12" s="22" t="s">
        <v>975</v>
      </c>
    </row>
    <row r="13" spans="1:18">
      <c r="M13" s="376">
        <v>12</v>
      </c>
      <c r="N13" s="22" t="s">
        <v>1091</v>
      </c>
      <c r="Q13" s="22">
        <v>3.1</v>
      </c>
      <c r="R13" s="22" t="s">
        <v>990</v>
      </c>
    </row>
    <row r="14" spans="1:18">
      <c r="M14" s="376">
        <v>13</v>
      </c>
      <c r="N14" s="22" t="s">
        <v>1099</v>
      </c>
      <c r="Q14" s="22">
        <v>3.2</v>
      </c>
      <c r="R14" s="22" t="s">
        <v>992</v>
      </c>
    </row>
    <row r="15" spans="1:18">
      <c r="Q15" s="22">
        <v>3.3</v>
      </c>
      <c r="R15" s="22" t="s">
        <v>994</v>
      </c>
    </row>
    <row r="16" spans="1:18">
      <c r="Q16" s="22">
        <v>3.4</v>
      </c>
      <c r="R16" s="22" t="s">
        <v>996</v>
      </c>
    </row>
    <row r="17" spans="17:18">
      <c r="Q17" s="22">
        <v>3.5</v>
      </c>
      <c r="R17" s="22" t="s">
        <v>975</v>
      </c>
    </row>
    <row r="18" spans="17:18">
      <c r="Q18" s="22">
        <v>4.0999999999999996</v>
      </c>
      <c r="R18" s="22" t="s">
        <v>1000</v>
      </c>
    </row>
    <row r="19" spans="17:18" ht="29.25" customHeight="1">
      <c r="Q19" s="22">
        <v>4.2</v>
      </c>
      <c r="R19" s="22" t="s">
        <v>1002</v>
      </c>
    </row>
    <row r="20" spans="17:18">
      <c r="Q20" s="22">
        <v>4.3</v>
      </c>
      <c r="R20" s="22" t="s">
        <v>1004</v>
      </c>
    </row>
    <row r="21" spans="17:18">
      <c r="Q21" s="22">
        <v>4.4000000000000004</v>
      </c>
      <c r="R21" s="22" t="s">
        <v>1006</v>
      </c>
    </row>
    <row r="22" spans="17:18">
      <c r="Q22" s="22">
        <v>4.5</v>
      </c>
      <c r="R22" s="22" t="s">
        <v>975</v>
      </c>
    </row>
    <row r="23" spans="17:18">
      <c r="Q23" s="22">
        <v>5.0999999999999996</v>
      </c>
      <c r="R23" s="22" t="s">
        <v>1010</v>
      </c>
    </row>
    <row r="24" spans="17:18">
      <c r="Q24" s="22">
        <v>5.2</v>
      </c>
      <c r="R24" s="22" t="s">
        <v>1012</v>
      </c>
    </row>
    <row r="25" spans="17:18">
      <c r="Q25" s="22">
        <v>5.3</v>
      </c>
      <c r="R25" s="22" t="s">
        <v>1014</v>
      </c>
    </row>
    <row r="26" spans="17:18">
      <c r="Q26" s="22">
        <v>5.4</v>
      </c>
      <c r="R26" s="22" t="s">
        <v>1016</v>
      </c>
    </row>
    <row r="27" spans="17:18">
      <c r="Q27" s="22">
        <v>5.5</v>
      </c>
      <c r="R27" s="22" t="s">
        <v>1018</v>
      </c>
    </row>
    <row r="28" spans="17:18">
      <c r="Q28" s="22">
        <v>5.6</v>
      </c>
      <c r="R28" s="22" t="s">
        <v>1020</v>
      </c>
    </row>
    <row r="29" spans="17:18">
      <c r="Q29" s="22">
        <v>5.7</v>
      </c>
      <c r="R29" s="22" t="s">
        <v>1022</v>
      </c>
    </row>
    <row r="30" spans="17:18">
      <c r="Q30" s="22">
        <v>5.8</v>
      </c>
      <c r="R30" s="22" t="s">
        <v>1024</v>
      </c>
    </row>
    <row r="31" spans="17:18">
      <c r="Q31" s="22">
        <v>5.9</v>
      </c>
      <c r="R31" s="22" t="s">
        <v>975</v>
      </c>
    </row>
    <row r="32" spans="17:18">
      <c r="Q32" s="22">
        <v>6.1</v>
      </c>
      <c r="R32" s="22" t="s">
        <v>1028</v>
      </c>
    </row>
    <row r="33" spans="17:18">
      <c r="Q33" s="22">
        <v>6.2</v>
      </c>
      <c r="R33" s="22" t="s">
        <v>1030</v>
      </c>
    </row>
    <row r="34" spans="17:18">
      <c r="Q34" s="22">
        <v>6.3</v>
      </c>
      <c r="R34" s="22" t="s">
        <v>975</v>
      </c>
    </row>
    <row r="35" spans="17:18">
      <c r="Q35" s="22">
        <v>7.1</v>
      </c>
      <c r="R35" s="22" t="s">
        <v>1034</v>
      </c>
    </row>
    <row r="36" spans="17:18">
      <c r="Q36" s="22">
        <v>7.2</v>
      </c>
      <c r="R36" s="22" t="s">
        <v>1036</v>
      </c>
    </row>
    <row r="37" spans="17:18">
      <c r="Q37" s="22">
        <v>7.3</v>
      </c>
      <c r="R37" s="22" t="s">
        <v>1038</v>
      </c>
    </row>
    <row r="38" spans="17:18">
      <c r="Q38" s="22">
        <v>7.4</v>
      </c>
      <c r="R38" s="22" t="s">
        <v>1040</v>
      </c>
    </row>
    <row r="39" spans="17:18">
      <c r="Q39" s="22">
        <v>7.5</v>
      </c>
      <c r="R39" s="22" t="s">
        <v>975</v>
      </c>
    </row>
    <row r="40" spans="17:18">
      <c r="Q40" s="22">
        <v>8.1</v>
      </c>
      <c r="R40" s="22" t="s">
        <v>1044</v>
      </c>
    </row>
    <row r="41" spans="17:18">
      <c r="Q41" s="22">
        <v>8.1999999999999993</v>
      </c>
      <c r="R41" s="22" t="s">
        <v>1046</v>
      </c>
    </row>
    <row r="42" spans="17:18">
      <c r="Q42" s="22">
        <v>8.3000000000000007</v>
      </c>
      <c r="R42" s="22" t="s">
        <v>1048</v>
      </c>
    </row>
    <row r="43" spans="17:18">
      <c r="Q43" s="22">
        <v>8.4</v>
      </c>
      <c r="R43" s="22" t="s">
        <v>1050</v>
      </c>
    </row>
    <row r="44" spans="17:18">
      <c r="Q44" s="22">
        <v>8.5</v>
      </c>
      <c r="R44" s="22" t="s">
        <v>975</v>
      </c>
    </row>
    <row r="45" spans="17:18">
      <c r="Q45" s="22">
        <v>9.1</v>
      </c>
      <c r="R45" s="22" t="s">
        <v>1054</v>
      </c>
    </row>
    <row r="46" spans="17:18">
      <c r="Q46" s="22">
        <v>9.1999999999999993</v>
      </c>
      <c r="R46" s="22" t="s">
        <v>1056</v>
      </c>
    </row>
    <row r="47" spans="17:18">
      <c r="Q47" s="22">
        <v>9.3000000000000007</v>
      </c>
      <c r="R47" s="22" t="s">
        <v>1058</v>
      </c>
    </row>
    <row r="48" spans="17:18">
      <c r="Q48" s="22">
        <v>9.4</v>
      </c>
      <c r="R48" s="22" t="s">
        <v>1060</v>
      </c>
    </row>
    <row r="49" spans="17:18">
      <c r="Q49" s="22">
        <v>9.5</v>
      </c>
      <c r="R49" s="22" t="s">
        <v>1062</v>
      </c>
    </row>
    <row r="50" spans="17:18">
      <c r="Q50" s="22">
        <v>9.6</v>
      </c>
      <c r="R50" s="22" t="s">
        <v>1064</v>
      </c>
    </row>
    <row r="51" spans="17:18">
      <c r="Q51" s="22">
        <v>9.6999999999999993</v>
      </c>
      <c r="R51" s="22" t="s">
        <v>1066</v>
      </c>
    </row>
    <row r="52" spans="17:18">
      <c r="Q52" s="22">
        <v>9.8000000000000007</v>
      </c>
      <c r="R52" s="22" t="s">
        <v>975</v>
      </c>
    </row>
    <row r="53" spans="17:18">
      <c r="Q53" s="22">
        <v>10.1</v>
      </c>
      <c r="R53" s="22" t="s">
        <v>1070</v>
      </c>
    </row>
    <row r="54" spans="17:18">
      <c r="Q54" s="22">
        <v>10.199999999999999</v>
      </c>
      <c r="R54" s="22" t="s">
        <v>1072</v>
      </c>
    </row>
    <row r="55" spans="17:18">
      <c r="Q55" s="22">
        <v>10.3</v>
      </c>
      <c r="R55" s="22" t="s">
        <v>1074</v>
      </c>
    </row>
    <row r="56" spans="17:18">
      <c r="Q56" s="22">
        <v>10.4</v>
      </c>
      <c r="R56" s="22" t="s">
        <v>1076</v>
      </c>
    </row>
    <row r="57" spans="17:18">
      <c r="Q57" s="22">
        <v>10.5</v>
      </c>
      <c r="R57" s="22" t="s">
        <v>1078</v>
      </c>
    </row>
    <row r="58" spans="17:18">
      <c r="Q58" s="22">
        <v>10.6</v>
      </c>
      <c r="R58" s="22" t="s">
        <v>1080</v>
      </c>
    </row>
    <row r="59" spans="17:18">
      <c r="Q59" s="22">
        <v>10.7</v>
      </c>
      <c r="R59" s="22" t="s">
        <v>975</v>
      </c>
    </row>
    <row r="60" spans="17:18">
      <c r="Q60" s="22">
        <v>11.1</v>
      </c>
      <c r="R60" s="22" t="s">
        <v>1084</v>
      </c>
    </row>
    <row r="61" spans="17:18">
      <c r="Q61" s="22">
        <v>11.2</v>
      </c>
      <c r="R61" s="22" t="s">
        <v>1086</v>
      </c>
    </row>
    <row r="62" spans="17:18">
      <c r="Q62" s="22">
        <v>11.3</v>
      </c>
      <c r="R62" s="22" t="s">
        <v>1088</v>
      </c>
    </row>
    <row r="63" spans="17:18">
      <c r="Q63" s="22">
        <v>11.4</v>
      </c>
      <c r="R63" s="22" t="s">
        <v>975</v>
      </c>
    </row>
    <row r="64" spans="17:18">
      <c r="Q64" s="22">
        <v>12.1</v>
      </c>
      <c r="R64" s="22" t="s">
        <v>1092</v>
      </c>
    </row>
    <row r="65" spans="17:18">
      <c r="Q65" s="22">
        <v>12.2</v>
      </c>
      <c r="R65" s="22" t="s">
        <v>1094</v>
      </c>
    </row>
    <row r="66" spans="17:18">
      <c r="Q66" s="22">
        <v>12.3</v>
      </c>
      <c r="R66" s="22" t="s">
        <v>1096</v>
      </c>
    </row>
    <row r="67" spans="17:18">
      <c r="Q67" s="22">
        <v>12.4</v>
      </c>
      <c r="R67" s="22" t="s">
        <v>975</v>
      </c>
    </row>
    <row r="68" spans="17:18">
      <c r="Q68" s="22">
        <v>13.1</v>
      </c>
      <c r="R68" s="22" t="s">
        <v>1100</v>
      </c>
    </row>
    <row r="69" spans="17:18">
      <c r="Q69" s="22">
        <v>13.2</v>
      </c>
      <c r="R69" s="22" t="s">
        <v>1102</v>
      </c>
    </row>
    <row r="70" spans="17:18">
      <c r="Q70" s="22">
        <v>13.3</v>
      </c>
      <c r="R70" s="22" t="s">
        <v>1104</v>
      </c>
    </row>
    <row r="71" spans="17:18">
      <c r="Q71" s="22">
        <v>13.4</v>
      </c>
      <c r="R71" s="22" t="s">
        <v>975</v>
      </c>
    </row>
  </sheetData>
  <pageMargins left="0.7" right="0.7" top="0.75" bottom="0.75" header="0.3" footer="0.3"/>
  <pageSetup paperSize="9" orientation="portrait" verticalDpi="0"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theme="6" tint="0.39997558519241921"/>
  </sheetPr>
  <dimension ref="B1:D69"/>
  <sheetViews>
    <sheetView showGridLines="0" zoomScale="160" zoomScaleNormal="160" workbookViewId="0">
      <selection activeCell="C17" sqref="C17"/>
    </sheetView>
  </sheetViews>
  <sheetFormatPr defaultRowHeight="21"/>
  <cols>
    <col min="2" max="2" width="4.7109375" style="16" customWidth="1"/>
    <col min="3" max="3" width="84.28515625" style="8" bestFit="1" customWidth="1"/>
    <col min="4" max="4" width="5.5703125" style="16" customWidth="1"/>
  </cols>
  <sheetData>
    <row r="1" spans="2:4">
      <c r="C1" s="2" t="str">
        <f>'J-GOM'!E2</f>
        <v>މާޅޮސްމަޑުލު އުތުރުބުރީ ކިނޮޅަހު ކައުންސިލްގެ އިދާރާ</v>
      </c>
    </row>
    <row r="2" spans="2:4" ht="27.75">
      <c r="B2" s="517" t="s">
        <v>1322</v>
      </c>
      <c r="C2" s="517"/>
    </row>
    <row r="4" spans="2:4">
      <c r="B4" s="18"/>
      <c r="C4" s="384" t="s">
        <v>492</v>
      </c>
      <c r="D4" s="18">
        <v>1</v>
      </c>
    </row>
    <row r="5" spans="2:4">
      <c r="B5" s="18"/>
      <c r="C5" s="384" t="s">
        <v>493</v>
      </c>
      <c r="D5" s="18">
        <v>2</v>
      </c>
    </row>
    <row r="6" spans="2:4">
      <c r="B6" s="18"/>
      <c r="C6" s="384" t="s">
        <v>1323</v>
      </c>
      <c r="D6" s="18">
        <v>3</v>
      </c>
    </row>
    <row r="7" spans="2:4">
      <c r="B7" s="18"/>
      <c r="C7" s="384" t="s">
        <v>1326</v>
      </c>
      <c r="D7" s="18">
        <v>4</v>
      </c>
    </row>
    <row r="8" spans="2:4">
      <c r="B8" s="18"/>
      <c r="C8" s="384" t="s">
        <v>1327</v>
      </c>
      <c r="D8" s="18">
        <v>5</v>
      </c>
    </row>
    <row r="9" spans="2:4">
      <c r="B9" s="18"/>
      <c r="C9" s="384" t="s">
        <v>1328</v>
      </c>
      <c r="D9" s="18">
        <v>6</v>
      </c>
    </row>
    <row r="10" spans="2:4">
      <c r="B10" s="18"/>
      <c r="C10" s="384" t="s">
        <v>1329</v>
      </c>
      <c r="D10" s="18">
        <v>7</v>
      </c>
    </row>
    <row r="11" spans="2:4">
      <c r="B11" s="18"/>
      <c r="C11" s="384" t="s">
        <v>1324</v>
      </c>
      <c r="D11" s="18">
        <v>8</v>
      </c>
    </row>
    <row r="12" spans="2:4">
      <c r="B12" s="18"/>
      <c r="C12" s="384" t="s">
        <v>1330</v>
      </c>
      <c r="D12" s="18">
        <v>9</v>
      </c>
    </row>
    <row r="13" spans="2:4">
      <c r="B13" s="18"/>
      <c r="C13" s="384" t="s">
        <v>1124</v>
      </c>
      <c r="D13" s="18">
        <v>10</v>
      </c>
    </row>
    <row r="14" spans="2:4">
      <c r="B14" s="18"/>
      <c r="C14" s="384" t="s">
        <v>1325</v>
      </c>
      <c r="D14" s="18">
        <v>11</v>
      </c>
    </row>
    <row r="15" spans="2:4">
      <c r="B15" s="18"/>
      <c r="C15" s="384" t="s">
        <v>1331</v>
      </c>
      <c r="D15" s="18">
        <v>12</v>
      </c>
    </row>
    <row r="16" spans="2:4">
      <c r="B16" s="18"/>
      <c r="C16" s="384" t="s">
        <v>1332</v>
      </c>
      <c r="D16" s="18">
        <v>13</v>
      </c>
    </row>
    <row r="17" spans="2:4">
      <c r="B17" s="18"/>
      <c r="C17" s="384" t="s">
        <v>1337</v>
      </c>
      <c r="D17" s="18">
        <v>14</v>
      </c>
    </row>
    <row r="18" spans="2:4" ht="42">
      <c r="B18" s="18"/>
      <c r="C18" s="384" t="s">
        <v>1333</v>
      </c>
      <c r="D18" s="18">
        <v>15</v>
      </c>
    </row>
    <row r="19" spans="2:4">
      <c r="C19" s="17"/>
    </row>
    <row r="20" spans="2:4">
      <c r="C20" s="17"/>
    </row>
    <row r="21" spans="2:4">
      <c r="C21" s="17"/>
    </row>
    <row r="22" spans="2:4">
      <c r="C22" s="17"/>
    </row>
    <row r="23" spans="2:4" s="16" customFormat="1">
      <c r="C23" s="17"/>
    </row>
    <row r="24" spans="2:4" s="16" customFormat="1">
      <c r="C24" s="17"/>
    </row>
    <row r="25" spans="2:4" s="16" customFormat="1">
      <c r="C25" s="17"/>
    </row>
    <row r="26" spans="2:4" s="16" customFormat="1">
      <c r="C26" s="17"/>
    </row>
    <row r="27" spans="2:4" s="16" customFormat="1">
      <c r="C27" s="17"/>
    </row>
    <row r="28" spans="2:4" s="16" customFormat="1">
      <c r="C28" s="17"/>
    </row>
    <row r="29" spans="2:4" s="16" customFormat="1">
      <c r="C29" s="17"/>
    </row>
    <row r="30" spans="2:4" s="16" customFormat="1">
      <c r="C30" s="17"/>
    </row>
    <row r="31" spans="2:4" s="16" customFormat="1">
      <c r="C31" s="17"/>
    </row>
    <row r="32" spans="2:4" s="16" customFormat="1">
      <c r="C32" s="17"/>
    </row>
    <row r="33" spans="3:3" s="16" customFormat="1">
      <c r="C33" s="17"/>
    </row>
    <row r="34" spans="3:3" s="16" customFormat="1">
      <c r="C34" s="17"/>
    </row>
    <row r="35" spans="3:3" s="16" customFormat="1">
      <c r="C35" s="17"/>
    </row>
    <row r="36" spans="3:3" s="16" customFormat="1">
      <c r="C36" s="17"/>
    </row>
    <row r="37" spans="3:3" s="16" customFormat="1">
      <c r="C37" s="17"/>
    </row>
    <row r="38" spans="3:3" s="16" customFormat="1">
      <c r="C38" s="17"/>
    </row>
    <row r="39" spans="3:3" s="16" customFormat="1">
      <c r="C39" s="17"/>
    </row>
    <row r="40" spans="3:3" s="16" customFormat="1">
      <c r="C40" s="17"/>
    </row>
    <row r="41" spans="3:3" s="16" customFormat="1">
      <c r="C41" s="17"/>
    </row>
    <row r="42" spans="3:3" s="16" customFormat="1">
      <c r="C42" s="17"/>
    </row>
    <row r="43" spans="3:3" s="16" customFormat="1">
      <c r="C43" s="17"/>
    </row>
    <row r="44" spans="3:3" s="16" customFormat="1">
      <c r="C44" s="17"/>
    </row>
    <row r="45" spans="3:3" s="16" customFormat="1">
      <c r="C45" s="17"/>
    </row>
    <row r="46" spans="3:3" s="16" customFormat="1">
      <c r="C46" s="17"/>
    </row>
    <row r="47" spans="3:3" s="16" customFormat="1">
      <c r="C47" s="17"/>
    </row>
    <row r="48" spans="3:3" s="16" customFormat="1">
      <c r="C48" s="17"/>
    </row>
    <row r="49" spans="3:3" s="16" customFormat="1">
      <c r="C49" s="17"/>
    </row>
    <row r="50" spans="3:3" s="16" customFormat="1">
      <c r="C50" s="17"/>
    </row>
    <row r="51" spans="3:3" s="16" customFormat="1">
      <c r="C51" s="17"/>
    </row>
    <row r="52" spans="3:3" s="16" customFormat="1">
      <c r="C52" s="17"/>
    </row>
    <row r="53" spans="3:3" s="16" customFormat="1">
      <c r="C53" s="17"/>
    </row>
    <row r="54" spans="3:3" s="16" customFormat="1">
      <c r="C54" s="17"/>
    </row>
    <row r="55" spans="3:3" s="16" customFormat="1">
      <c r="C55" s="17"/>
    </row>
    <row r="56" spans="3:3" s="16" customFormat="1">
      <c r="C56" s="17"/>
    </row>
    <row r="57" spans="3:3" s="16" customFormat="1">
      <c r="C57" s="17"/>
    </row>
    <row r="58" spans="3:3" s="16" customFormat="1">
      <c r="C58" s="17"/>
    </row>
    <row r="59" spans="3:3" s="16" customFormat="1">
      <c r="C59" s="17"/>
    </row>
    <row r="60" spans="3:3" s="16" customFormat="1">
      <c r="C60" s="17"/>
    </row>
    <row r="61" spans="3:3" s="16" customFormat="1">
      <c r="C61" s="17"/>
    </row>
    <row r="62" spans="3:3" s="16" customFormat="1">
      <c r="C62" s="17"/>
    </row>
    <row r="63" spans="3:3" s="16" customFormat="1">
      <c r="C63" s="17"/>
    </row>
    <row r="64" spans="3:3" s="16" customFormat="1">
      <c r="C64" s="17"/>
    </row>
    <row r="65" spans="3:3" s="16" customFormat="1">
      <c r="C65" s="17"/>
    </row>
    <row r="66" spans="3:3" s="16" customFormat="1">
      <c r="C66" s="17"/>
    </row>
    <row r="67" spans="3:3" s="16" customFormat="1">
      <c r="C67" s="17"/>
    </row>
    <row r="68" spans="3:3" s="16" customFormat="1">
      <c r="C68" s="17"/>
    </row>
    <row r="69" spans="3:3" s="16" customFormat="1">
      <c r="C69" s="17"/>
    </row>
  </sheetData>
  <mergeCells count="1">
    <mergeCell ref="B2:C2"/>
  </mergeCells>
  <pageMargins left="0.7" right="0.7" top="0.75" bottom="0.75" header="0.3" footer="0.3"/>
  <pageSetup paperSize="9" orientation="portrait" r:id="rId1"/>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1</xdr:col>
                    <xdr:colOff>47625</xdr:colOff>
                    <xdr:row>3</xdr:row>
                    <xdr:rowOff>9525</xdr:rowOff>
                  </from>
                  <to>
                    <xdr:col>2</xdr:col>
                    <xdr:colOff>38100</xdr:colOff>
                    <xdr:row>4</xdr:row>
                    <xdr:rowOff>0</xdr:rowOff>
                  </to>
                </anchor>
              </controlPr>
            </control>
          </mc:Choice>
        </mc:AlternateContent>
        <mc:AlternateContent xmlns:mc="http://schemas.openxmlformats.org/markup-compatibility/2006">
          <mc:Choice Requires="x14">
            <control shapeId="13353" r:id="rId6" name="Check Box 41">
              <controlPr defaultSize="0" autoFill="0" autoLine="0" autoPict="0">
                <anchor moveWithCells="1">
                  <from>
                    <xdr:col>1</xdr:col>
                    <xdr:colOff>47625</xdr:colOff>
                    <xdr:row>4</xdr:row>
                    <xdr:rowOff>0</xdr:rowOff>
                  </from>
                  <to>
                    <xdr:col>2</xdr:col>
                    <xdr:colOff>38100</xdr:colOff>
                    <xdr:row>4</xdr:row>
                    <xdr:rowOff>257175</xdr:rowOff>
                  </to>
                </anchor>
              </controlPr>
            </control>
          </mc:Choice>
        </mc:AlternateContent>
        <mc:AlternateContent xmlns:mc="http://schemas.openxmlformats.org/markup-compatibility/2006">
          <mc:Choice Requires="x14">
            <control shapeId="13354" r:id="rId7" name="Check Box 42">
              <controlPr defaultSize="0" autoFill="0" autoLine="0" autoPict="0">
                <anchor moveWithCells="1">
                  <from>
                    <xdr:col>1</xdr:col>
                    <xdr:colOff>47625</xdr:colOff>
                    <xdr:row>9</xdr:row>
                    <xdr:rowOff>257175</xdr:rowOff>
                  </from>
                  <to>
                    <xdr:col>2</xdr:col>
                    <xdr:colOff>38100</xdr:colOff>
                    <xdr:row>10</xdr:row>
                    <xdr:rowOff>247650</xdr:rowOff>
                  </to>
                </anchor>
              </controlPr>
            </control>
          </mc:Choice>
        </mc:AlternateContent>
        <mc:AlternateContent xmlns:mc="http://schemas.openxmlformats.org/markup-compatibility/2006">
          <mc:Choice Requires="x14">
            <control shapeId="13355" r:id="rId8" name="Check Box 43">
              <controlPr defaultSize="0" autoFill="0" autoLine="0" autoPict="0">
                <anchor moveWithCells="1">
                  <from>
                    <xdr:col>1</xdr:col>
                    <xdr:colOff>47625</xdr:colOff>
                    <xdr:row>10</xdr:row>
                    <xdr:rowOff>266700</xdr:rowOff>
                  </from>
                  <to>
                    <xdr:col>2</xdr:col>
                    <xdr:colOff>38100</xdr:colOff>
                    <xdr:row>11</xdr:row>
                    <xdr:rowOff>257175</xdr:rowOff>
                  </to>
                </anchor>
              </controlPr>
            </control>
          </mc:Choice>
        </mc:AlternateContent>
        <mc:AlternateContent xmlns:mc="http://schemas.openxmlformats.org/markup-compatibility/2006">
          <mc:Choice Requires="x14">
            <control shapeId="13356" r:id="rId9" name="Check Box 44">
              <controlPr defaultSize="0" autoFill="0" autoLine="0" autoPict="0">
                <anchor moveWithCells="1">
                  <from>
                    <xdr:col>1</xdr:col>
                    <xdr:colOff>47625</xdr:colOff>
                    <xdr:row>6</xdr:row>
                    <xdr:rowOff>19050</xdr:rowOff>
                  </from>
                  <to>
                    <xdr:col>2</xdr:col>
                    <xdr:colOff>38100</xdr:colOff>
                    <xdr:row>7</xdr:row>
                    <xdr:rowOff>9525</xdr:rowOff>
                  </to>
                </anchor>
              </controlPr>
            </control>
          </mc:Choice>
        </mc:AlternateContent>
        <mc:AlternateContent xmlns:mc="http://schemas.openxmlformats.org/markup-compatibility/2006">
          <mc:Choice Requires="x14">
            <control shapeId="13357" r:id="rId10" name="Check Box 45">
              <controlPr defaultSize="0" autoFill="0" autoLine="0" autoPict="0">
                <anchor moveWithCells="1">
                  <from>
                    <xdr:col>1</xdr:col>
                    <xdr:colOff>47625</xdr:colOff>
                    <xdr:row>8</xdr:row>
                    <xdr:rowOff>9525</xdr:rowOff>
                  </from>
                  <to>
                    <xdr:col>2</xdr:col>
                    <xdr:colOff>38100</xdr:colOff>
                    <xdr:row>9</xdr:row>
                    <xdr:rowOff>0</xdr:rowOff>
                  </to>
                </anchor>
              </controlPr>
            </control>
          </mc:Choice>
        </mc:AlternateContent>
        <mc:AlternateContent xmlns:mc="http://schemas.openxmlformats.org/markup-compatibility/2006">
          <mc:Choice Requires="x14">
            <control shapeId="13360" r:id="rId11" name="Check Box 48">
              <controlPr defaultSize="0" autoFill="0" autoLine="0" autoPict="0">
                <anchor moveWithCells="1">
                  <from>
                    <xdr:col>1</xdr:col>
                    <xdr:colOff>47625</xdr:colOff>
                    <xdr:row>12</xdr:row>
                    <xdr:rowOff>0</xdr:rowOff>
                  </from>
                  <to>
                    <xdr:col>2</xdr:col>
                    <xdr:colOff>38100</xdr:colOff>
                    <xdr:row>12</xdr:row>
                    <xdr:rowOff>257175</xdr:rowOff>
                  </to>
                </anchor>
              </controlPr>
            </control>
          </mc:Choice>
        </mc:AlternateContent>
        <mc:AlternateContent xmlns:mc="http://schemas.openxmlformats.org/markup-compatibility/2006">
          <mc:Choice Requires="x14">
            <control shapeId="13361" r:id="rId12" name="Check Box 49">
              <controlPr defaultSize="0" autoFill="0" autoLine="0" autoPict="0">
                <anchor moveWithCells="1">
                  <from>
                    <xdr:col>1</xdr:col>
                    <xdr:colOff>47625</xdr:colOff>
                    <xdr:row>12</xdr:row>
                    <xdr:rowOff>0</xdr:rowOff>
                  </from>
                  <to>
                    <xdr:col>2</xdr:col>
                    <xdr:colOff>38100</xdr:colOff>
                    <xdr:row>12</xdr:row>
                    <xdr:rowOff>257175</xdr:rowOff>
                  </to>
                </anchor>
              </controlPr>
            </control>
          </mc:Choice>
        </mc:AlternateContent>
        <mc:AlternateContent xmlns:mc="http://schemas.openxmlformats.org/markup-compatibility/2006">
          <mc:Choice Requires="x14">
            <control shapeId="13362" r:id="rId13" name="Check Box 50">
              <controlPr defaultSize="0" autoFill="0" autoLine="0" autoPict="0">
                <anchor moveWithCells="1">
                  <from>
                    <xdr:col>1</xdr:col>
                    <xdr:colOff>47625</xdr:colOff>
                    <xdr:row>12</xdr:row>
                    <xdr:rowOff>247650</xdr:rowOff>
                  </from>
                  <to>
                    <xdr:col>2</xdr:col>
                    <xdr:colOff>38100</xdr:colOff>
                    <xdr:row>13</xdr:row>
                    <xdr:rowOff>238125</xdr:rowOff>
                  </to>
                </anchor>
              </controlPr>
            </control>
          </mc:Choice>
        </mc:AlternateContent>
        <mc:AlternateContent xmlns:mc="http://schemas.openxmlformats.org/markup-compatibility/2006">
          <mc:Choice Requires="x14">
            <control shapeId="13363" r:id="rId14" name="Check Box 51">
              <controlPr defaultSize="0" autoFill="0" autoLine="0" autoPict="0">
                <anchor moveWithCells="1">
                  <from>
                    <xdr:col>1</xdr:col>
                    <xdr:colOff>47625</xdr:colOff>
                    <xdr:row>15</xdr:row>
                    <xdr:rowOff>0</xdr:rowOff>
                  </from>
                  <to>
                    <xdr:col>2</xdr:col>
                    <xdr:colOff>38100</xdr:colOff>
                    <xdr:row>15</xdr:row>
                    <xdr:rowOff>257175</xdr:rowOff>
                  </to>
                </anchor>
              </controlPr>
            </control>
          </mc:Choice>
        </mc:AlternateContent>
        <mc:AlternateContent xmlns:mc="http://schemas.openxmlformats.org/markup-compatibility/2006">
          <mc:Choice Requires="x14">
            <control shapeId="13364" r:id="rId15" name="Check Box 52">
              <controlPr defaultSize="0" autoFill="0" autoLine="0" autoPict="0">
                <anchor moveWithCells="1">
                  <from>
                    <xdr:col>1</xdr:col>
                    <xdr:colOff>47625</xdr:colOff>
                    <xdr:row>17</xdr:row>
                    <xdr:rowOff>0</xdr:rowOff>
                  </from>
                  <to>
                    <xdr:col>2</xdr:col>
                    <xdr:colOff>38100</xdr:colOff>
                    <xdr:row>17</xdr:row>
                    <xdr:rowOff>257175</xdr:rowOff>
                  </to>
                </anchor>
              </controlPr>
            </control>
          </mc:Choice>
        </mc:AlternateContent>
        <mc:AlternateContent xmlns:mc="http://schemas.openxmlformats.org/markup-compatibility/2006">
          <mc:Choice Requires="x14">
            <control shapeId="13373" r:id="rId16" name="Check Box 61">
              <controlPr defaultSize="0" autoFill="0" autoLine="0" autoPict="0">
                <anchor moveWithCells="1">
                  <from>
                    <xdr:col>1</xdr:col>
                    <xdr:colOff>47625</xdr:colOff>
                    <xdr:row>13</xdr:row>
                    <xdr:rowOff>257175</xdr:rowOff>
                  </from>
                  <to>
                    <xdr:col>2</xdr:col>
                    <xdr:colOff>38100</xdr:colOff>
                    <xdr:row>14</xdr:row>
                    <xdr:rowOff>247650</xdr:rowOff>
                  </to>
                </anchor>
              </controlPr>
            </control>
          </mc:Choice>
        </mc:AlternateContent>
        <mc:AlternateContent xmlns:mc="http://schemas.openxmlformats.org/markup-compatibility/2006">
          <mc:Choice Requires="x14">
            <control shapeId="13375" r:id="rId17" name="Check Box 63">
              <controlPr defaultSize="0" autoFill="0" autoLine="0" autoPict="0">
                <anchor moveWithCells="1">
                  <from>
                    <xdr:col>1</xdr:col>
                    <xdr:colOff>47625</xdr:colOff>
                    <xdr:row>13</xdr:row>
                    <xdr:rowOff>257175</xdr:rowOff>
                  </from>
                  <to>
                    <xdr:col>2</xdr:col>
                    <xdr:colOff>38100</xdr:colOff>
                    <xdr:row>14</xdr:row>
                    <xdr:rowOff>247650</xdr:rowOff>
                  </to>
                </anchor>
              </controlPr>
            </control>
          </mc:Choice>
        </mc:AlternateContent>
        <mc:AlternateContent xmlns:mc="http://schemas.openxmlformats.org/markup-compatibility/2006">
          <mc:Choice Requires="x14">
            <control shapeId="13379" r:id="rId18" name="Check Box 67">
              <controlPr defaultSize="0" autoFill="0" autoLine="0" autoPict="0">
                <anchor moveWithCells="1">
                  <from>
                    <xdr:col>1</xdr:col>
                    <xdr:colOff>47625</xdr:colOff>
                    <xdr:row>7</xdr:row>
                    <xdr:rowOff>19050</xdr:rowOff>
                  </from>
                  <to>
                    <xdr:col>2</xdr:col>
                    <xdr:colOff>38100</xdr:colOff>
                    <xdr:row>8</xdr:row>
                    <xdr:rowOff>9525</xdr:rowOff>
                  </to>
                </anchor>
              </controlPr>
            </control>
          </mc:Choice>
        </mc:AlternateContent>
        <mc:AlternateContent xmlns:mc="http://schemas.openxmlformats.org/markup-compatibility/2006">
          <mc:Choice Requires="x14">
            <control shapeId="13380" r:id="rId19" name="Check Box 68">
              <controlPr defaultSize="0" autoFill="0" autoLine="0" autoPict="0">
                <anchor moveWithCells="1">
                  <from>
                    <xdr:col>1</xdr:col>
                    <xdr:colOff>47625</xdr:colOff>
                    <xdr:row>9</xdr:row>
                    <xdr:rowOff>9525</xdr:rowOff>
                  </from>
                  <to>
                    <xdr:col>2</xdr:col>
                    <xdr:colOff>38100</xdr:colOff>
                    <xdr:row>10</xdr:row>
                    <xdr:rowOff>0</xdr:rowOff>
                  </to>
                </anchor>
              </controlPr>
            </control>
          </mc:Choice>
        </mc:AlternateContent>
        <mc:AlternateContent xmlns:mc="http://schemas.openxmlformats.org/markup-compatibility/2006">
          <mc:Choice Requires="x14">
            <control shapeId="13392" r:id="rId20" name="Check Box 80">
              <controlPr defaultSize="0" autoFill="0" autoLine="0" autoPict="0">
                <anchor moveWithCells="1">
                  <from>
                    <xdr:col>1</xdr:col>
                    <xdr:colOff>47625</xdr:colOff>
                    <xdr:row>5</xdr:row>
                    <xdr:rowOff>0</xdr:rowOff>
                  </from>
                  <to>
                    <xdr:col>2</xdr:col>
                    <xdr:colOff>38100</xdr:colOff>
                    <xdr:row>5</xdr:row>
                    <xdr:rowOff>257175</xdr:rowOff>
                  </to>
                </anchor>
              </controlPr>
            </control>
          </mc:Choice>
        </mc:AlternateContent>
        <mc:AlternateContent xmlns:mc="http://schemas.openxmlformats.org/markup-compatibility/2006">
          <mc:Choice Requires="x14">
            <control shapeId="13393" r:id="rId21" name="Check Box 81">
              <controlPr defaultSize="0" autoFill="0" autoLine="0" autoPict="0">
                <anchor moveWithCells="1">
                  <from>
                    <xdr:col>1</xdr:col>
                    <xdr:colOff>47625</xdr:colOff>
                    <xdr:row>16</xdr:row>
                    <xdr:rowOff>0</xdr:rowOff>
                  </from>
                  <to>
                    <xdr:col>2</xdr:col>
                    <xdr:colOff>38100</xdr:colOff>
                    <xdr:row>16</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AZ14"/>
  <sheetViews>
    <sheetView topLeftCell="AE1" workbookViewId="0">
      <selection sqref="A1:AY1"/>
    </sheetView>
  </sheetViews>
  <sheetFormatPr defaultRowHeight="15"/>
  <cols>
    <col min="1" max="1" width="17.42578125" customWidth="1"/>
    <col min="2" max="27" width="17.85546875" customWidth="1"/>
    <col min="28" max="37" width="11.140625" customWidth="1"/>
    <col min="41" max="41" width="11" customWidth="1"/>
    <col min="45" max="45" width="10.85546875" customWidth="1"/>
    <col min="46" max="46" width="14" customWidth="1"/>
    <col min="48" max="48" width="14.85546875" bestFit="1" customWidth="1"/>
    <col min="49" max="49" width="13" customWidth="1"/>
    <col min="51" max="51" width="11.85546875" bestFit="1" customWidth="1"/>
    <col min="52" max="52" width="21.140625" bestFit="1" customWidth="1"/>
  </cols>
  <sheetData>
    <row r="1" spans="1:52" ht="25.5">
      <c r="A1" s="523" t="str">
        <f>'J-GOM'!E2</f>
        <v>މާޅޮސްމަޑުލު އުތުރުބުރީ ކިނޮޅަހު ކައުންސިލްގެ އިދާރާ</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103">
        <f>'Expense Sheet'!AE2</f>
        <v>1353</v>
      </c>
    </row>
    <row r="2" spans="1:52" ht="27.75">
      <c r="A2" s="522" t="s">
        <v>1190</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row>
    <row r="3" spans="1:52" s="129" customFormat="1" ht="46.5" customHeight="1">
      <c r="B3" s="253">
        <f>SUM(B6:B12)</f>
        <v>0</v>
      </c>
      <c r="C3" s="518" t="s">
        <v>1125</v>
      </c>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9" t="s">
        <v>1126</v>
      </c>
      <c r="AM3" s="520"/>
      <c r="AN3" s="520"/>
      <c r="AO3" s="520"/>
      <c r="AP3" s="520"/>
      <c r="AQ3" s="520"/>
      <c r="AR3" s="520"/>
      <c r="AS3" s="521"/>
      <c r="AT3" s="519" t="s">
        <v>1127</v>
      </c>
      <c r="AU3" s="520"/>
      <c r="AV3" s="520"/>
      <c r="AW3" s="520"/>
      <c r="AX3" s="521"/>
      <c r="AY3" s="215"/>
      <c r="AZ3" s="130"/>
    </row>
    <row r="4" spans="1:52" ht="152.25">
      <c r="A4" s="139" t="s">
        <v>1128</v>
      </c>
      <c r="B4" s="138" t="s">
        <v>46</v>
      </c>
      <c r="C4" s="139" t="s">
        <v>975</v>
      </c>
      <c r="D4" s="139" t="s">
        <v>1114</v>
      </c>
      <c r="E4" s="139" t="s">
        <v>1113</v>
      </c>
      <c r="F4" s="139" t="s">
        <v>1112</v>
      </c>
      <c r="G4" s="139" t="s">
        <v>1111</v>
      </c>
      <c r="H4" s="139" t="s">
        <v>1129</v>
      </c>
      <c r="I4" s="139" t="s">
        <v>30</v>
      </c>
      <c r="J4" s="139" t="s">
        <v>29</v>
      </c>
      <c r="K4" s="139" t="s">
        <v>28</v>
      </c>
      <c r="L4" s="139" t="s">
        <v>27</v>
      </c>
      <c r="M4" s="139" t="s">
        <v>1130</v>
      </c>
      <c r="N4" s="139" t="s">
        <v>1131</v>
      </c>
      <c r="O4" s="139" t="s">
        <v>24</v>
      </c>
      <c r="P4" s="139" t="s">
        <v>1132</v>
      </c>
      <c r="Q4" s="139" t="s">
        <v>22</v>
      </c>
      <c r="R4" s="139" t="s">
        <v>1133</v>
      </c>
      <c r="S4" s="139" t="s">
        <v>20</v>
      </c>
      <c r="T4" s="139" t="s">
        <v>19</v>
      </c>
      <c r="U4" s="139" t="s">
        <v>1134</v>
      </c>
      <c r="V4" s="139" t="s">
        <v>1135</v>
      </c>
      <c r="W4" s="139" t="s">
        <v>1136</v>
      </c>
      <c r="X4" s="139" t="s">
        <v>1137</v>
      </c>
      <c r="Y4" s="139" t="s">
        <v>1138</v>
      </c>
      <c r="Z4" s="139" t="s">
        <v>1139</v>
      </c>
      <c r="AA4" s="139" t="s">
        <v>1140</v>
      </c>
      <c r="AB4" s="139" t="s">
        <v>11</v>
      </c>
      <c r="AC4" s="139" t="s">
        <v>71</v>
      </c>
      <c r="AD4" s="139" t="s">
        <v>70</v>
      </c>
      <c r="AE4" s="139" t="s">
        <v>1141</v>
      </c>
      <c r="AF4" s="139" t="s">
        <v>9</v>
      </c>
      <c r="AG4" s="139" t="s">
        <v>69</v>
      </c>
      <c r="AH4" s="139" t="s">
        <v>8</v>
      </c>
      <c r="AI4" s="139" t="s">
        <v>68</v>
      </c>
      <c r="AJ4" s="139" t="s">
        <v>1142</v>
      </c>
      <c r="AK4" s="139" t="s">
        <v>1143</v>
      </c>
      <c r="AL4" s="139" t="s">
        <v>1144</v>
      </c>
      <c r="AM4" s="139" t="s">
        <v>1145</v>
      </c>
      <c r="AN4" s="139" t="s">
        <v>1146</v>
      </c>
      <c r="AO4" s="139" t="s">
        <v>1147</v>
      </c>
      <c r="AP4" s="139" t="s">
        <v>1148</v>
      </c>
      <c r="AQ4" s="139" t="s">
        <v>1149</v>
      </c>
      <c r="AR4" s="139" t="s">
        <v>1150</v>
      </c>
      <c r="AS4" s="139" t="s">
        <v>1151</v>
      </c>
      <c r="AT4" s="139" t="s">
        <v>1152</v>
      </c>
      <c r="AU4" s="139" t="s">
        <v>1153</v>
      </c>
      <c r="AV4" s="139" t="s">
        <v>1150</v>
      </c>
      <c r="AW4" s="139" t="s">
        <v>1154</v>
      </c>
      <c r="AX4" s="139" t="s">
        <v>1155</v>
      </c>
      <c r="AY4" s="139" t="s">
        <v>1192</v>
      </c>
      <c r="AZ4" s="139" t="s">
        <v>956</v>
      </c>
    </row>
    <row r="5" spans="1:52" ht="21.75">
      <c r="A5" s="140"/>
      <c r="B5" s="141"/>
      <c r="C5" s="148">
        <v>212999</v>
      </c>
      <c r="D5" s="148">
        <v>212032</v>
      </c>
      <c r="E5" s="148">
        <v>212031</v>
      </c>
      <c r="F5" s="148">
        <v>212030</v>
      </c>
      <c r="G5" s="148">
        <v>212029</v>
      </c>
      <c r="H5" s="148">
        <v>212028</v>
      </c>
      <c r="I5" s="148">
        <v>212027</v>
      </c>
      <c r="J5" s="148">
        <v>212026</v>
      </c>
      <c r="K5" s="148">
        <v>212025</v>
      </c>
      <c r="L5" s="148">
        <v>212024</v>
      </c>
      <c r="M5" s="148">
        <v>212023</v>
      </c>
      <c r="N5" s="148">
        <v>212022</v>
      </c>
      <c r="O5" s="148">
        <v>212021</v>
      </c>
      <c r="P5" s="148">
        <v>212020</v>
      </c>
      <c r="Q5" s="148">
        <v>212019</v>
      </c>
      <c r="R5" s="148">
        <v>212018</v>
      </c>
      <c r="S5" s="148">
        <v>212017</v>
      </c>
      <c r="T5" s="148">
        <v>212016</v>
      </c>
      <c r="U5" s="148">
        <v>212015</v>
      </c>
      <c r="V5" s="148">
        <v>212014</v>
      </c>
      <c r="W5" s="148">
        <v>212013</v>
      </c>
      <c r="X5" s="148">
        <v>212012</v>
      </c>
      <c r="Y5" s="148">
        <v>212011</v>
      </c>
      <c r="Z5" s="148">
        <v>212010</v>
      </c>
      <c r="AA5" s="148">
        <v>212009</v>
      </c>
      <c r="AB5" s="148">
        <v>212008</v>
      </c>
      <c r="AC5" s="148">
        <v>212007</v>
      </c>
      <c r="AD5" s="148">
        <v>212006</v>
      </c>
      <c r="AE5" s="148">
        <v>212005</v>
      </c>
      <c r="AF5" s="148">
        <v>212004</v>
      </c>
      <c r="AG5" s="148">
        <v>212003</v>
      </c>
      <c r="AH5" s="148">
        <v>212002</v>
      </c>
      <c r="AI5" s="148">
        <v>212001</v>
      </c>
      <c r="AJ5" s="148">
        <v>211002</v>
      </c>
      <c r="AK5" s="148">
        <v>211001</v>
      </c>
      <c r="AL5" s="142"/>
      <c r="AM5" s="142"/>
      <c r="AN5" s="142"/>
      <c r="AO5" s="142"/>
      <c r="AP5" s="142"/>
      <c r="AQ5" s="142"/>
      <c r="AR5" s="142"/>
      <c r="AS5" s="143"/>
      <c r="AT5" s="144"/>
      <c r="AU5" s="142"/>
      <c r="AV5" s="142"/>
      <c r="AW5" s="142"/>
      <c r="AX5" s="145"/>
      <c r="AY5" s="145"/>
      <c r="AZ5" s="145"/>
    </row>
    <row r="6" spans="1:52" ht="21">
      <c r="A6" s="132"/>
      <c r="B6" s="204">
        <f>SUM(C6:AK6)</f>
        <v>0</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132" t="s">
        <v>1191</v>
      </c>
      <c r="AM6" s="133"/>
      <c r="AN6" s="132"/>
      <c r="AO6" s="132"/>
      <c r="AP6" s="132"/>
      <c r="AQ6" s="132"/>
      <c r="AR6" s="132"/>
      <c r="AS6" s="133"/>
      <c r="AT6" s="131"/>
      <c r="AU6" s="132"/>
      <c r="AV6" s="132"/>
      <c r="AW6" s="132"/>
      <c r="AX6" s="134"/>
      <c r="AY6" s="134"/>
      <c r="AZ6" s="216"/>
    </row>
    <row r="7" spans="1:52" ht="21">
      <c r="A7" s="132"/>
      <c r="B7" s="204">
        <f>SUM(C7:AK7)</f>
        <v>0</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132" t="s">
        <v>1191</v>
      </c>
      <c r="AM7" s="133"/>
      <c r="AN7" s="132"/>
      <c r="AO7" s="132"/>
      <c r="AP7" s="132"/>
      <c r="AQ7" s="132"/>
      <c r="AR7" s="132"/>
      <c r="AS7" s="133"/>
      <c r="AT7" s="131"/>
      <c r="AU7" s="132"/>
      <c r="AV7" s="132"/>
      <c r="AW7" s="132"/>
      <c r="AX7" s="134"/>
      <c r="AY7" s="134"/>
      <c r="AZ7" s="216"/>
    </row>
    <row r="8" spans="1:52" ht="21">
      <c r="A8" s="132"/>
      <c r="B8" s="204">
        <f t="shared" ref="B8:B12" si="0">SUM(C8:AK8)</f>
        <v>0</v>
      </c>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132" t="s">
        <v>1191</v>
      </c>
      <c r="AM8" s="133"/>
      <c r="AN8" s="132"/>
      <c r="AO8" s="132"/>
      <c r="AP8" s="132"/>
      <c r="AQ8" s="132"/>
      <c r="AR8" s="132"/>
      <c r="AS8" s="133"/>
      <c r="AT8" s="131"/>
      <c r="AU8" s="132"/>
      <c r="AV8" s="132"/>
      <c r="AW8" s="132"/>
      <c r="AX8" s="134"/>
      <c r="AY8" s="134"/>
      <c r="AZ8" s="216"/>
    </row>
    <row r="9" spans="1:52" ht="21">
      <c r="A9" s="132"/>
      <c r="B9" s="204">
        <f t="shared" si="0"/>
        <v>0</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132" t="s">
        <v>1191</v>
      </c>
      <c r="AM9" s="133"/>
      <c r="AN9" s="132"/>
      <c r="AO9" s="132"/>
      <c r="AP9" s="132"/>
      <c r="AQ9" s="132"/>
      <c r="AR9" s="132"/>
      <c r="AS9" s="133"/>
      <c r="AT9" s="131"/>
      <c r="AU9" s="132"/>
      <c r="AV9" s="132"/>
      <c r="AW9" s="132"/>
      <c r="AX9" s="134"/>
      <c r="AY9" s="134"/>
      <c r="AZ9" s="216"/>
    </row>
    <row r="10" spans="1:52" ht="21">
      <c r="A10" s="132"/>
      <c r="B10" s="204">
        <f t="shared" si="0"/>
        <v>0</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132" t="s">
        <v>1191</v>
      </c>
      <c r="AM10" s="133"/>
      <c r="AN10" s="132"/>
      <c r="AO10" s="132"/>
      <c r="AP10" s="132"/>
      <c r="AQ10" s="132"/>
      <c r="AR10" s="132"/>
      <c r="AS10" s="133"/>
      <c r="AT10" s="131"/>
      <c r="AU10" s="132"/>
      <c r="AV10" s="132"/>
      <c r="AW10" s="132"/>
      <c r="AX10" s="134"/>
      <c r="AY10" s="134"/>
      <c r="AZ10" s="216"/>
    </row>
    <row r="11" spans="1:52" ht="21">
      <c r="A11" s="132"/>
      <c r="B11" s="204">
        <f t="shared" si="0"/>
        <v>0</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132" t="s">
        <v>1191</v>
      </c>
      <c r="AM11" s="133"/>
      <c r="AN11" s="132"/>
      <c r="AO11" s="132"/>
      <c r="AP11" s="132"/>
      <c r="AQ11" s="132"/>
      <c r="AR11" s="132"/>
      <c r="AS11" s="133"/>
      <c r="AT11" s="131"/>
      <c r="AU11" s="132"/>
      <c r="AV11" s="132"/>
      <c r="AW11" s="132"/>
      <c r="AX11" s="134"/>
      <c r="AY11" s="134"/>
      <c r="AZ11" s="216"/>
    </row>
    <row r="12" spans="1:52" ht="21">
      <c r="A12" s="132"/>
      <c r="B12" s="204">
        <f t="shared" si="0"/>
        <v>0</v>
      </c>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132"/>
      <c r="AM12" s="133"/>
      <c r="AN12" s="132"/>
      <c r="AO12" s="132"/>
      <c r="AP12" s="132"/>
      <c r="AQ12" s="132"/>
      <c r="AR12" s="132"/>
      <c r="AS12" s="133"/>
      <c r="AT12" s="131"/>
      <c r="AU12" s="132"/>
      <c r="AV12" s="132"/>
      <c r="AW12" s="132"/>
      <c r="AX12" s="134"/>
      <c r="AY12" s="134"/>
      <c r="AZ12" s="216"/>
    </row>
    <row r="13" spans="1:52" s="135" customFormat="1" ht="21.75" thickBot="1">
      <c r="B13" s="206">
        <f t="shared" ref="B13:AK13" si="1">SUM(B6:B12)</f>
        <v>0</v>
      </c>
      <c r="C13" s="206">
        <f t="shared" si="1"/>
        <v>0</v>
      </c>
      <c r="D13" s="206">
        <f t="shared" si="1"/>
        <v>0</v>
      </c>
      <c r="E13" s="206">
        <f t="shared" si="1"/>
        <v>0</v>
      </c>
      <c r="F13" s="206">
        <f t="shared" si="1"/>
        <v>0</v>
      </c>
      <c r="G13" s="206">
        <f t="shared" si="1"/>
        <v>0</v>
      </c>
      <c r="H13" s="206">
        <f t="shared" si="1"/>
        <v>0</v>
      </c>
      <c r="I13" s="206">
        <f t="shared" si="1"/>
        <v>0</v>
      </c>
      <c r="J13" s="206">
        <f t="shared" si="1"/>
        <v>0</v>
      </c>
      <c r="K13" s="206">
        <f t="shared" si="1"/>
        <v>0</v>
      </c>
      <c r="L13" s="206">
        <f t="shared" si="1"/>
        <v>0</v>
      </c>
      <c r="M13" s="206">
        <f t="shared" si="1"/>
        <v>0</v>
      </c>
      <c r="N13" s="206">
        <f t="shared" si="1"/>
        <v>0</v>
      </c>
      <c r="O13" s="206">
        <f t="shared" si="1"/>
        <v>0</v>
      </c>
      <c r="P13" s="206">
        <f t="shared" si="1"/>
        <v>0</v>
      </c>
      <c r="Q13" s="206">
        <f t="shared" si="1"/>
        <v>0</v>
      </c>
      <c r="R13" s="206">
        <f t="shared" si="1"/>
        <v>0</v>
      </c>
      <c r="S13" s="206">
        <f t="shared" si="1"/>
        <v>0</v>
      </c>
      <c r="T13" s="206">
        <f t="shared" si="1"/>
        <v>0</v>
      </c>
      <c r="U13" s="206">
        <f t="shared" si="1"/>
        <v>0</v>
      </c>
      <c r="V13" s="206">
        <f t="shared" si="1"/>
        <v>0</v>
      </c>
      <c r="W13" s="206">
        <f t="shared" si="1"/>
        <v>0</v>
      </c>
      <c r="X13" s="206">
        <f t="shared" si="1"/>
        <v>0</v>
      </c>
      <c r="Y13" s="206">
        <f t="shared" si="1"/>
        <v>0</v>
      </c>
      <c r="Z13" s="206">
        <f t="shared" si="1"/>
        <v>0</v>
      </c>
      <c r="AA13" s="206">
        <f t="shared" si="1"/>
        <v>0</v>
      </c>
      <c r="AB13" s="206">
        <f t="shared" si="1"/>
        <v>0</v>
      </c>
      <c r="AC13" s="206">
        <f t="shared" si="1"/>
        <v>0</v>
      </c>
      <c r="AD13" s="206">
        <f t="shared" si="1"/>
        <v>0</v>
      </c>
      <c r="AE13" s="206">
        <f t="shared" si="1"/>
        <v>0</v>
      </c>
      <c r="AF13" s="206">
        <f t="shared" si="1"/>
        <v>0</v>
      </c>
      <c r="AG13" s="206">
        <f t="shared" si="1"/>
        <v>0</v>
      </c>
      <c r="AH13" s="206">
        <f t="shared" si="1"/>
        <v>0</v>
      </c>
      <c r="AI13" s="206">
        <f t="shared" si="1"/>
        <v>0</v>
      </c>
      <c r="AJ13" s="206">
        <f t="shared" si="1"/>
        <v>0</v>
      </c>
      <c r="AK13" s="206">
        <f t="shared" si="1"/>
        <v>0</v>
      </c>
      <c r="AL13" s="136" t="s">
        <v>46</v>
      </c>
      <c r="AX13" s="137"/>
      <c r="AY13" s="137"/>
      <c r="AZ13" s="137"/>
    </row>
    <row r="14" spans="1:52" ht="15.75" thickTop="1"/>
  </sheetData>
  <autoFilter ref="A5:AZ13" xr:uid="{00000000-0009-0000-0000-00000A000000}"/>
  <mergeCells count="5">
    <mergeCell ref="C3:AK3"/>
    <mergeCell ref="AL3:AS3"/>
    <mergeCell ref="AT3:AX3"/>
    <mergeCell ref="A2:AZ2"/>
    <mergeCell ref="A1:AY1"/>
  </mergeCells>
  <pageMargins left="0.7" right="0.7" top="0.75" bottom="0.75" header="0.3" footer="0.3"/>
  <customProperties>
    <customPr name="_pios_id" r:id="rId1"/>
  </customPropertie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0000000}">
          <x14:formula1>
            <xm:f>'other data'!$C$2:$C$10</xm:f>
          </x14:formula1>
          <xm:sqref>AW6:AW12</xm:sqref>
        </x14:dataValidation>
        <x14:dataValidation type="list" allowBlank="1" showInputMessage="1" showErrorMessage="1" xr:uid="{00000000-0002-0000-0A00-000001000000}">
          <x14:formula1>
            <xm:f>'other data'!$E$2:$E$4</xm:f>
          </x14:formula1>
          <xm:sqref>AT6:AT12</xm:sqref>
        </x14:dataValidation>
        <x14:dataValidation type="list" allowBlank="1" showInputMessage="1" showErrorMessage="1" xr:uid="{00000000-0002-0000-0A00-000002000000}">
          <x14:formula1>
            <xm:f>'other data'!$G$2:$G$11</xm:f>
          </x14:formula1>
          <xm:sqref>AQ6:AQ12</xm:sqref>
        </x14:dataValidation>
        <x14:dataValidation type="list" allowBlank="1" showInputMessage="1" showErrorMessage="1" xr:uid="{00000000-0002-0000-0A00-000003000000}">
          <x14:formula1>
            <xm:f>'other data'!$J$2:$J$3</xm:f>
          </x14:formula1>
          <xm:sqref>AO6:AO12</xm:sqref>
        </x14:dataValidation>
        <x14:dataValidation type="list" allowBlank="1" showInputMessage="1" showErrorMessage="1" xr:uid="{00000000-0002-0000-0A00-000004000000}">
          <x14:formula1>
            <xm:f>'other data'!$A$2:$A$12</xm:f>
          </x14:formula1>
          <xm:sqref>AZ6:AZ12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sheetPr>
  <dimension ref="A1:S182"/>
  <sheetViews>
    <sheetView zoomScale="90" zoomScaleNormal="90" workbookViewId="0">
      <selection activeCell="A2" sqref="A2"/>
    </sheetView>
  </sheetViews>
  <sheetFormatPr defaultRowHeight="15"/>
  <cols>
    <col min="1" max="1" width="18.5703125" bestFit="1" customWidth="1"/>
    <col min="2" max="2" width="26.7109375" bestFit="1" customWidth="1"/>
    <col min="3" max="3" width="30.85546875" bestFit="1" customWidth="1"/>
    <col min="4" max="4" width="14.7109375" customWidth="1"/>
    <col min="5" max="5" width="13.140625" bestFit="1" customWidth="1"/>
    <col min="6" max="6" width="5.85546875" bestFit="1" customWidth="1"/>
    <col min="7" max="7" width="14.7109375" customWidth="1"/>
    <col min="8" max="8" width="13.140625" bestFit="1" customWidth="1"/>
    <col min="9" max="9" width="5.85546875" bestFit="1" customWidth="1"/>
    <col min="10" max="10" width="14.7109375" customWidth="1"/>
    <col min="11" max="11" width="13.140625" bestFit="1" customWidth="1"/>
    <col min="12" max="12" width="5.85546875" bestFit="1" customWidth="1"/>
    <col min="14" max="14" width="34.140625" bestFit="1" customWidth="1"/>
    <col min="15" max="15" width="7.85546875" bestFit="1" customWidth="1"/>
    <col min="16" max="16" width="17.28515625" style="244" bestFit="1" customWidth="1"/>
    <col min="17" max="17" width="29.5703125" style="244" customWidth="1"/>
  </cols>
  <sheetData>
    <row r="1" spans="1:19" ht="25.5">
      <c r="A1" s="523" t="str">
        <f>'Expense Sheet'!E1</f>
        <v>މާޅޮސްމަޑުލު އުތުރުބުރީ ކިނޮޅަހު ކައުންސިލްގެ އިދާރާ</v>
      </c>
      <c r="B1" s="523"/>
      <c r="C1" s="523"/>
      <c r="D1" s="523"/>
      <c r="E1" s="523"/>
      <c r="F1" s="523"/>
      <c r="G1" s="523"/>
      <c r="H1" s="523"/>
      <c r="I1" s="523"/>
      <c r="J1" s="523"/>
      <c r="K1" s="523"/>
      <c r="L1" s="523"/>
      <c r="M1" s="523"/>
      <c r="N1" s="523"/>
      <c r="O1" s="523"/>
      <c r="P1" s="259">
        <f>'Expense Sheet'!AE2</f>
        <v>1353</v>
      </c>
      <c r="Q1" s="128"/>
      <c r="R1" s="103"/>
      <c r="S1" s="103"/>
    </row>
    <row r="2" spans="1:19" ht="25.5">
      <c r="A2" s="116"/>
      <c r="B2" s="116"/>
      <c r="C2" s="93"/>
      <c r="D2" s="116"/>
      <c r="E2" s="116"/>
      <c r="F2" s="116"/>
      <c r="G2" s="116"/>
      <c r="H2" s="116"/>
      <c r="I2" s="115"/>
      <c r="J2" s="114"/>
      <c r="K2" s="115"/>
      <c r="L2" s="114"/>
      <c r="M2" s="115"/>
      <c r="N2" s="114"/>
      <c r="O2" s="203"/>
      <c r="P2" s="234"/>
      <c r="Q2" s="245"/>
      <c r="R2" s="115"/>
      <c r="S2" s="115"/>
    </row>
    <row r="3" spans="1:19" s="202" customFormat="1" ht="27.75">
      <c r="A3" s="522" t="s">
        <v>1189</v>
      </c>
      <c r="B3" s="522"/>
      <c r="C3" s="522"/>
      <c r="D3" s="522"/>
      <c r="E3" s="522"/>
      <c r="F3" s="522"/>
      <c r="G3" s="522"/>
      <c r="H3" s="522"/>
      <c r="I3" s="522"/>
      <c r="J3" s="522"/>
      <c r="K3" s="522"/>
      <c r="L3" s="522"/>
      <c r="M3" s="522"/>
      <c r="N3" s="522"/>
      <c r="O3" s="522"/>
      <c r="P3" s="149"/>
      <c r="Q3" s="149"/>
      <c r="R3" s="201"/>
      <c r="S3" s="201"/>
    </row>
    <row r="4" spans="1:19" ht="25.5">
      <c r="A4" s="150" t="s">
        <v>1178</v>
      </c>
      <c r="B4" s="151" t="s">
        <v>1179</v>
      </c>
      <c r="C4" s="151" t="s">
        <v>1180</v>
      </c>
      <c r="D4" s="530" t="s">
        <v>1301</v>
      </c>
      <c r="E4" s="531"/>
      <c r="F4" s="532"/>
      <c r="G4" s="530" t="s">
        <v>1181</v>
      </c>
      <c r="H4" s="531"/>
      <c r="I4" s="532"/>
      <c r="J4" s="530" t="s">
        <v>1182</v>
      </c>
      <c r="K4" s="531"/>
      <c r="L4" s="532"/>
      <c r="M4" s="524" t="s">
        <v>1183</v>
      </c>
      <c r="N4" s="525"/>
      <c r="O4" s="526"/>
      <c r="P4" s="533" t="s">
        <v>1192</v>
      </c>
      <c r="Q4" s="526" t="s">
        <v>956</v>
      </c>
    </row>
    <row r="5" spans="1:19" ht="26.25" thickBot="1">
      <c r="A5" s="152" t="s">
        <v>1184</v>
      </c>
      <c r="B5" s="153" t="s">
        <v>1185</v>
      </c>
      <c r="C5" s="153" t="s">
        <v>1186</v>
      </c>
      <c r="D5" s="154" t="s">
        <v>857</v>
      </c>
      <c r="E5" s="155" t="s">
        <v>1187</v>
      </c>
      <c r="F5" s="156" t="s">
        <v>1188</v>
      </c>
      <c r="G5" s="154" t="s">
        <v>857</v>
      </c>
      <c r="H5" s="155" t="s">
        <v>1187</v>
      </c>
      <c r="I5" s="156" t="s">
        <v>1188</v>
      </c>
      <c r="J5" s="154" t="s">
        <v>857</v>
      </c>
      <c r="K5" s="155" t="s">
        <v>1187</v>
      </c>
      <c r="L5" s="156" t="s">
        <v>1188</v>
      </c>
      <c r="M5" s="527"/>
      <c r="N5" s="528"/>
      <c r="O5" s="529"/>
      <c r="P5" s="534"/>
      <c r="Q5" s="529"/>
    </row>
    <row r="6" spans="1:19" ht="21.75">
      <c r="A6" s="157"/>
      <c r="B6" s="158"/>
      <c r="C6" s="158"/>
      <c r="D6" s="181"/>
      <c r="E6" s="182"/>
      <c r="F6" s="177"/>
      <c r="G6" s="181"/>
      <c r="H6" s="182"/>
      <c r="I6" s="177"/>
      <c r="J6" s="181"/>
      <c r="K6" s="182"/>
      <c r="L6" s="177"/>
      <c r="M6" s="217"/>
      <c r="N6" s="218" t="s">
        <v>173</v>
      </c>
      <c r="O6" s="219">
        <v>423001</v>
      </c>
      <c r="P6" s="235"/>
      <c r="Q6" s="235"/>
    </row>
    <row r="7" spans="1:19" ht="21.75">
      <c r="A7" s="160"/>
      <c r="B7" s="161"/>
      <c r="C7" s="162"/>
      <c r="D7" s="230">
        <f t="shared" ref="D7:D16" si="0">F7*E7</f>
        <v>0</v>
      </c>
      <c r="E7" s="231"/>
      <c r="F7" s="163"/>
      <c r="G7" s="230">
        <f t="shared" ref="G7:G16" si="1">I7*H7</f>
        <v>0</v>
      </c>
      <c r="H7" s="231"/>
      <c r="I7" s="163"/>
      <c r="J7" s="230">
        <f t="shared" ref="J7" si="2">L7*K7</f>
        <v>0</v>
      </c>
      <c r="K7" s="231"/>
      <c r="L7" s="163"/>
      <c r="M7" s="220"/>
      <c r="N7" s="221"/>
      <c r="O7" s="222"/>
      <c r="P7" s="236"/>
      <c r="Q7" s="246"/>
    </row>
    <row r="8" spans="1:19" ht="21.75">
      <c r="A8" s="160"/>
      <c r="B8" s="161"/>
      <c r="C8" s="162"/>
      <c r="D8" s="230">
        <f t="shared" si="0"/>
        <v>0</v>
      </c>
      <c r="E8" s="231"/>
      <c r="F8" s="163"/>
      <c r="G8" s="230">
        <f t="shared" si="1"/>
        <v>0</v>
      </c>
      <c r="H8" s="231"/>
      <c r="I8" s="163"/>
      <c r="J8" s="230">
        <f t="shared" ref="J8:J16" si="3">L8*K8</f>
        <v>0</v>
      </c>
      <c r="K8" s="231"/>
      <c r="L8" s="163"/>
      <c r="M8" s="164"/>
      <c r="N8" s="165"/>
      <c r="O8" s="166"/>
      <c r="P8" s="237"/>
      <c r="Q8" s="247"/>
    </row>
    <row r="9" spans="1:19" ht="21.75">
      <c r="A9" s="160"/>
      <c r="B9" s="161"/>
      <c r="C9" s="162"/>
      <c r="D9" s="230">
        <f t="shared" si="0"/>
        <v>0</v>
      </c>
      <c r="E9" s="231"/>
      <c r="F9" s="163"/>
      <c r="G9" s="230">
        <f t="shared" si="1"/>
        <v>0</v>
      </c>
      <c r="H9" s="231"/>
      <c r="I9" s="163"/>
      <c r="J9" s="230">
        <f t="shared" si="3"/>
        <v>0</v>
      </c>
      <c r="K9" s="231"/>
      <c r="L9" s="163"/>
      <c r="M9" s="164"/>
      <c r="N9" s="165"/>
      <c r="O9" s="166"/>
      <c r="P9" s="237"/>
      <c r="Q9" s="247"/>
    </row>
    <row r="10" spans="1:19" ht="21.75">
      <c r="A10" s="160"/>
      <c r="B10" s="161"/>
      <c r="C10" s="162"/>
      <c r="D10" s="230">
        <f t="shared" si="0"/>
        <v>0</v>
      </c>
      <c r="E10" s="231"/>
      <c r="F10" s="163"/>
      <c r="G10" s="230">
        <f t="shared" si="1"/>
        <v>0</v>
      </c>
      <c r="H10" s="231"/>
      <c r="I10" s="163"/>
      <c r="J10" s="230">
        <f t="shared" si="3"/>
        <v>0</v>
      </c>
      <c r="K10" s="231"/>
      <c r="L10" s="163"/>
      <c r="M10" s="164"/>
      <c r="N10" s="165"/>
      <c r="O10" s="166"/>
      <c r="P10" s="237"/>
      <c r="Q10" s="247"/>
    </row>
    <row r="11" spans="1:19" ht="21.75">
      <c r="A11" s="160"/>
      <c r="B11" s="161"/>
      <c r="C11" s="162"/>
      <c r="D11" s="230">
        <f t="shared" si="0"/>
        <v>0</v>
      </c>
      <c r="E11" s="231"/>
      <c r="F11" s="163"/>
      <c r="G11" s="230">
        <f t="shared" si="1"/>
        <v>0</v>
      </c>
      <c r="H11" s="231"/>
      <c r="I11" s="163"/>
      <c r="J11" s="230">
        <f t="shared" si="3"/>
        <v>0</v>
      </c>
      <c r="K11" s="231"/>
      <c r="L11" s="163"/>
      <c r="M11" s="164"/>
      <c r="N11" s="165"/>
      <c r="O11" s="166"/>
      <c r="P11" s="237"/>
      <c r="Q11" s="247"/>
    </row>
    <row r="12" spans="1:19" ht="21.75">
      <c r="A12" s="160"/>
      <c r="B12" s="161"/>
      <c r="C12" s="162"/>
      <c r="D12" s="230">
        <f t="shared" si="0"/>
        <v>0</v>
      </c>
      <c r="E12" s="231"/>
      <c r="F12" s="163"/>
      <c r="G12" s="230">
        <f t="shared" si="1"/>
        <v>0</v>
      </c>
      <c r="H12" s="231"/>
      <c r="I12" s="163"/>
      <c r="J12" s="230">
        <f t="shared" si="3"/>
        <v>0</v>
      </c>
      <c r="K12" s="231"/>
      <c r="L12" s="163"/>
      <c r="M12" s="164"/>
      <c r="N12" s="165"/>
      <c r="O12" s="166"/>
      <c r="P12" s="237"/>
      <c r="Q12" s="247"/>
    </row>
    <row r="13" spans="1:19" ht="21.75">
      <c r="A13" s="160"/>
      <c r="B13" s="161"/>
      <c r="C13" s="162"/>
      <c r="D13" s="230">
        <f t="shared" si="0"/>
        <v>0</v>
      </c>
      <c r="E13" s="231"/>
      <c r="F13" s="163"/>
      <c r="G13" s="230">
        <f t="shared" si="1"/>
        <v>0</v>
      </c>
      <c r="H13" s="231"/>
      <c r="I13" s="163"/>
      <c r="J13" s="230">
        <f t="shared" si="3"/>
        <v>0</v>
      </c>
      <c r="K13" s="231"/>
      <c r="L13" s="163"/>
      <c r="M13" s="164"/>
      <c r="N13" s="165"/>
      <c r="O13" s="166"/>
      <c r="P13" s="237"/>
      <c r="Q13" s="247"/>
    </row>
    <row r="14" spans="1:19" ht="21.75">
      <c r="A14" s="160"/>
      <c r="B14" s="161"/>
      <c r="C14" s="162"/>
      <c r="D14" s="230">
        <f t="shared" si="0"/>
        <v>0</v>
      </c>
      <c r="E14" s="231"/>
      <c r="F14" s="163"/>
      <c r="G14" s="230">
        <f t="shared" si="1"/>
        <v>0</v>
      </c>
      <c r="H14" s="231"/>
      <c r="I14" s="163"/>
      <c r="J14" s="230">
        <f t="shared" si="3"/>
        <v>0</v>
      </c>
      <c r="K14" s="231"/>
      <c r="L14" s="163"/>
      <c r="M14" s="164"/>
      <c r="N14" s="165"/>
      <c r="O14" s="166"/>
      <c r="P14" s="237"/>
      <c r="Q14" s="247"/>
    </row>
    <row r="15" spans="1:19" ht="21.75">
      <c r="A15" s="160"/>
      <c r="B15" s="161"/>
      <c r="C15" s="162"/>
      <c r="D15" s="230">
        <f t="shared" si="0"/>
        <v>0</v>
      </c>
      <c r="E15" s="231"/>
      <c r="F15" s="163"/>
      <c r="G15" s="230">
        <f t="shared" si="1"/>
        <v>0</v>
      </c>
      <c r="H15" s="231"/>
      <c r="I15" s="163"/>
      <c r="J15" s="230">
        <f t="shared" si="3"/>
        <v>0</v>
      </c>
      <c r="K15" s="231"/>
      <c r="L15" s="163"/>
      <c r="M15" s="164"/>
      <c r="N15" s="165"/>
      <c r="O15" s="166"/>
      <c r="P15" s="237"/>
      <c r="Q15" s="247"/>
    </row>
    <row r="16" spans="1:19" ht="21.75">
      <c r="A16" s="160"/>
      <c r="B16" s="161"/>
      <c r="C16" s="162"/>
      <c r="D16" s="230">
        <f t="shared" si="0"/>
        <v>0</v>
      </c>
      <c r="E16" s="233"/>
      <c r="F16" s="170"/>
      <c r="G16" s="230">
        <f t="shared" si="1"/>
        <v>0</v>
      </c>
      <c r="H16" s="233"/>
      <c r="I16" s="170"/>
      <c r="J16" s="230">
        <f t="shared" si="3"/>
        <v>0</v>
      </c>
      <c r="K16" s="233"/>
      <c r="L16" s="170"/>
      <c r="M16" s="164"/>
      <c r="N16" s="165"/>
      <c r="O16" s="166"/>
      <c r="P16" s="237"/>
      <c r="Q16" s="247"/>
    </row>
    <row r="17" spans="1:17" ht="22.5" thickBot="1">
      <c r="A17" s="157"/>
      <c r="B17" s="158"/>
      <c r="C17" s="174"/>
      <c r="D17" s="175">
        <f>SUM(D7:D16)</f>
        <v>0</v>
      </c>
      <c r="E17" s="227" t="s">
        <v>46</v>
      </c>
      <c r="F17" s="163"/>
      <c r="G17" s="175">
        <f>SUM(G7:G16)</f>
        <v>0</v>
      </c>
      <c r="H17" s="227" t="s">
        <v>46</v>
      </c>
      <c r="I17" s="229"/>
      <c r="J17" s="175">
        <f>SUM(J7:J16)</f>
        <v>0</v>
      </c>
      <c r="K17" s="227" t="s">
        <v>46</v>
      </c>
      <c r="L17" s="228"/>
      <c r="M17" s="223"/>
      <c r="N17" s="224"/>
      <c r="O17" s="225"/>
      <c r="P17" s="239"/>
      <c r="Q17" s="249"/>
    </row>
    <row r="18" spans="1:17" ht="22.5" thickTop="1">
      <c r="A18" s="157"/>
      <c r="B18" s="158"/>
      <c r="C18" s="158"/>
      <c r="D18" s="181"/>
      <c r="E18" s="182"/>
      <c r="F18" s="177"/>
      <c r="G18" s="181"/>
      <c r="H18" s="182"/>
      <c r="I18" s="177"/>
      <c r="J18" s="181"/>
      <c r="K18" s="182"/>
      <c r="L18" s="177"/>
      <c r="M18" s="220"/>
      <c r="N18" s="226" t="s">
        <v>174</v>
      </c>
      <c r="O18" s="222">
        <v>423002</v>
      </c>
      <c r="P18" s="236"/>
      <c r="Q18" s="246"/>
    </row>
    <row r="19" spans="1:17" ht="21.75">
      <c r="A19" s="160"/>
      <c r="B19" s="161"/>
      <c r="C19" s="162"/>
      <c r="D19" s="230">
        <f>F19*E19</f>
        <v>0</v>
      </c>
      <c r="E19" s="231"/>
      <c r="F19" s="163"/>
      <c r="G19" s="230">
        <f>I19*H19</f>
        <v>0</v>
      </c>
      <c r="H19" s="231"/>
      <c r="I19" s="163"/>
      <c r="J19" s="230"/>
      <c r="K19" s="231"/>
      <c r="L19" s="163"/>
      <c r="M19" s="220"/>
      <c r="N19" s="221"/>
      <c r="O19" s="222"/>
      <c r="P19" s="236"/>
      <c r="Q19" s="246"/>
    </row>
    <row r="20" spans="1:17" ht="21.75">
      <c r="A20" s="160"/>
      <c r="B20" s="161"/>
      <c r="C20" s="162"/>
      <c r="D20" s="230">
        <f t="shared" ref="D20:D27" si="4">F20*E20</f>
        <v>0</v>
      </c>
      <c r="E20" s="231"/>
      <c r="F20" s="163"/>
      <c r="G20" s="230">
        <f t="shared" ref="G20:G24" si="5">I20*H20</f>
        <v>0</v>
      </c>
      <c r="H20" s="231"/>
      <c r="I20" s="163"/>
      <c r="J20" s="230">
        <f t="shared" ref="J20:J24" si="6">L20*K20</f>
        <v>0</v>
      </c>
      <c r="K20" s="231"/>
      <c r="L20" s="163"/>
      <c r="M20" s="220"/>
      <c r="N20" s="221"/>
      <c r="O20" s="222"/>
      <c r="P20" s="236"/>
      <c r="Q20" s="246"/>
    </row>
    <row r="21" spans="1:17" ht="21.75">
      <c r="A21" s="160"/>
      <c r="B21" s="161"/>
      <c r="C21" s="162"/>
      <c r="D21" s="230">
        <f t="shared" si="4"/>
        <v>0</v>
      </c>
      <c r="E21" s="231"/>
      <c r="F21" s="163"/>
      <c r="G21" s="230">
        <f t="shared" si="5"/>
        <v>0</v>
      </c>
      <c r="H21" s="231"/>
      <c r="I21" s="163"/>
      <c r="J21" s="230">
        <f t="shared" si="6"/>
        <v>0</v>
      </c>
      <c r="K21" s="231"/>
      <c r="L21" s="163"/>
      <c r="M21" s="220"/>
      <c r="N21" s="221"/>
      <c r="O21" s="222"/>
      <c r="P21" s="236"/>
      <c r="Q21" s="246"/>
    </row>
    <row r="22" spans="1:17" ht="21.75">
      <c r="A22" s="160"/>
      <c r="B22" s="161"/>
      <c r="C22" s="162"/>
      <c r="D22" s="230">
        <f t="shared" si="4"/>
        <v>0</v>
      </c>
      <c r="E22" s="231"/>
      <c r="F22" s="163"/>
      <c r="G22" s="230">
        <f t="shared" si="5"/>
        <v>0</v>
      </c>
      <c r="H22" s="231"/>
      <c r="I22" s="163"/>
      <c r="J22" s="230">
        <f t="shared" si="6"/>
        <v>0</v>
      </c>
      <c r="K22" s="231"/>
      <c r="L22" s="163"/>
      <c r="M22" s="220"/>
      <c r="N22" s="221"/>
      <c r="O22" s="222"/>
      <c r="P22" s="236"/>
      <c r="Q22" s="246"/>
    </row>
    <row r="23" spans="1:17" ht="21.75">
      <c r="A23" s="160"/>
      <c r="B23" s="161"/>
      <c r="C23" s="162"/>
      <c r="D23" s="230">
        <f t="shared" si="4"/>
        <v>0</v>
      </c>
      <c r="E23" s="231"/>
      <c r="F23" s="163"/>
      <c r="G23" s="230">
        <f t="shared" si="5"/>
        <v>0</v>
      </c>
      <c r="H23" s="231"/>
      <c r="I23" s="163"/>
      <c r="J23" s="230">
        <f t="shared" si="6"/>
        <v>0</v>
      </c>
      <c r="K23" s="231"/>
      <c r="L23" s="163"/>
      <c r="M23" s="220"/>
      <c r="N23" s="221"/>
      <c r="O23" s="222"/>
      <c r="P23" s="236"/>
      <c r="Q23" s="246"/>
    </row>
    <row r="24" spans="1:17" ht="21.75">
      <c r="A24" s="160"/>
      <c r="B24" s="161"/>
      <c r="C24" s="162"/>
      <c r="D24" s="230">
        <f t="shared" si="4"/>
        <v>0</v>
      </c>
      <c r="E24" s="231"/>
      <c r="F24" s="163"/>
      <c r="G24" s="230">
        <f t="shared" si="5"/>
        <v>0</v>
      </c>
      <c r="H24" s="231"/>
      <c r="I24" s="163"/>
      <c r="J24" s="230">
        <f t="shared" si="6"/>
        <v>0</v>
      </c>
      <c r="K24" s="231"/>
      <c r="L24" s="163"/>
      <c r="M24" s="164"/>
      <c r="N24" s="165"/>
      <c r="O24" s="166"/>
      <c r="P24" s="237"/>
      <c r="Q24" s="247"/>
    </row>
    <row r="25" spans="1:17" ht="21.75">
      <c r="A25" s="160"/>
      <c r="B25" s="161"/>
      <c r="C25" s="162"/>
      <c r="D25" s="230">
        <f t="shared" si="4"/>
        <v>0</v>
      </c>
      <c r="E25" s="231"/>
      <c r="F25" s="163"/>
      <c r="G25" s="230">
        <f>I25*H25</f>
        <v>0</v>
      </c>
      <c r="H25" s="231"/>
      <c r="I25" s="163"/>
      <c r="J25" s="230">
        <f>L25*K25</f>
        <v>0</v>
      </c>
      <c r="K25" s="231"/>
      <c r="L25" s="163"/>
      <c r="M25" s="164"/>
      <c r="N25" s="165"/>
      <c r="O25" s="166"/>
      <c r="P25" s="237"/>
      <c r="Q25" s="247"/>
    </row>
    <row r="26" spans="1:17" ht="21.75">
      <c r="A26" s="160"/>
      <c r="B26" s="161"/>
      <c r="C26" s="162"/>
      <c r="D26" s="230">
        <f t="shared" si="4"/>
        <v>0</v>
      </c>
      <c r="E26" s="231"/>
      <c r="F26" s="163"/>
      <c r="G26" s="230">
        <f t="shared" ref="G26:G27" si="7">I26*H26</f>
        <v>0</v>
      </c>
      <c r="H26" s="231"/>
      <c r="I26" s="163"/>
      <c r="J26" s="230">
        <f t="shared" ref="J26:J27" si="8">L26*K26</f>
        <v>0</v>
      </c>
      <c r="K26" s="231"/>
      <c r="L26" s="163"/>
      <c r="M26" s="164"/>
      <c r="N26" s="165"/>
      <c r="O26" s="166"/>
      <c r="P26" s="237"/>
      <c r="Q26" s="247"/>
    </row>
    <row r="27" spans="1:17" ht="21.75">
      <c r="A27" s="160"/>
      <c r="B27" s="161"/>
      <c r="C27" s="162"/>
      <c r="D27" s="230">
        <f t="shared" si="4"/>
        <v>0</v>
      </c>
      <c r="E27" s="231"/>
      <c r="F27" s="163"/>
      <c r="G27" s="230">
        <f t="shared" si="7"/>
        <v>0</v>
      </c>
      <c r="H27" s="231"/>
      <c r="I27" s="163"/>
      <c r="J27" s="230">
        <f t="shared" si="8"/>
        <v>0</v>
      </c>
      <c r="K27" s="231"/>
      <c r="L27" s="163"/>
      <c r="M27" s="164"/>
      <c r="N27" s="165"/>
      <c r="O27" s="166"/>
      <c r="P27" s="237"/>
      <c r="Q27" s="247"/>
    </row>
    <row r="28" spans="1:17" ht="21.75">
      <c r="A28" s="167"/>
      <c r="B28" s="168"/>
      <c r="C28" s="169"/>
      <c r="D28" s="232">
        <f>F28*E28</f>
        <v>0</v>
      </c>
      <c r="E28" s="233"/>
      <c r="F28" s="170"/>
      <c r="G28" s="232">
        <f>I28*H28</f>
        <v>0</v>
      </c>
      <c r="H28" s="233"/>
      <c r="I28" s="170"/>
      <c r="J28" s="232">
        <f>L28*K28</f>
        <v>0</v>
      </c>
      <c r="K28" s="233"/>
      <c r="L28" s="170"/>
      <c r="M28" s="171"/>
      <c r="N28" s="172"/>
      <c r="O28" s="173"/>
      <c r="P28" s="240"/>
      <c r="Q28" s="250"/>
    </row>
    <row r="29" spans="1:17" ht="22.5" thickBot="1">
      <c r="A29" s="157"/>
      <c r="B29" s="158"/>
      <c r="C29" s="174"/>
      <c r="D29" s="175">
        <f>SUM(D19:D28)</f>
        <v>0</v>
      </c>
      <c r="E29" s="227" t="s">
        <v>46</v>
      </c>
      <c r="F29" s="163"/>
      <c r="G29" s="175">
        <f>SUM(G19:G28)</f>
        <v>0</v>
      </c>
      <c r="H29" s="227" t="s">
        <v>46</v>
      </c>
      <c r="I29" s="229"/>
      <c r="J29" s="175">
        <f>SUM(J19:J28)</f>
        <v>0</v>
      </c>
      <c r="K29" s="227" t="s">
        <v>46</v>
      </c>
      <c r="L29" s="228"/>
      <c r="M29" s="223"/>
      <c r="N29" s="224"/>
      <c r="O29" s="225"/>
      <c r="P29" s="239"/>
      <c r="Q29" s="249"/>
    </row>
    <row r="30" spans="1:17" ht="22.5" thickTop="1">
      <c r="A30" s="157"/>
      <c r="B30" s="158"/>
      <c r="C30" s="158"/>
      <c r="D30" s="181"/>
      <c r="E30" s="182"/>
      <c r="F30" s="177"/>
      <c r="G30" s="181"/>
      <c r="H30" s="182"/>
      <c r="I30" s="177"/>
      <c r="J30" s="181"/>
      <c r="K30" s="182"/>
      <c r="L30" s="177"/>
      <c r="M30" s="220"/>
      <c r="N30" s="226" t="s">
        <v>175</v>
      </c>
      <c r="O30" s="222">
        <v>423003</v>
      </c>
      <c r="P30" s="236"/>
      <c r="Q30" s="246"/>
    </row>
    <row r="31" spans="1:17" ht="21.75">
      <c r="A31" s="160"/>
      <c r="B31" s="161"/>
      <c r="C31" s="162"/>
      <c r="D31" s="230">
        <f>F31*E31</f>
        <v>0</v>
      </c>
      <c r="E31" s="231"/>
      <c r="F31" s="163"/>
      <c r="G31" s="230">
        <f>I31*H31</f>
        <v>0</v>
      </c>
      <c r="H31" s="231"/>
      <c r="I31" s="163"/>
      <c r="J31" s="230">
        <f>L31*K31</f>
        <v>0</v>
      </c>
      <c r="K31" s="231"/>
      <c r="L31" s="163"/>
      <c r="M31" s="220"/>
      <c r="N31" s="221"/>
      <c r="O31" s="222"/>
      <c r="P31" s="236"/>
      <c r="Q31" s="246"/>
    </row>
    <row r="32" spans="1:17" ht="21.75">
      <c r="A32" s="160"/>
      <c r="B32" s="161"/>
      <c r="C32" s="162"/>
      <c r="D32" s="230">
        <f t="shared" ref="D32:D39" si="9">F32*E32</f>
        <v>0</v>
      </c>
      <c r="E32" s="231"/>
      <c r="F32" s="163"/>
      <c r="G32" s="230">
        <f t="shared" ref="G32:G36" si="10">I32*H32</f>
        <v>0</v>
      </c>
      <c r="H32" s="231"/>
      <c r="I32" s="163"/>
      <c r="J32" s="230">
        <f t="shared" ref="J32:J36" si="11">L32*K32</f>
        <v>0</v>
      </c>
      <c r="K32" s="231"/>
      <c r="L32" s="163"/>
      <c r="M32" s="220"/>
      <c r="N32" s="221"/>
      <c r="O32" s="222"/>
      <c r="P32" s="236"/>
      <c r="Q32" s="246"/>
    </row>
    <row r="33" spans="1:17" ht="21.75">
      <c r="A33" s="160"/>
      <c r="B33" s="161"/>
      <c r="C33" s="162"/>
      <c r="D33" s="230">
        <f t="shared" si="9"/>
        <v>0</v>
      </c>
      <c r="E33" s="231"/>
      <c r="F33" s="163"/>
      <c r="G33" s="230">
        <f t="shared" si="10"/>
        <v>0</v>
      </c>
      <c r="H33" s="231"/>
      <c r="I33" s="163"/>
      <c r="J33" s="230">
        <f t="shared" si="11"/>
        <v>0</v>
      </c>
      <c r="K33" s="231"/>
      <c r="L33" s="163"/>
      <c r="M33" s="220"/>
      <c r="N33" s="221"/>
      <c r="O33" s="222"/>
      <c r="P33" s="236"/>
      <c r="Q33" s="246"/>
    </row>
    <row r="34" spans="1:17" ht="21.75">
      <c r="A34" s="160"/>
      <c r="B34" s="161"/>
      <c r="C34" s="162"/>
      <c r="D34" s="230">
        <f t="shared" si="9"/>
        <v>0</v>
      </c>
      <c r="E34" s="231"/>
      <c r="F34" s="163"/>
      <c r="G34" s="230">
        <f t="shared" si="10"/>
        <v>0</v>
      </c>
      <c r="H34" s="231"/>
      <c r="I34" s="163"/>
      <c r="J34" s="230">
        <f t="shared" si="11"/>
        <v>0</v>
      </c>
      <c r="K34" s="231"/>
      <c r="L34" s="163"/>
      <c r="M34" s="220"/>
      <c r="N34" s="221"/>
      <c r="O34" s="222"/>
      <c r="P34" s="236"/>
      <c r="Q34" s="246"/>
    </row>
    <row r="35" spans="1:17" ht="21.75">
      <c r="A35" s="160"/>
      <c r="B35" s="161"/>
      <c r="C35" s="162"/>
      <c r="D35" s="230">
        <f t="shared" si="9"/>
        <v>0</v>
      </c>
      <c r="E35" s="231"/>
      <c r="F35" s="163"/>
      <c r="G35" s="230">
        <f t="shared" si="10"/>
        <v>0</v>
      </c>
      <c r="H35" s="231"/>
      <c r="I35" s="163"/>
      <c r="J35" s="230">
        <f t="shared" si="11"/>
        <v>0</v>
      </c>
      <c r="K35" s="231"/>
      <c r="L35" s="163"/>
      <c r="M35" s="220"/>
      <c r="N35" s="221"/>
      <c r="O35" s="222"/>
      <c r="P35" s="236"/>
      <c r="Q35" s="246"/>
    </row>
    <row r="36" spans="1:17" ht="21.75">
      <c r="A36" s="160"/>
      <c r="B36" s="161"/>
      <c r="C36" s="162"/>
      <c r="D36" s="230">
        <f t="shared" si="9"/>
        <v>0</v>
      </c>
      <c r="E36" s="231"/>
      <c r="F36" s="163"/>
      <c r="G36" s="230">
        <f t="shared" si="10"/>
        <v>0</v>
      </c>
      <c r="H36" s="231"/>
      <c r="I36" s="163"/>
      <c r="J36" s="230">
        <f t="shared" si="11"/>
        <v>0</v>
      </c>
      <c r="K36" s="231"/>
      <c r="L36" s="163"/>
      <c r="M36" s="164"/>
      <c r="N36" s="165"/>
      <c r="O36" s="166"/>
      <c r="P36" s="237"/>
      <c r="Q36" s="247"/>
    </row>
    <row r="37" spans="1:17" ht="21.75">
      <c r="A37" s="160"/>
      <c r="B37" s="161"/>
      <c r="C37" s="162"/>
      <c r="D37" s="230">
        <f t="shared" si="9"/>
        <v>0</v>
      </c>
      <c r="E37" s="231"/>
      <c r="F37" s="163"/>
      <c r="G37" s="230">
        <f>I37*H37</f>
        <v>0</v>
      </c>
      <c r="H37" s="231"/>
      <c r="I37" s="163"/>
      <c r="J37" s="230">
        <f>L37*K37</f>
        <v>0</v>
      </c>
      <c r="K37" s="231"/>
      <c r="L37" s="163"/>
      <c r="M37" s="164"/>
      <c r="N37" s="165"/>
      <c r="O37" s="166"/>
      <c r="P37" s="237"/>
      <c r="Q37" s="247"/>
    </row>
    <row r="38" spans="1:17" ht="21.75">
      <c r="A38" s="160"/>
      <c r="B38" s="161"/>
      <c r="C38" s="162"/>
      <c r="D38" s="230">
        <f t="shared" si="9"/>
        <v>0</v>
      </c>
      <c r="E38" s="231"/>
      <c r="F38" s="163"/>
      <c r="G38" s="230">
        <f t="shared" ref="G38:G39" si="12">I38*H38</f>
        <v>0</v>
      </c>
      <c r="H38" s="231"/>
      <c r="I38" s="163"/>
      <c r="J38" s="230">
        <f t="shared" ref="J38:J39" si="13">L38*K38</f>
        <v>0</v>
      </c>
      <c r="K38" s="231"/>
      <c r="L38" s="163"/>
      <c r="M38" s="164"/>
      <c r="N38" s="165"/>
      <c r="O38" s="166"/>
      <c r="P38" s="237"/>
      <c r="Q38" s="247"/>
    </row>
    <row r="39" spans="1:17" ht="21.75">
      <c r="A39" s="160"/>
      <c r="B39" s="161"/>
      <c r="C39" s="162"/>
      <c r="D39" s="230">
        <f t="shared" si="9"/>
        <v>0</v>
      </c>
      <c r="E39" s="231"/>
      <c r="F39" s="163"/>
      <c r="G39" s="230">
        <f t="shared" si="12"/>
        <v>0</v>
      </c>
      <c r="H39" s="231"/>
      <c r="I39" s="163"/>
      <c r="J39" s="230">
        <f t="shared" si="13"/>
        <v>0</v>
      </c>
      <c r="K39" s="231"/>
      <c r="L39" s="163"/>
      <c r="M39" s="164"/>
      <c r="N39" s="165"/>
      <c r="O39" s="166"/>
      <c r="P39" s="237"/>
      <c r="Q39" s="247"/>
    </row>
    <row r="40" spans="1:17" ht="21.75">
      <c r="A40" s="167"/>
      <c r="B40" s="168"/>
      <c r="C40" s="169"/>
      <c r="D40" s="232">
        <f>F40*E40</f>
        <v>0</v>
      </c>
      <c r="E40" s="233"/>
      <c r="F40" s="170"/>
      <c r="G40" s="232">
        <f>I40*H40</f>
        <v>0</v>
      </c>
      <c r="H40" s="233"/>
      <c r="I40" s="170"/>
      <c r="J40" s="232">
        <f>L40*K40</f>
        <v>0</v>
      </c>
      <c r="K40" s="233"/>
      <c r="L40" s="170"/>
      <c r="M40" s="171"/>
      <c r="N40" s="172"/>
      <c r="O40" s="173"/>
      <c r="P40" s="240"/>
      <c r="Q40" s="250"/>
    </row>
    <row r="41" spans="1:17" ht="22.5" thickBot="1">
      <c r="A41" s="157"/>
      <c r="B41" s="158"/>
      <c r="C41" s="174"/>
      <c r="D41" s="175">
        <f>SUM(D31:D40)</f>
        <v>0</v>
      </c>
      <c r="E41" s="227" t="s">
        <v>46</v>
      </c>
      <c r="F41" s="163"/>
      <c r="G41" s="175">
        <f>SUM(G31:G40)</f>
        <v>0</v>
      </c>
      <c r="H41" s="227" t="s">
        <v>46</v>
      </c>
      <c r="I41" s="229"/>
      <c r="J41" s="175">
        <f>SUM(J31:J40)</f>
        <v>0</v>
      </c>
      <c r="K41" s="227" t="s">
        <v>46</v>
      </c>
      <c r="L41" s="228"/>
      <c r="M41" s="223"/>
      <c r="N41" s="224"/>
      <c r="O41" s="225"/>
      <c r="P41" s="239"/>
      <c r="Q41" s="249"/>
    </row>
    <row r="42" spans="1:17" ht="22.5" thickTop="1">
      <c r="A42" s="157"/>
      <c r="B42" s="158"/>
      <c r="C42" s="158"/>
      <c r="D42" s="181"/>
      <c r="E42" s="182"/>
      <c r="F42" s="177"/>
      <c r="G42" s="181"/>
      <c r="H42" s="182"/>
      <c r="I42" s="177"/>
      <c r="J42" s="181"/>
      <c r="K42" s="182"/>
      <c r="L42" s="177"/>
      <c r="M42" s="220"/>
      <c r="N42" s="226" t="s">
        <v>176</v>
      </c>
      <c r="O42" s="222">
        <v>423004</v>
      </c>
      <c r="P42" s="236"/>
      <c r="Q42" s="246"/>
    </row>
    <row r="43" spans="1:17" ht="21.75">
      <c r="A43" s="160"/>
      <c r="B43" s="161"/>
      <c r="C43" s="162"/>
      <c r="D43" s="230">
        <f>F43*E43</f>
        <v>0</v>
      </c>
      <c r="E43" s="231"/>
      <c r="F43" s="163"/>
      <c r="G43" s="230">
        <f>I43*H43</f>
        <v>0</v>
      </c>
      <c r="H43" s="231"/>
      <c r="I43" s="163"/>
      <c r="J43" s="230">
        <f>L43*K43</f>
        <v>0</v>
      </c>
      <c r="K43" s="231"/>
      <c r="L43" s="163"/>
      <c r="M43" s="220"/>
      <c r="N43" s="221"/>
      <c r="O43" s="222"/>
      <c r="P43" s="236"/>
      <c r="Q43" s="246"/>
    </row>
    <row r="44" spans="1:17" ht="21.75">
      <c r="A44" s="160"/>
      <c r="B44" s="161"/>
      <c r="C44" s="162"/>
      <c r="D44" s="230">
        <f t="shared" ref="D44:D51" si="14">F44*E44</f>
        <v>0</v>
      </c>
      <c r="E44" s="231"/>
      <c r="F44" s="163"/>
      <c r="G44" s="230">
        <f t="shared" ref="G44:G48" si="15">I44*H44</f>
        <v>0</v>
      </c>
      <c r="H44" s="231"/>
      <c r="I44" s="163"/>
      <c r="J44" s="230">
        <f t="shared" ref="J44:J48" si="16">L44*K44</f>
        <v>0</v>
      </c>
      <c r="K44" s="231"/>
      <c r="L44" s="163"/>
      <c r="M44" s="220"/>
      <c r="N44" s="221"/>
      <c r="O44" s="222"/>
      <c r="P44" s="236"/>
      <c r="Q44" s="246"/>
    </row>
    <row r="45" spans="1:17" ht="21.75">
      <c r="A45" s="160"/>
      <c r="B45" s="161"/>
      <c r="C45" s="162"/>
      <c r="D45" s="230">
        <f t="shared" si="14"/>
        <v>0</v>
      </c>
      <c r="E45" s="231"/>
      <c r="F45" s="163"/>
      <c r="G45" s="230">
        <f t="shared" si="15"/>
        <v>0</v>
      </c>
      <c r="H45" s="231"/>
      <c r="I45" s="163"/>
      <c r="J45" s="230">
        <f t="shared" si="16"/>
        <v>0</v>
      </c>
      <c r="K45" s="231"/>
      <c r="L45" s="163"/>
      <c r="M45" s="220"/>
      <c r="N45" s="221"/>
      <c r="O45" s="222"/>
      <c r="P45" s="236"/>
      <c r="Q45" s="246"/>
    </row>
    <row r="46" spans="1:17" ht="21.75">
      <c r="A46" s="160"/>
      <c r="B46" s="161"/>
      <c r="C46" s="162"/>
      <c r="D46" s="230">
        <f t="shared" si="14"/>
        <v>0</v>
      </c>
      <c r="E46" s="231"/>
      <c r="F46" s="163"/>
      <c r="G46" s="230">
        <f t="shared" si="15"/>
        <v>0</v>
      </c>
      <c r="H46" s="231"/>
      <c r="I46" s="163"/>
      <c r="J46" s="230">
        <f t="shared" si="16"/>
        <v>0</v>
      </c>
      <c r="K46" s="231"/>
      <c r="L46" s="163"/>
      <c r="M46" s="220"/>
      <c r="N46" s="221"/>
      <c r="O46" s="222"/>
      <c r="P46" s="236"/>
      <c r="Q46" s="246"/>
    </row>
    <row r="47" spans="1:17" ht="21.75">
      <c r="A47" s="160"/>
      <c r="B47" s="161"/>
      <c r="C47" s="162"/>
      <c r="D47" s="230">
        <f t="shared" si="14"/>
        <v>0</v>
      </c>
      <c r="E47" s="231"/>
      <c r="F47" s="163"/>
      <c r="G47" s="230">
        <f t="shared" si="15"/>
        <v>0</v>
      </c>
      <c r="H47" s="231"/>
      <c r="I47" s="163"/>
      <c r="J47" s="230">
        <f t="shared" si="16"/>
        <v>0</v>
      </c>
      <c r="K47" s="231"/>
      <c r="L47" s="163"/>
      <c r="M47" s="220"/>
      <c r="N47" s="221"/>
      <c r="O47" s="222"/>
      <c r="P47" s="236"/>
      <c r="Q47" s="246"/>
    </row>
    <row r="48" spans="1:17" ht="21.75">
      <c r="A48" s="160"/>
      <c r="B48" s="161"/>
      <c r="C48" s="162"/>
      <c r="D48" s="230">
        <f t="shared" si="14"/>
        <v>0</v>
      </c>
      <c r="E48" s="231"/>
      <c r="F48" s="163"/>
      <c r="G48" s="230">
        <f t="shared" si="15"/>
        <v>0</v>
      </c>
      <c r="H48" s="231"/>
      <c r="I48" s="163"/>
      <c r="J48" s="230">
        <f t="shared" si="16"/>
        <v>0</v>
      </c>
      <c r="K48" s="231"/>
      <c r="L48" s="163"/>
      <c r="M48" s="164"/>
      <c r="N48" s="165"/>
      <c r="O48" s="166"/>
      <c r="P48" s="237"/>
      <c r="Q48" s="247"/>
    </row>
    <row r="49" spans="1:17" ht="21.75">
      <c r="A49" s="160"/>
      <c r="B49" s="161"/>
      <c r="C49" s="162"/>
      <c r="D49" s="230">
        <f t="shared" si="14"/>
        <v>0</v>
      </c>
      <c r="E49" s="231"/>
      <c r="F49" s="163"/>
      <c r="G49" s="230">
        <f>I49*H49</f>
        <v>0</v>
      </c>
      <c r="H49" s="231"/>
      <c r="I49" s="163"/>
      <c r="J49" s="230">
        <f>L49*K49</f>
        <v>0</v>
      </c>
      <c r="K49" s="231"/>
      <c r="L49" s="163"/>
      <c r="M49" s="164"/>
      <c r="N49" s="165"/>
      <c r="O49" s="166"/>
      <c r="P49" s="237"/>
      <c r="Q49" s="247"/>
    </row>
    <row r="50" spans="1:17" ht="21.75">
      <c r="A50" s="160"/>
      <c r="B50" s="161"/>
      <c r="C50" s="162"/>
      <c r="D50" s="230">
        <f t="shared" si="14"/>
        <v>0</v>
      </c>
      <c r="E50" s="231"/>
      <c r="F50" s="163"/>
      <c r="G50" s="230">
        <f t="shared" ref="G50:G51" si="17">I50*H50</f>
        <v>0</v>
      </c>
      <c r="H50" s="231"/>
      <c r="I50" s="163"/>
      <c r="J50" s="230">
        <f t="shared" ref="J50:J51" si="18">L50*K50</f>
        <v>0</v>
      </c>
      <c r="K50" s="231"/>
      <c r="L50" s="163"/>
      <c r="M50" s="164"/>
      <c r="N50" s="165"/>
      <c r="O50" s="166"/>
      <c r="P50" s="237"/>
      <c r="Q50" s="247"/>
    </row>
    <row r="51" spans="1:17" ht="21.75">
      <c r="A51" s="160"/>
      <c r="B51" s="161"/>
      <c r="C51" s="162"/>
      <c r="D51" s="230">
        <f t="shared" si="14"/>
        <v>0</v>
      </c>
      <c r="E51" s="231"/>
      <c r="F51" s="163"/>
      <c r="G51" s="230">
        <f t="shared" si="17"/>
        <v>0</v>
      </c>
      <c r="H51" s="231"/>
      <c r="I51" s="163"/>
      <c r="J51" s="230">
        <f t="shared" si="18"/>
        <v>0</v>
      </c>
      <c r="K51" s="231"/>
      <c r="L51" s="163"/>
      <c r="M51" s="164"/>
      <c r="N51" s="165"/>
      <c r="O51" s="166"/>
      <c r="P51" s="237"/>
      <c r="Q51" s="247"/>
    </row>
    <row r="52" spans="1:17" ht="21.75">
      <c r="A52" s="167"/>
      <c r="B52" s="168"/>
      <c r="C52" s="169"/>
      <c r="D52" s="232">
        <f>F52*E52</f>
        <v>0</v>
      </c>
      <c r="E52" s="233"/>
      <c r="F52" s="170"/>
      <c r="G52" s="232">
        <f>I52*H52</f>
        <v>0</v>
      </c>
      <c r="H52" s="233"/>
      <c r="I52" s="170"/>
      <c r="J52" s="232">
        <f>L52*K52</f>
        <v>0</v>
      </c>
      <c r="K52" s="233"/>
      <c r="L52" s="170"/>
      <c r="M52" s="171"/>
      <c r="N52" s="172"/>
      <c r="O52" s="173"/>
      <c r="P52" s="240"/>
      <c r="Q52" s="250"/>
    </row>
    <row r="53" spans="1:17" ht="22.5" thickBot="1">
      <c r="A53" s="157"/>
      <c r="B53" s="158"/>
      <c r="C53" s="174"/>
      <c r="D53" s="175">
        <f>SUM(D43:D52)</f>
        <v>0</v>
      </c>
      <c r="E53" s="227" t="s">
        <v>46</v>
      </c>
      <c r="F53" s="163"/>
      <c r="G53" s="175">
        <f>SUM(G43:G52)</f>
        <v>0</v>
      </c>
      <c r="H53" s="227" t="s">
        <v>46</v>
      </c>
      <c r="I53" s="229"/>
      <c r="J53" s="175">
        <f>SUM(J43:J52)</f>
        <v>0</v>
      </c>
      <c r="K53" s="227" t="s">
        <v>46</v>
      </c>
      <c r="L53" s="228"/>
      <c r="M53" s="223"/>
      <c r="N53" s="224"/>
      <c r="O53" s="225"/>
      <c r="P53" s="239"/>
      <c r="Q53" s="249"/>
    </row>
    <row r="54" spans="1:17" ht="22.5" thickTop="1">
      <c r="A54" s="157"/>
      <c r="B54" s="158"/>
      <c r="C54" s="158"/>
      <c r="D54" s="181"/>
      <c r="E54" s="182"/>
      <c r="F54" s="177"/>
      <c r="G54" s="181"/>
      <c r="H54" s="182"/>
      <c r="I54" s="177"/>
      <c r="J54" s="181"/>
      <c r="K54" s="182"/>
      <c r="L54" s="177"/>
      <c r="M54" s="220"/>
      <c r="N54" s="226" t="s">
        <v>177</v>
      </c>
      <c r="O54" s="222">
        <v>423005</v>
      </c>
      <c r="P54" s="236"/>
      <c r="Q54" s="246"/>
    </row>
    <row r="55" spans="1:17" ht="21.75">
      <c r="A55" s="160"/>
      <c r="B55" s="161"/>
      <c r="C55" s="162"/>
      <c r="D55" s="230">
        <f>F55*E55</f>
        <v>0</v>
      </c>
      <c r="E55" s="231"/>
      <c r="F55" s="163"/>
      <c r="G55" s="230">
        <f>I55*H55</f>
        <v>0</v>
      </c>
      <c r="H55" s="231"/>
      <c r="I55" s="163"/>
      <c r="J55" s="230">
        <f>L55*K55</f>
        <v>0</v>
      </c>
      <c r="K55" s="231"/>
      <c r="L55" s="163"/>
      <c r="M55" s="220"/>
      <c r="N55" s="221"/>
      <c r="O55" s="222"/>
      <c r="P55" s="236"/>
      <c r="Q55" s="246"/>
    </row>
    <row r="56" spans="1:17" ht="21.75">
      <c r="A56" s="160"/>
      <c r="B56" s="161"/>
      <c r="C56" s="162"/>
      <c r="D56" s="230">
        <f t="shared" ref="D56:D63" si="19">F56*E56</f>
        <v>0</v>
      </c>
      <c r="E56" s="231"/>
      <c r="F56" s="163"/>
      <c r="G56" s="230">
        <f t="shared" ref="G56:G60" si="20">I56*H56</f>
        <v>0</v>
      </c>
      <c r="H56" s="231"/>
      <c r="I56" s="163"/>
      <c r="J56" s="230">
        <f t="shared" ref="J56:J60" si="21">L56*K56</f>
        <v>0</v>
      </c>
      <c r="K56" s="231"/>
      <c r="L56" s="163"/>
      <c r="M56" s="220"/>
      <c r="N56" s="221"/>
      <c r="O56" s="222"/>
      <c r="P56" s="236"/>
      <c r="Q56" s="246"/>
    </row>
    <row r="57" spans="1:17" ht="21.75">
      <c r="A57" s="160"/>
      <c r="B57" s="161"/>
      <c r="C57" s="162"/>
      <c r="D57" s="230">
        <f t="shared" si="19"/>
        <v>0</v>
      </c>
      <c r="E57" s="231"/>
      <c r="F57" s="163"/>
      <c r="G57" s="230">
        <f t="shared" si="20"/>
        <v>0</v>
      </c>
      <c r="H57" s="231"/>
      <c r="I57" s="163"/>
      <c r="J57" s="230">
        <f t="shared" si="21"/>
        <v>0</v>
      </c>
      <c r="K57" s="231"/>
      <c r="L57" s="163"/>
      <c r="M57" s="220"/>
      <c r="N57" s="221"/>
      <c r="O57" s="222"/>
      <c r="P57" s="236"/>
      <c r="Q57" s="246"/>
    </row>
    <row r="58" spans="1:17" ht="21.75">
      <c r="A58" s="160"/>
      <c r="B58" s="161"/>
      <c r="C58" s="162"/>
      <c r="D58" s="230">
        <f t="shared" si="19"/>
        <v>0</v>
      </c>
      <c r="E58" s="231"/>
      <c r="F58" s="163"/>
      <c r="G58" s="230">
        <f t="shared" si="20"/>
        <v>0</v>
      </c>
      <c r="H58" s="231"/>
      <c r="I58" s="163"/>
      <c r="J58" s="230">
        <f t="shared" si="21"/>
        <v>0</v>
      </c>
      <c r="K58" s="231"/>
      <c r="L58" s="163"/>
      <c r="M58" s="220"/>
      <c r="N58" s="221"/>
      <c r="O58" s="222"/>
      <c r="P58" s="236"/>
      <c r="Q58" s="246"/>
    </row>
    <row r="59" spans="1:17" ht="21.75">
      <c r="A59" s="160"/>
      <c r="B59" s="161"/>
      <c r="C59" s="162"/>
      <c r="D59" s="230">
        <f t="shared" si="19"/>
        <v>0</v>
      </c>
      <c r="E59" s="231"/>
      <c r="F59" s="163"/>
      <c r="G59" s="230">
        <f t="shared" si="20"/>
        <v>0</v>
      </c>
      <c r="H59" s="231"/>
      <c r="I59" s="163"/>
      <c r="J59" s="230">
        <f t="shared" si="21"/>
        <v>0</v>
      </c>
      <c r="K59" s="231"/>
      <c r="L59" s="163"/>
      <c r="M59" s="220"/>
      <c r="N59" s="221"/>
      <c r="O59" s="222"/>
      <c r="P59" s="236"/>
      <c r="Q59" s="246"/>
    </row>
    <row r="60" spans="1:17" ht="21.75">
      <c r="A60" s="160"/>
      <c r="B60" s="161"/>
      <c r="C60" s="162"/>
      <c r="D60" s="230">
        <f t="shared" si="19"/>
        <v>0</v>
      </c>
      <c r="E60" s="231"/>
      <c r="F60" s="163"/>
      <c r="G60" s="230">
        <f t="shared" si="20"/>
        <v>0</v>
      </c>
      <c r="H60" s="231"/>
      <c r="I60" s="163"/>
      <c r="J60" s="230">
        <f t="shared" si="21"/>
        <v>0</v>
      </c>
      <c r="K60" s="231"/>
      <c r="L60" s="163"/>
      <c r="M60" s="164"/>
      <c r="N60" s="165"/>
      <c r="O60" s="166"/>
      <c r="P60" s="237"/>
      <c r="Q60" s="247"/>
    </row>
    <row r="61" spans="1:17" ht="21.75">
      <c r="A61" s="160"/>
      <c r="B61" s="161"/>
      <c r="C61" s="162"/>
      <c r="D61" s="230">
        <f t="shared" si="19"/>
        <v>0</v>
      </c>
      <c r="E61" s="231"/>
      <c r="F61" s="163"/>
      <c r="G61" s="230">
        <f>I61*H61</f>
        <v>0</v>
      </c>
      <c r="H61" s="231"/>
      <c r="I61" s="163"/>
      <c r="J61" s="230">
        <f>L61*K61</f>
        <v>0</v>
      </c>
      <c r="K61" s="231"/>
      <c r="L61" s="163"/>
      <c r="M61" s="164"/>
      <c r="N61" s="165"/>
      <c r="O61" s="166"/>
      <c r="P61" s="237"/>
      <c r="Q61" s="247"/>
    </row>
    <row r="62" spans="1:17" ht="21.75">
      <c r="A62" s="160"/>
      <c r="B62" s="161"/>
      <c r="C62" s="162"/>
      <c r="D62" s="230">
        <f t="shared" si="19"/>
        <v>0</v>
      </c>
      <c r="E62" s="231"/>
      <c r="F62" s="163"/>
      <c r="G62" s="230">
        <f t="shared" ref="G62:G63" si="22">I62*H62</f>
        <v>0</v>
      </c>
      <c r="H62" s="231"/>
      <c r="I62" s="163"/>
      <c r="J62" s="230">
        <f t="shared" ref="J62:J63" si="23">L62*K62</f>
        <v>0</v>
      </c>
      <c r="K62" s="231"/>
      <c r="L62" s="163"/>
      <c r="M62" s="164"/>
      <c r="N62" s="165"/>
      <c r="O62" s="166"/>
      <c r="P62" s="237"/>
      <c r="Q62" s="247"/>
    </row>
    <row r="63" spans="1:17" ht="21.75">
      <c r="A63" s="160"/>
      <c r="B63" s="161"/>
      <c r="C63" s="162"/>
      <c r="D63" s="230">
        <f t="shared" si="19"/>
        <v>0</v>
      </c>
      <c r="E63" s="231"/>
      <c r="F63" s="163"/>
      <c r="G63" s="230">
        <f t="shared" si="22"/>
        <v>0</v>
      </c>
      <c r="H63" s="231"/>
      <c r="I63" s="163"/>
      <c r="J63" s="230">
        <f t="shared" si="23"/>
        <v>0</v>
      </c>
      <c r="K63" s="231"/>
      <c r="L63" s="163"/>
      <c r="M63" s="164"/>
      <c r="N63" s="165"/>
      <c r="O63" s="166"/>
      <c r="P63" s="237"/>
      <c r="Q63" s="247"/>
    </row>
    <row r="64" spans="1:17" ht="21.75">
      <c r="A64" s="167"/>
      <c r="B64" s="168"/>
      <c r="C64" s="169"/>
      <c r="D64" s="232">
        <f>F64*E64</f>
        <v>0</v>
      </c>
      <c r="E64" s="233"/>
      <c r="F64" s="170"/>
      <c r="G64" s="232">
        <f>I64*H64</f>
        <v>0</v>
      </c>
      <c r="H64" s="233"/>
      <c r="I64" s="170"/>
      <c r="J64" s="232">
        <f>L64*K64</f>
        <v>0</v>
      </c>
      <c r="K64" s="233"/>
      <c r="L64" s="170"/>
      <c r="M64" s="171"/>
      <c r="N64" s="172"/>
      <c r="O64" s="173"/>
      <c r="P64" s="240"/>
      <c r="Q64" s="250"/>
    </row>
    <row r="65" spans="1:17" ht="22.5" thickBot="1">
      <c r="A65" s="157"/>
      <c r="B65" s="158"/>
      <c r="C65" s="174"/>
      <c r="D65" s="175">
        <f>SUM(D55:D64)</f>
        <v>0</v>
      </c>
      <c r="E65" s="227" t="s">
        <v>46</v>
      </c>
      <c r="F65" s="163"/>
      <c r="G65" s="175">
        <f>SUM(G55:G64)</f>
        <v>0</v>
      </c>
      <c r="H65" s="227" t="s">
        <v>46</v>
      </c>
      <c r="I65" s="229"/>
      <c r="J65" s="175">
        <f>SUM(J55:J64)</f>
        <v>0</v>
      </c>
      <c r="K65" s="227" t="s">
        <v>46</v>
      </c>
      <c r="L65" s="228"/>
      <c r="M65" s="223"/>
      <c r="N65" s="224"/>
      <c r="O65" s="225"/>
      <c r="P65" s="239"/>
      <c r="Q65" s="249"/>
    </row>
    <row r="66" spans="1:17" ht="22.5" thickTop="1">
      <c r="A66" s="157"/>
      <c r="B66" s="158"/>
      <c r="C66" s="158"/>
      <c r="D66" s="181"/>
      <c r="E66" s="182"/>
      <c r="F66" s="177"/>
      <c r="G66" s="181"/>
      <c r="H66" s="182"/>
      <c r="I66" s="177"/>
      <c r="J66" s="181"/>
      <c r="K66" s="182"/>
      <c r="L66" s="177"/>
      <c r="M66" s="220"/>
      <c r="N66" s="226" t="s">
        <v>178</v>
      </c>
      <c r="O66" s="222">
        <v>423006</v>
      </c>
      <c r="P66" s="236"/>
      <c r="Q66" s="246"/>
    </row>
    <row r="67" spans="1:17" ht="21.75">
      <c r="A67" s="160"/>
      <c r="B67" s="161"/>
      <c r="C67" s="162"/>
      <c r="D67" s="230">
        <f>F67*E67</f>
        <v>0</v>
      </c>
      <c r="E67" s="231"/>
      <c r="F67" s="163"/>
      <c r="G67" s="230">
        <f>I67*H67</f>
        <v>0</v>
      </c>
      <c r="H67" s="231"/>
      <c r="I67" s="163"/>
      <c r="J67" s="230">
        <f>L67*K67</f>
        <v>0</v>
      </c>
      <c r="K67" s="231"/>
      <c r="L67" s="163"/>
      <c r="M67" s="220"/>
      <c r="N67" s="221"/>
      <c r="O67" s="222"/>
      <c r="P67" s="236"/>
      <c r="Q67" s="246"/>
    </row>
    <row r="68" spans="1:17" ht="21.75">
      <c r="A68" s="160"/>
      <c r="B68" s="161"/>
      <c r="C68" s="162"/>
      <c r="D68" s="230">
        <f t="shared" ref="D68:D75" si="24">F68*E68</f>
        <v>0</v>
      </c>
      <c r="E68" s="231"/>
      <c r="F68" s="163"/>
      <c r="G68" s="230">
        <f t="shared" ref="G68:G72" si="25">I68*H68</f>
        <v>0</v>
      </c>
      <c r="H68" s="231"/>
      <c r="I68" s="163"/>
      <c r="J68" s="230">
        <f t="shared" ref="J68:J72" si="26">L68*K68</f>
        <v>0</v>
      </c>
      <c r="K68" s="231"/>
      <c r="L68" s="163"/>
      <c r="M68" s="220"/>
      <c r="N68" s="221"/>
      <c r="O68" s="222"/>
      <c r="P68" s="236"/>
      <c r="Q68" s="246"/>
    </row>
    <row r="69" spans="1:17" ht="21.75">
      <c r="A69" s="160"/>
      <c r="B69" s="161"/>
      <c r="C69" s="162"/>
      <c r="D69" s="230">
        <f t="shared" si="24"/>
        <v>0</v>
      </c>
      <c r="E69" s="231"/>
      <c r="F69" s="163"/>
      <c r="G69" s="230">
        <f t="shared" si="25"/>
        <v>0</v>
      </c>
      <c r="H69" s="231"/>
      <c r="I69" s="163"/>
      <c r="J69" s="230">
        <f t="shared" si="26"/>
        <v>0</v>
      </c>
      <c r="K69" s="231"/>
      <c r="L69" s="163"/>
      <c r="M69" s="220"/>
      <c r="N69" s="221"/>
      <c r="O69" s="222"/>
      <c r="P69" s="236"/>
      <c r="Q69" s="246"/>
    </row>
    <row r="70" spans="1:17" ht="21.75">
      <c r="A70" s="160"/>
      <c r="B70" s="161"/>
      <c r="C70" s="162"/>
      <c r="D70" s="230">
        <f t="shared" si="24"/>
        <v>0</v>
      </c>
      <c r="E70" s="231"/>
      <c r="F70" s="163"/>
      <c r="G70" s="230">
        <f t="shared" si="25"/>
        <v>0</v>
      </c>
      <c r="H70" s="231"/>
      <c r="I70" s="163"/>
      <c r="J70" s="230">
        <f t="shared" si="26"/>
        <v>0</v>
      </c>
      <c r="K70" s="231"/>
      <c r="L70" s="163"/>
      <c r="M70" s="220"/>
      <c r="N70" s="221"/>
      <c r="O70" s="222"/>
      <c r="P70" s="236"/>
      <c r="Q70" s="246"/>
    </row>
    <row r="71" spans="1:17" ht="21.75">
      <c r="A71" s="160"/>
      <c r="B71" s="161"/>
      <c r="C71" s="162"/>
      <c r="D71" s="230">
        <f t="shared" si="24"/>
        <v>0</v>
      </c>
      <c r="E71" s="231"/>
      <c r="F71" s="163"/>
      <c r="G71" s="230">
        <f t="shared" si="25"/>
        <v>0</v>
      </c>
      <c r="H71" s="231"/>
      <c r="I71" s="163"/>
      <c r="J71" s="230">
        <f t="shared" si="26"/>
        <v>0</v>
      </c>
      <c r="K71" s="231"/>
      <c r="L71" s="163"/>
      <c r="M71" s="220"/>
      <c r="N71" s="221"/>
      <c r="O71" s="222"/>
      <c r="P71" s="236"/>
      <c r="Q71" s="246"/>
    </row>
    <row r="72" spans="1:17" ht="21.75">
      <c r="A72" s="160"/>
      <c r="B72" s="161"/>
      <c r="C72" s="162"/>
      <c r="D72" s="230">
        <f t="shared" si="24"/>
        <v>0</v>
      </c>
      <c r="E72" s="231"/>
      <c r="F72" s="163"/>
      <c r="G72" s="230">
        <f t="shared" si="25"/>
        <v>0</v>
      </c>
      <c r="H72" s="231"/>
      <c r="I72" s="163"/>
      <c r="J72" s="230">
        <f t="shared" si="26"/>
        <v>0</v>
      </c>
      <c r="K72" s="231"/>
      <c r="L72" s="163"/>
      <c r="M72" s="164"/>
      <c r="N72" s="165"/>
      <c r="O72" s="166"/>
      <c r="P72" s="237"/>
      <c r="Q72" s="247"/>
    </row>
    <row r="73" spans="1:17" ht="21.75">
      <c r="A73" s="160"/>
      <c r="B73" s="161"/>
      <c r="C73" s="162"/>
      <c r="D73" s="230">
        <f t="shared" si="24"/>
        <v>0</v>
      </c>
      <c r="E73" s="231"/>
      <c r="F73" s="163"/>
      <c r="G73" s="230">
        <f>I73*H73</f>
        <v>0</v>
      </c>
      <c r="H73" s="231"/>
      <c r="I73" s="163"/>
      <c r="J73" s="230">
        <f>L73*K73</f>
        <v>0</v>
      </c>
      <c r="K73" s="231"/>
      <c r="L73" s="163"/>
      <c r="M73" s="164"/>
      <c r="N73" s="165"/>
      <c r="O73" s="166"/>
      <c r="P73" s="237"/>
      <c r="Q73" s="247"/>
    </row>
    <row r="74" spans="1:17" ht="21.75">
      <c r="A74" s="160"/>
      <c r="B74" s="161"/>
      <c r="C74" s="162"/>
      <c r="D74" s="230">
        <f t="shared" si="24"/>
        <v>0</v>
      </c>
      <c r="E74" s="231"/>
      <c r="F74" s="163"/>
      <c r="G74" s="230">
        <f t="shared" ref="G74:G75" si="27">I74*H74</f>
        <v>0</v>
      </c>
      <c r="H74" s="231"/>
      <c r="I74" s="163"/>
      <c r="J74" s="230">
        <f t="shared" ref="J74:J75" si="28">L74*K74</f>
        <v>0</v>
      </c>
      <c r="K74" s="231"/>
      <c r="L74" s="163"/>
      <c r="M74" s="164"/>
      <c r="N74" s="165"/>
      <c r="O74" s="166"/>
      <c r="P74" s="237"/>
      <c r="Q74" s="247"/>
    </row>
    <row r="75" spans="1:17" ht="21.75">
      <c r="A75" s="160"/>
      <c r="B75" s="161"/>
      <c r="C75" s="162"/>
      <c r="D75" s="230">
        <f t="shared" si="24"/>
        <v>0</v>
      </c>
      <c r="E75" s="231"/>
      <c r="F75" s="163"/>
      <c r="G75" s="230">
        <f t="shared" si="27"/>
        <v>0</v>
      </c>
      <c r="H75" s="231"/>
      <c r="I75" s="163"/>
      <c r="J75" s="230">
        <f t="shared" si="28"/>
        <v>0</v>
      </c>
      <c r="K75" s="231"/>
      <c r="L75" s="163"/>
      <c r="M75" s="164"/>
      <c r="N75" s="165"/>
      <c r="O75" s="166"/>
      <c r="P75" s="237"/>
      <c r="Q75" s="247"/>
    </row>
    <row r="76" spans="1:17" ht="21.75">
      <c r="A76" s="167"/>
      <c r="B76" s="168"/>
      <c r="C76" s="169"/>
      <c r="D76" s="232">
        <f>F76*E76</f>
        <v>0</v>
      </c>
      <c r="E76" s="233"/>
      <c r="F76" s="170"/>
      <c r="G76" s="232">
        <f>I76*H76</f>
        <v>0</v>
      </c>
      <c r="H76" s="233"/>
      <c r="I76" s="170"/>
      <c r="J76" s="232">
        <f>L76*K76</f>
        <v>0</v>
      </c>
      <c r="K76" s="233"/>
      <c r="L76" s="170"/>
      <c r="M76" s="171"/>
      <c r="N76" s="172"/>
      <c r="O76" s="173"/>
      <c r="P76" s="240"/>
      <c r="Q76" s="250"/>
    </row>
    <row r="77" spans="1:17" ht="22.5" thickBot="1">
      <c r="A77" s="157"/>
      <c r="B77" s="158"/>
      <c r="C77" s="174"/>
      <c r="D77" s="175">
        <f>SUM(D67:D76)</f>
        <v>0</v>
      </c>
      <c r="E77" s="227" t="s">
        <v>46</v>
      </c>
      <c r="F77" s="163"/>
      <c r="G77" s="175">
        <f>SUM(G67:G76)</f>
        <v>0</v>
      </c>
      <c r="H77" s="227" t="s">
        <v>46</v>
      </c>
      <c r="I77" s="229"/>
      <c r="J77" s="175">
        <f>SUM(J67:J76)</f>
        <v>0</v>
      </c>
      <c r="K77" s="227" t="s">
        <v>46</v>
      </c>
      <c r="L77" s="228"/>
      <c r="M77" s="223"/>
      <c r="N77" s="224"/>
      <c r="O77" s="225"/>
      <c r="P77" s="239"/>
      <c r="Q77" s="249"/>
    </row>
    <row r="78" spans="1:17" ht="22.5" thickTop="1">
      <c r="A78" s="157"/>
      <c r="B78" s="158"/>
      <c r="C78" s="158"/>
      <c r="D78" s="181"/>
      <c r="E78" s="182"/>
      <c r="F78" s="177"/>
      <c r="G78" s="181"/>
      <c r="H78" s="182"/>
      <c r="I78" s="177"/>
      <c r="J78" s="181"/>
      <c r="K78" s="182"/>
      <c r="L78" s="177"/>
      <c r="M78" s="220"/>
      <c r="N78" s="226" t="s">
        <v>179</v>
      </c>
      <c r="O78" s="222">
        <v>423007</v>
      </c>
      <c r="P78" s="236"/>
      <c r="Q78" s="246"/>
    </row>
    <row r="79" spans="1:17" ht="21.75">
      <c r="A79" s="160"/>
      <c r="B79" s="161"/>
      <c r="C79" s="162"/>
      <c r="D79" s="230">
        <f>F79*E79</f>
        <v>0</v>
      </c>
      <c r="E79" s="231"/>
      <c r="F79" s="163"/>
      <c r="G79" s="230">
        <f>I79*H79</f>
        <v>0</v>
      </c>
      <c r="H79" s="231"/>
      <c r="I79" s="163"/>
      <c r="J79" s="230">
        <f>L79*K79</f>
        <v>0</v>
      </c>
      <c r="K79" s="231"/>
      <c r="L79" s="163"/>
      <c r="M79" s="220"/>
      <c r="N79" s="221"/>
      <c r="O79" s="222"/>
      <c r="P79" s="236"/>
      <c r="Q79" s="246"/>
    </row>
    <row r="80" spans="1:17" ht="21.75">
      <c r="A80" s="160"/>
      <c r="B80" s="161"/>
      <c r="C80" s="162"/>
      <c r="D80" s="230">
        <f t="shared" ref="D80:D87" si="29">F80*E80</f>
        <v>0</v>
      </c>
      <c r="E80" s="231"/>
      <c r="F80" s="163"/>
      <c r="G80" s="230">
        <f t="shared" ref="G80:G84" si="30">I80*H80</f>
        <v>0</v>
      </c>
      <c r="H80" s="231"/>
      <c r="I80" s="163"/>
      <c r="J80" s="230">
        <f t="shared" ref="J80:J84" si="31">L80*K80</f>
        <v>0</v>
      </c>
      <c r="K80" s="231"/>
      <c r="L80" s="163"/>
      <c r="M80" s="220"/>
      <c r="N80" s="221"/>
      <c r="O80" s="222"/>
      <c r="P80" s="236"/>
      <c r="Q80" s="246"/>
    </row>
    <row r="81" spans="1:17" ht="21.75">
      <c r="A81" s="160"/>
      <c r="B81" s="161"/>
      <c r="C81" s="162"/>
      <c r="D81" s="230">
        <f t="shared" si="29"/>
        <v>0</v>
      </c>
      <c r="E81" s="231"/>
      <c r="F81" s="163"/>
      <c r="G81" s="230">
        <f t="shared" si="30"/>
        <v>0</v>
      </c>
      <c r="H81" s="231"/>
      <c r="I81" s="163"/>
      <c r="J81" s="230">
        <f t="shared" si="31"/>
        <v>0</v>
      </c>
      <c r="K81" s="231"/>
      <c r="L81" s="163"/>
      <c r="M81" s="220"/>
      <c r="N81" s="221"/>
      <c r="O81" s="222"/>
      <c r="P81" s="236"/>
      <c r="Q81" s="246"/>
    </row>
    <row r="82" spans="1:17" ht="21.75">
      <c r="A82" s="160"/>
      <c r="B82" s="161"/>
      <c r="C82" s="162"/>
      <c r="D82" s="230">
        <f t="shared" si="29"/>
        <v>0</v>
      </c>
      <c r="E82" s="231"/>
      <c r="F82" s="163"/>
      <c r="G82" s="230">
        <f t="shared" si="30"/>
        <v>0</v>
      </c>
      <c r="H82" s="231"/>
      <c r="I82" s="163"/>
      <c r="J82" s="230">
        <f t="shared" si="31"/>
        <v>0</v>
      </c>
      <c r="K82" s="231"/>
      <c r="L82" s="163"/>
      <c r="M82" s="220"/>
      <c r="N82" s="221"/>
      <c r="O82" s="222"/>
      <c r="P82" s="236"/>
      <c r="Q82" s="246"/>
    </row>
    <row r="83" spans="1:17" ht="21.75">
      <c r="A83" s="160"/>
      <c r="B83" s="161"/>
      <c r="C83" s="162"/>
      <c r="D83" s="230">
        <f t="shared" si="29"/>
        <v>0</v>
      </c>
      <c r="E83" s="231"/>
      <c r="F83" s="163"/>
      <c r="G83" s="230">
        <f t="shared" si="30"/>
        <v>0</v>
      </c>
      <c r="H83" s="231"/>
      <c r="I83" s="163"/>
      <c r="J83" s="230">
        <f t="shared" si="31"/>
        <v>0</v>
      </c>
      <c r="K83" s="231"/>
      <c r="L83" s="163"/>
      <c r="M83" s="220"/>
      <c r="N83" s="221"/>
      <c r="O83" s="222"/>
      <c r="P83" s="236"/>
      <c r="Q83" s="246"/>
    </row>
    <row r="84" spans="1:17" ht="21.75">
      <c r="A84" s="160"/>
      <c r="B84" s="161"/>
      <c r="C84" s="162"/>
      <c r="D84" s="230">
        <f t="shared" si="29"/>
        <v>0</v>
      </c>
      <c r="E84" s="231"/>
      <c r="F84" s="163"/>
      <c r="G84" s="230">
        <f t="shared" si="30"/>
        <v>0</v>
      </c>
      <c r="H84" s="231"/>
      <c r="I84" s="163"/>
      <c r="J84" s="230">
        <f t="shared" si="31"/>
        <v>0</v>
      </c>
      <c r="K84" s="231"/>
      <c r="L84" s="163"/>
      <c r="M84" s="164"/>
      <c r="N84" s="165"/>
      <c r="O84" s="166"/>
      <c r="P84" s="237"/>
      <c r="Q84" s="247"/>
    </row>
    <row r="85" spans="1:17" ht="21.75">
      <c r="A85" s="160"/>
      <c r="B85" s="161"/>
      <c r="C85" s="162"/>
      <c r="D85" s="230">
        <f t="shared" si="29"/>
        <v>0</v>
      </c>
      <c r="E85" s="231"/>
      <c r="F85" s="163"/>
      <c r="G85" s="230">
        <f>I85*H85</f>
        <v>0</v>
      </c>
      <c r="H85" s="231"/>
      <c r="I85" s="163"/>
      <c r="J85" s="230">
        <f>L85*K85</f>
        <v>0</v>
      </c>
      <c r="K85" s="231"/>
      <c r="L85" s="163"/>
      <c r="M85" s="164"/>
      <c r="N85" s="165"/>
      <c r="O85" s="166"/>
      <c r="P85" s="237"/>
      <c r="Q85" s="247"/>
    </row>
    <row r="86" spans="1:17" ht="21.75">
      <c r="A86" s="160"/>
      <c r="B86" s="161"/>
      <c r="C86" s="162"/>
      <c r="D86" s="230">
        <f t="shared" si="29"/>
        <v>0</v>
      </c>
      <c r="E86" s="231"/>
      <c r="F86" s="163"/>
      <c r="G86" s="230">
        <f t="shared" ref="G86:G87" si="32">I86*H86</f>
        <v>0</v>
      </c>
      <c r="H86" s="231"/>
      <c r="I86" s="163"/>
      <c r="J86" s="230">
        <f t="shared" ref="J86:J87" si="33">L86*K86</f>
        <v>0</v>
      </c>
      <c r="K86" s="231"/>
      <c r="L86" s="163"/>
      <c r="M86" s="164"/>
      <c r="N86" s="165"/>
      <c r="O86" s="166"/>
      <c r="P86" s="237"/>
      <c r="Q86" s="247"/>
    </row>
    <row r="87" spans="1:17" ht="21.75">
      <c r="A87" s="160"/>
      <c r="B87" s="161"/>
      <c r="C87" s="162"/>
      <c r="D87" s="230">
        <f t="shared" si="29"/>
        <v>0</v>
      </c>
      <c r="E87" s="231"/>
      <c r="F87" s="163"/>
      <c r="G87" s="230">
        <f t="shared" si="32"/>
        <v>0</v>
      </c>
      <c r="H87" s="231"/>
      <c r="I87" s="163"/>
      <c r="J87" s="230">
        <f t="shared" si="33"/>
        <v>0</v>
      </c>
      <c r="K87" s="231"/>
      <c r="L87" s="163"/>
      <c r="M87" s="164"/>
      <c r="N87" s="165"/>
      <c r="O87" s="166"/>
      <c r="P87" s="237"/>
      <c r="Q87" s="247"/>
    </row>
    <row r="88" spans="1:17" ht="21.75">
      <c r="A88" s="167"/>
      <c r="B88" s="168"/>
      <c r="C88" s="169"/>
      <c r="D88" s="232">
        <f>F88*E88</f>
        <v>0</v>
      </c>
      <c r="E88" s="233"/>
      <c r="F88" s="170"/>
      <c r="G88" s="232">
        <f>I88*H88</f>
        <v>0</v>
      </c>
      <c r="H88" s="233"/>
      <c r="I88" s="170"/>
      <c r="J88" s="232">
        <f>L88*K88</f>
        <v>0</v>
      </c>
      <c r="K88" s="233"/>
      <c r="L88" s="170"/>
      <c r="M88" s="171"/>
      <c r="N88" s="172"/>
      <c r="O88" s="173"/>
      <c r="P88" s="240"/>
      <c r="Q88" s="250"/>
    </row>
    <row r="89" spans="1:17" ht="22.5" thickBot="1">
      <c r="A89" s="157"/>
      <c r="B89" s="158"/>
      <c r="C89" s="174"/>
      <c r="D89" s="175">
        <f>SUM(D79:D88)</f>
        <v>0</v>
      </c>
      <c r="E89" s="227" t="s">
        <v>46</v>
      </c>
      <c r="F89" s="163"/>
      <c r="G89" s="175">
        <f>SUM(G79:G88)</f>
        <v>0</v>
      </c>
      <c r="H89" s="227" t="s">
        <v>46</v>
      </c>
      <c r="I89" s="229"/>
      <c r="J89" s="175">
        <f>SUM(J79:J88)</f>
        <v>0</v>
      </c>
      <c r="K89" s="227" t="s">
        <v>46</v>
      </c>
      <c r="L89" s="228"/>
      <c r="M89" s="223"/>
      <c r="N89" s="224"/>
      <c r="O89" s="225"/>
      <c r="P89" s="239"/>
      <c r="Q89" s="249"/>
    </row>
    <row r="90" spans="1:17" ht="22.5" thickTop="1">
      <c r="A90" s="157"/>
      <c r="B90" s="158"/>
      <c r="C90" s="158"/>
      <c r="D90" s="181"/>
      <c r="E90" s="182"/>
      <c r="F90" s="177"/>
      <c r="G90" s="181"/>
      <c r="H90" s="182"/>
      <c r="I90" s="177"/>
      <c r="J90" s="181"/>
      <c r="K90" s="182"/>
      <c r="L90" s="177"/>
      <c r="M90" s="220"/>
      <c r="N90" s="226" t="s">
        <v>180</v>
      </c>
      <c r="O90" s="222">
        <v>423008</v>
      </c>
      <c r="P90" s="236"/>
      <c r="Q90" s="246"/>
    </row>
    <row r="91" spans="1:17" ht="21.75">
      <c r="A91" s="160"/>
      <c r="B91" s="161"/>
      <c r="C91" s="162"/>
      <c r="D91" s="230">
        <f>F91*E91</f>
        <v>0</v>
      </c>
      <c r="E91" s="231"/>
      <c r="F91" s="163"/>
      <c r="G91" s="230">
        <f>I91*H91</f>
        <v>0</v>
      </c>
      <c r="H91" s="231"/>
      <c r="I91" s="163"/>
      <c r="J91" s="230">
        <f>L91*K91</f>
        <v>0</v>
      </c>
      <c r="K91" s="231"/>
      <c r="L91" s="163"/>
      <c r="M91" s="220"/>
      <c r="N91" s="221"/>
      <c r="O91" s="222"/>
      <c r="P91" s="236"/>
      <c r="Q91" s="246"/>
    </row>
    <row r="92" spans="1:17" ht="21.75">
      <c r="A92" s="160"/>
      <c r="B92" s="161"/>
      <c r="C92" s="162"/>
      <c r="D92" s="230">
        <f t="shared" ref="D92:D99" si="34">F92*E92</f>
        <v>0</v>
      </c>
      <c r="E92" s="231"/>
      <c r="F92" s="163"/>
      <c r="G92" s="230">
        <f t="shared" ref="G92:G96" si="35">I92*H92</f>
        <v>0</v>
      </c>
      <c r="H92" s="231"/>
      <c r="I92" s="163"/>
      <c r="J92" s="230">
        <f t="shared" ref="J92:J96" si="36">L92*K92</f>
        <v>0</v>
      </c>
      <c r="K92" s="231"/>
      <c r="L92" s="163"/>
      <c r="M92" s="220"/>
      <c r="N92" s="221"/>
      <c r="O92" s="222"/>
      <c r="P92" s="236"/>
      <c r="Q92" s="246"/>
    </row>
    <row r="93" spans="1:17" ht="21.75">
      <c r="A93" s="160"/>
      <c r="B93" s="161"/>
      <c r="C93" s="162"/>
      <c r="D93" s="230">
        <f t="shared" si="34"/>
        <v>0</v>
      </c>
      <c r="E93" s="231"/>
      <c r="F93" s="163"/>
      <c r="G93" s="230">
        <f t="shared" si="35"/>
        <v>0</v>
      </c>
      <c r="H93" s="231"/>
      <c r="I93" s="163"/>
      <c r="J93" s="230">
        <f t="shared" si="36"/>
        <v>0</v>
      </c>
      <c r="K93" s="231"/>
      <c r="L93" s="163"/>
      <c r="M93" s="220"/>
      <c r="N93" s="221"/>
      <c r="O93" s="222"/>
      <c r="P93" s="236"/>
      <c r="Q93" s="246"/>
    </row>
    <row r="94" spans="1:17" ht="21.75">
      <c r="A94" s="160"/>
      <c r="B94" s="161"/>
      <c r="C94" s="162"/>
      <c r="D94" s="230">
        <f t="shared" si="34"/>
        <v>0</v>
      </c>
      <c r="E94" s="231"/>
      <c r="F94" s="163"/>
      <c r="G94" s="230">
        <f t="shared" si="35"/>
        <v>0</v>
      </c>
      <c r="H94" s="231"/>
      <c r="I94" s="163"/>
      <c r="J94" s="230">
        <f t="shared" si="36"/>
        <v>0</v>
      </c>
      <c r="K94" s="231"/>
      <c r="L94" s="163"/>
      <c r="M94" s="220"/>
      <c r="N94" s="221"/>
      <c r="O94" s="222"/>
      <c r="P94" s="236"/>
      <c r="Q94" s="246"/>
    </row>
    <row r="95" spans="1:17" ht="21.75">
      <c r="A95" s="160"/>
      <c r="B95" s="161"/>
      <c r="C95" s="162"/>
      <c r="D95" s="230">
        <f t="shared" si="34"/>
        <v>0</v>
      </c>
      <c r="E95" s="231"/>
      <c r="F95" s="163"/>
      <c r="G95" s="230">
        <f t="shared" si="35"/>
        <v>0</v>
      </c>
      <c r="H95" s="231"/>
      <c r="I95" s="163"/>
      <c r="J95" s="230">
        <f t="shared" si="36"/>
        <v>0</v>
      </c>
      <c r="K95" s="231"/>
      <c r="L95" s="163"/>
      <c r="M95" s="220"/>
      <c r="N95" s="221"/>
      <c r="O95" s="222"/>
      <c r="P95" s="236"/>
      <c r="Q95" s="246"/>
    </row>
    <row r="96" spans="1:17" ht="21.75">
      <c r="A96" s="160"/>
      <c r="B96" s="161"/>
      <c r="C96" s="162"/>
      <c r="D96" s="230">
        <f t="shared" si="34"/>
        <v>0</v>
      </c>
      <c r="E96" s="231"/>
      <c r="F96" s="163"/>
      <c r="G96" s="230">
        <f t="shared" si="35"/>
        <v>0</v>
      </c>
      <c r="H96" s="231"/>
      <c r="I96" s="163"/>
      <c r="J96" s="230">
        <f t="shared" si="36"/>
        <v>0</v>
      </c>
      <c r="K96" s="231"/>
      <c r="L96" s="163"/>
      <c r="M96" s="164"/>
      <c r="N96" s="165"/>
      <c r="O96" s="166"/>
      <c r="P96" s="237"/>
      <c r="Q96" s="247"/>
    </row>
    <row r="97" spans="1:17" ht="21.75">
      <c r="A97" s="160"/>
      <c r="B97" s="161"/>
      <c r="C97" s="162"/>
      <c r="D97" s="230">
        <f t="shared" si="34"/>
        <v>0</v>
      </c>
      <c r="E97" s="231"/>
      <c r="F97" s="163"/>
      <c r="G97" s="230">
        <f>I97*H97</f>
        <v>0</v>
      </c>
      <c r="H97" s="231"/>
      <c r="I97" s="163"/>
      <c r="J97" s="230">
        <f>L97*K97</f>
        <v>0</v>
      </c>
      <c r="K97" s="231"/>
      <c r="L97" s="163"/>
      <c r="M97" s="164"/>
      <c r="N97" s="165"/>
      <c r="O97" s="166"/>
      <c r="P97" s="237"/>
      <c r="Q97" s="247"/>
    </row>
    <row r="98" spans="1:17" ht="21.75">
      <c r="A98" s="160"/>
      <c r="B98" s="161"/>
      <c r="C98" s="162"/>
      <c r="D98" s="230">
        <f t="shared" si="34"/>
        <v>0</v>
      </c>
      <c r="E98" s="231"/>
      <c r="F98" s="163"/>
      <c r="G98" s="230">
        <f t="shared" ref="G98:G99" si="37">I98*H98</f>
        <v>0</v>
      </c>
      <c r="H98" s="231"/>
      <c r="I98" s="163"/>
      <c r="J98" s="230">
        <f t="shared" ref="J98:J99" si="38">L98*K98</f>
        <v>0</v>
      </c>
      <c r="K98" s="231"/>
      <c r="L98" s="163"/>
      <c r="M98" s="164"/>
      <c r="N98" s="165"/>
      <c r="O98" s="166"/>
      <c r="P98" s="237"/>
      <c r="Q98" s="247"/>
    </row>
    <row r="99" spans="1:17" ht="21.75">
      <c r="A99" s="160"/>
      <c r="B99" s="161"/>
      <c r="C99" s="162"/>
      <c r="D99" s="230">
        <f t="shared" si="34"/>
        <v>0</v>
      </c>
      <c r="E99" s="231"/>
      <c r="F99" s="163"/>
      <c r="G99" s="230">
        <f t="shared" si="37"/>
        <v>0</v>
      </c>
      <c r="H99" s="231"/>
      <c r="I99" s="163"/>
      <c r="J99" s="230">
        <f t="shared" si="38"/>
        <v>0</v>
      </c>
      <c r="K99" s="231"/>
      <c r="L99" s="163"/>
      <c r="M99" s="164"/>
      <c r="N99" s="165"/>
      <c r="O99" s="166"/>
      <c r="P99" s="237"/>
      <c r="Q99" s="247"/>
    </row>
    <row r="100" spans="1:17" ht="21.75">
      <c r="A100" s="167"/>
      <c r="B100" s="168"/>
      <c r="C100" s="169"/>
      <c r="D100" s="232">
        <f>F100*E100</f>
        <v>0</v>
      </c>
      <c r="E100" s="233"/>
      <c r="F100" s="170"/>
      <c r="G100" s="232">
        <f>I100*H100</f>
        <v>0</v>
      </c>
      <c r="H100" s="233"/>
      <c r="I100" s="170"/>
      <c r="J100" s="232">
        <f>L100*K100</f>
        <v>0</v>
      </c>
      <c r="K100" s="233"/>
      <c r="L100" s="170"/>
      <c r="M100" s="171"/>
      <c r="N100" s="172"/>
      <c r="O100" s="173"/>
      <c r="P100" s="240"/>
      <c r="Q100" s="250"/>
    </row>
    <row r="101" spans="1:17" ht="22.5" thickBot="1">
      <c r="A101" s="157"/>
      <c r="B101" s="158"/>
      <c r="C101" s="174"/>
      <c r="D101" s="175">
        <f>SUM(D91:D100)</f>
        <v>0</v>
      </c>
      <c r="E101" s="227" t="s">
        <v>46</v>
      </c>
      <c r="F101" s="163"/>
      <c r="G101" s="175">
        <f>SUM(G91:G100)</f>
        <v>0</v>
      </c>
      <c r="H101" s="227" t="s">
        <v>46</v>
      </c>
      <c r="I101" s="229"/>
      <c r="J101" s="175">
        <f>SUM(J91:J100)</f>
        <v>0</v>
      </c>
      <c r="K101" s="227" t="s">
        <v>46</v>
      </c>
      <c r="L101" s="228"/>
      <c r="M101" s="223"/>
      <c r="N101" s="224"/>
      <c r="O101" s="225"/>
      <c r="P101" s="239"/>
      <c r="Q101" s="249"/>
    </row>
    <row r="102" spans="1:17" ht="22.5" thickTop="1">
      <c r="A102" s="157"/>
      <c r="B102" s="158"/>
      <c r="C102" s="158"/>
      <c r="D102" s="181"/>
      <c r="E102" s="182"/>
      <c r="F102" s="177"/>
      <c r="G102" s="181"/>
      <c r="H102" s="182"/>
      <c r="I102" s="177"/>
      <c r="J102" s="181"/>
      <c r="K102" s="182"/>
      <c r="L102" s="177"/>
      <c r="M102" s="220"/>
      <c r="N102" s="226" t="s">
        <v>181</v>
      </c>
      <c r="O102" s="222">
        <v>423999</v>
      </c>
      <c r="P102" s="236"/>
      <c r="Q102" s="246"/>
    </row>
    <row r="103" spans="1:17" ht="21.75">
      <c r="A103" s="160"/>
      <c r="B103" s="161"/>
      <c r="C103" s="162"/>
      <c r="D103" s="230">
        <f>F103*E103</f>
        <v>0</v>
      </c>
      <c r="E103" s="231"/>
      <c r="F103" s="163"/>
      <c r="G103" s="230">
        <f>I103*H103</f>
        <v>0</v>
      </c>
      <c r="H103" s="231"/>
      <c r="I103" s="163"/>
      <c r="J103" s="230">
        <f>L103*K103</f>
        <v>0</v>
      </c>
      <c r="K103" s="231"/>
      <c r="L103" s="163"/>
      <c r="M103" s="220"/>
      <c r="N103" s="221"/>
      <c r="O103" s="222"/>
      <c r="P103" s="236"/>
      <c r="Q103" s="246"/>
    </row>
    <row r="104" spans="1:17" ht="21.75">
      <c r="A104" s="160"/>
      <c r="B104" s="161"/>
      <c r="C104" s="162"/>
      <c r="D104" s="230">
        <f t="shared" ref="D104:D111" si="39">F104*E104</f>
        <v>0</v>
      </c>
      <c r="E104" s="231"/>
      <c r="F104" s="163"/>
      <c r="G104" s="230">
        <f t="shared" ref="G104:G108" si="40">I104*H104</f>
        <v>0</v>
      </c>
      <c r="H104" s="231"/>
      <c r="I104" s="163"/>
      <c r="J104" s="230">
        <f t="shared" ref="J104:J108" si="41">L104*K104</f>
        <v>0</v>
      </c>
      <c r="K104" s="231"/>
      <c r="L104" s="163"/>
      <c r="M104" s="220"/>
      <c r="N104" s="221"/>
      <c r="O104" s="222"/>
      <c r="P104" s="236"/>
      <c r="Q104" s="246"/>
    </row>
    <row r="105" spans="1:17" ht="21.75">
      <c r="A105" s="160"/>
      <c r="B105" s="161"/>
      <c r="C105" s="162"/>
      <c r="D105" s="230">
        <f t="shared" si="39"/>
        <v>0</v>
      </c>
      <c r="E105" s="231"/>
      <c r="F105" s="163"/>
      <c r="G105" s="230">
        <f t="shared" si="40"/>
        <v>0</v>
      </c>
      <c r="H105" s="231"/>
      <c r="I105" s="163"/>
      <c r="J105" s="230">
        <f t="shared" si="41"/>
        <v>0</v>
      </c>
      <c r="K105" s="231"/>
      <c r="L105" s="163"/>
      <c r="M105" s="220"/>
      <c r="N105" s="221"/>
      <c r="O105" s="222"/>
      <c r="P105" s="236"/>
      <c r="Q105" s="246"/>
    </row>
    <row r="106" spans="1:17" ht="21.75">
      <c r="A106" s="160"/>
      <c r="B106" s="161"/>
      <c r="C106" s="162"/>
      <c r="D106" s="230">
        <f t="shared" si="39"/>
        <v>0</v>
      </c>
      <c r="E106" s="231"/>
      <c r="F106" s="163"/>
      <c r="G106" s="230">
        <f t="shared" si="40"/>
        <v>0</v>
      </c>
      <c r="H106" s="231"/>
      <c r="I106" s="163"/>
      <c r="J106" s="230">
        <f t="shared" si="41"/>
        <v>0</v>
      </c>
      <c r="K106" s="231"/>
      <c r="L106" s="163"/>
      <c r="M106" s="220"/>
      <c r="N106" s="221"/>
      <c r="O106" s="222"/>
      <c r="P106" s="236"/>
      <c r="Q106" s="246"/>
    </row>
    <row r="107" spans="1:17" ht="21.75">
      <c r="A107" s="160"/>
      <c r="B107" s="161"/>
      <c r="C107" s="162"/>
      <c r="D107" s="230">
        <f t="shared" si="39"/>
        <v>0</v>
      </c>
      <c r="E107" s="231"/>
      <c r="F107" s="163"/>
      <c r="G107" s="230">
        <f t="shared" si="40"/>
        <v>0</v>
      </c>
      <c r="H107" s="231"/>
      <c r="I107" s="163"/>
      <c r="J107" s="230">
        <f t="shared" si="41"/>
        <v>0</v>
      </c>
      <c r="K107" s="231"/>
      <c r="L107" s="163"/>
      <c r="M107" s="220"/>
      <c r="N107" s="221"/>
      <c r="O107" s="222"/>
      <c r="P107" s="236"/>
      <c r="Q107" s="246"/>
    </row>
    <row r="108" spans="1:17" ht="21.75">
      <c r="A108" s="160"/>
      <c r="B108" s="161"/>
      <c r="C108" s="162"/>
      <c r="D108" s="230">
        <f t="shared" si="39"/>
        <v>0</v>
      </c>
      <c r="E108" s="231"/>
      <c r="F108" s="163"/>
      <c r="G108" s="230">
        <f t="shared" si="40"/>
        <v>0</v>
      </c>
      <c r="H108" s="231"/>
      <c r="I108" s="163"/>
      <c r="J108" s="230">
        <f t="shared" si="41"/>
        <v>0</v>
      </c>
      <c r="K108" s="231"/>
      <c r="L108" s="163"/>
      <c r="M108" s="164"/>
      <c r="N108" s="165"/>
      <c r="O108" s="166"/>
      <c r="P108" s="237"/>
      <c r="Q108" s="247"/>
    </row>
    <row r="109" spans="1:17" ht="21.75">
      <c r="A109" s="160"/>
      <c r="B109" s="161"/>
      <c r="C109" s="162"/>
      <c r="D109" s="230">
        <f t="shared" si="39"/>
        <v>0</v>
      </c>
      <c r="E109" s="231"/>
      <c r="F109" s="163"/>
      <c r="G109" s="230">
        <f>I109*H109</f>
        <v>0</v>
      </c>
      <c r="H109" s="231"/>
      <c r="I109" s="163"/>
      <c r="J109" s="230">
        <f>L109*K109</f>
        <v>0</v>
      </c>
      <c r="K109" s="231"/>
      <c r="L109" s="163"/>
      <c r="M109" s="164"/>
      <c r="N109" s="165"/>
      <c r="O109" s="166"/>
      <c r="P109" s="237"/>
      <c r="Q109" s="247"/>
    </row>
    <row r="110" spans="1:17" ht="21.75">
      <c r="A110" s="160"/>
      <c r="B110" s="161"/>
      <c r="C110" s="162"/>
      <c r="D110" s="230">
        <f t="shared" si="39"/>
        <v>0</v>
      </c>
      <c r="E110" s="231"/>
      <c r="F110" s="163"/>
      <c r="G110" s="230">
        <f t="shared" ref="G110:G111" si="42">I110*H110</f>
        <v>0</v>
      </c>
      <c r="H110" s="231"/>
      <c r="I110" s="163"/>
      <c r="J110" s="230">
        <f t="shared" ref="J110:J111" si="43">L110*K110</f>
        <v>0</v>
      </c>
      <c r="K110" s="231"/>
      <c r="L110" s="163"/>
      <c r="M110" s="164"/>
      <c r="N110" s="165"/>
      <c r="O110" s="166"/>
      <c r="P110" s="237"/>
      <c r="Q110" s="247"/>
    </row>
    <row r="111" spans="1:17" ht="21.75">
      <c r="A111" s="160"/>
      <c r="B111" s="161"/>
      <c r="C111" s="162"/>
      <c r="D111" s="230">
        <f t="shared" si="39"/>
        <v>0</v>
      </c>
      <c r="E111" s="231"/>
      <c r="F111" s="163"/>
      <c r="G111" s="230">
        <f t="shared" si="42"/>
        <v>0</v>
      </c>
      <c r="H111" s="231"/>
      <c r="I111" s="163"/>
      <c r="J111" s="230">
        <f t="shared" si="43"/>
        <v>0</v>
      </c>
      <c r="K111" s="231"/>
      <c r="L111" s="163"/>
      <c r="M111" s="164"/>
      <c r="N111" s="165"/>
      <c r="O111" s="166"/>
      <c r="P111" s="237"/>
      <c r="Q111" s="247"/>
    </row>
    <row r="112" spans="1:17" ht="21.75">
      <c r="A112" s="167"/>
      <c r="B112" s="168"/>
      <c r="C112" s="169"/>
      <c r="D112" s="232">
        <f>F112*E112</f>
        <v>0</v>
      </c>
      <c r="E112" s="233"/>
      <c r="F112" s="170"/>
      <c r="G112" s="232">
        <f>I112*H112</f>
        <v>0</v>
      </c>
      <c r="H112" s="233"/>
      <c r="I112" s="170"/>
      <c r="J112" s="232">
        <f>L112*K112</f>
        <v>0</v>
      </c>
      <c r="K112" s="233"/>
      <c r="L112" s="170"/>
      <c r="M112" s="171"/>
      <c r="N112" s="172"/>
      <c r="O112" s="173"/>
      <c r="P112" s="240"/>
      <c r="Q112" s="250"/>
    </row>
    <row r="113" spans="1:17" ht="22.5" thickBot="1">
      <c r="A113" s="157"/>
      <c r="B113" s="158"/>
      <c r="C113" s="174"/>
      <c r="D113" s="175">
        <f>SUM(D103:D112)</f>
        <v>0</v>
      </c>
      <c r="E113" s="227" t="s">
        <v>46</v>
      </c>
      <c r="F113" s="163"/>
      <c r="G113" s="175">
        <f>SUM(G103:G112)</f>
        <v>0</v>
      </c>
      <c r="H113" s="227" t="s">
        <v>46</v>
      </c>
      <c r="I113" s="229"/>
      <c r="J113" s="175">
        <f>SUM(J103:J112)</f>
        <v>0</v>
      </c>
      <c r="K113" s="227" t="s">
        <v>46</v>
      </c>
      <c r="L113" s="228"/>
      <c r="M113" s="223"/>
      <c r="N113" s="224"/>
      <c r="O113" s="225"/>
      <c r="P113" s="239"/>
      <c r="Q113" s="249"/>
    </row>
    <row r="114" spans="1:17" ht="22.5" thickTop="1">
      <c r="A114" s="157"/>
      <c r="B114" s="158"/>
      <c r="C114" s="158"/>
      <c r="D114" s="181"/>
      <c r="E114" s="182"/>
      <c r="F114" s="177"/>
      <c r="G114" s="181"/>
      <c r="H114" s="182"/>
      <c r="I114" s="177"/>
      <c r="J114" s="181"/>
      <c r="K114" s="182"/>
      <c r="L114" s="177"/>
      <c r="M114" s="220"/>
      <c r="N114" s="226" t="s">
        <v>182</v>
      </c>
      <c r="O114" s="222">
        <v>424001</v>
      </c>
      <c r="P114" s="236"/>
      <c r="Q114" s="246"/>
    </row>
    <row r="115" spans="1:17" ht="21.75">
      <c r="A115" s="160"/>
      <c r="B115" s="161"/>
      <c r="C115" s="162"/>
      <c r="D115" s="230">
        <f>F115*E115</f>
        <v>0</v>
      </c>
      <c r="E115" s="231"/>
      <c r="F115" s="163"/>
      <c r="G115" s="230">
        <f>I115*H115</f>
        <v>0</v>
      </c>
      <c r="H115" s="231"/>
      <c r="I115" s="163"/>
      <c r="J115" s="230">
        <f>L115*K115</f>
        <v>0</v>
      </c>
      <c r="K115" s="231"/>
      <c r="L115" s="163"/>
      <c r="M115" s="220"/>
      <c r="N115" s="221"/>
      <c r="O115" s="222"/>
      <c r="P115" s="236"/>
      <c r="Q115" s="246"/>
    </row>
    <row r="116" spans="1:17" ht="21.75">
      <c r="A116" s="160"/>
      <c r="B116" s="161"/>
      <c r="C116" s="162"/>
      <c r="D116" s="230">
        <f t="shared" ref="D116:D123" si="44">F116*E116</f>
        <v>0</v>
      </c>
      <c r="E116" s="231"/>
      <c r="F116" s="163"/>
      <c r="G116" s="230">
        <f t="shared" ref="G116:G120" si="45">I116*H116</f>
        <v>0</v>
      </c>
      <c r="H116" s="231"/>
      <c r="I116" s="163"/>
      <c r="J116" s="230">
        <f t="shared" ref="J116:J120" si="46">L116*K116</f>
        <v>0</v>
      </c>
      <c r="K116" s="231"/>
      <c r="L116" s="163"/>
      <c r="M116" s="220"/>
      <c r="N116" s="221"/>
      <c r="O116" s="222"/>
      <c r="P116" s="236"/>
      <c r="Q116" s="246"/>
    </row>
    <row r="117" spans="1:17" ht="21.75">
      <c r="A117" s="160"/>
      <c r="B117" s="161"/>
      <c r="C117" s="162"/>
      <c r="D117" s="230">
        <f t="shared" si="44"/>
        <v>0</v>
      </c>
      <c r="E117" s="231"/>
      <c r="F117" s="163"/>
      <c r="G117" s="230">
        <f t="shared" si="45"/>
        <v>0</v>
      </c>
      <c r="H117" s="231"/>
      <c r="I117" s="163"/>
      <c r="J117" s="230">
        <f t="shared" si="46"/>
        <v>0</v>
      </c>
      <c r="K117" s="231"/>
      <c r="L117" s="163"/>
      <c r="M117" s="220"/>
      <c r="N117" s="221"/>
      <c r="O117" s="222"/>
      <c r="P117" s="236"/>
      <c r="Q117" s="246"/>
    </row>
    <row r="118" spans="1:17" ht="21.75">
      <c r="A118" s="160"/>
      <c r="B118" s="161"/>
      <c r="C118" s="162"/>
      <c r="D118" s="230">
        <f t="shared" si="44"/>
        <v>0</v>
      </c>
      <c r="E118" s="231"/>
      <c r="F118" s="163"/>
      <c r="G118" s="230">
        <f t="shared" si="45"/>
        <v>0</v>
      </c>
      <c r="H118" s="231"/>
      <c r="I118" s="163"/>
      <c r="J118" s="230">
        <f t="shared" si="46"/>
        <v>0</v>
      </c>
      <c r="K118" s="231"/>
      <c r="L118" s="163"/>
      <c r="M118" s="220"/>
      <c r="N118" s="221"/>
      <c r="O118" s="222"/>
      <c r="P118" s="236"/>
      <c r="Q118" s="246"/>
    </row>
    <row r="119" spans="1:17" ht="21.75">
      <c r="A119" s="160"/>
      <c r="B119" s="161"/>
      <c r="C119" s="162"/>
      <c r="D119" s="230">
        <f t="shared" si="44"/>
        <v>0</v>
      </c>
      <c r="E119" s="231"/>
      <c r="F119" s="163"/>
      <c r="G119" s="230">
        <f t="shared" si="45"/>
        <v>0</v>
      </c>
      <c r="H119" s="231"/>
      <c r="I119" s="163"/>
      <c r="J119" s="230">
        <f t="shared" si="46"/>
        <v>0</v>
      </c>
      <c r="K119" s="231"/>
      <c r="L119" s="163"/>
      <c r="M119" s="220"/>
      <c r="N119" s="221"/>
      <c r="O119" s="222"/>
      <c r="P119" s="236"/>
      <c r="Q119" s="246"/>
    </row>
    <row r="120" spans="1:17" ht="21.75">
      <c r="A120" s="160"/>
      <c r="B120" s="161"/>
      <c r="C120" s="162"/>
      <c r="D120" s="230">
        <f t="shared" si="44"/>
        <v>0</v>
      </c>
      <c r="E120" s="231"/>
      <c r="F120" s="163"/>
      <c r="G120" s="230">
        <f t="shared" si="45"/>
        <v>0</v>
      </c>
      <c r="H120" s="231"/>
      <c r="I120" s="163"/>
      <c r="J120" s="230">
        <f t="shared" si="46"/>
        <v>0</v>
      </c>
      <c r="K120" s="231"/>
      <c r="L120" s="163"/>
      <c r="M120" s="164"/>
      <c r="N120" s="165"/>
      <c r="O120" s="166"/>
      <c r="P120" s="237"/>
      <c r="Q120" s="247"/>
    </row>
    <row r="121" spans="1:17" ht="21.75">
      <c r="A121" s="160"/>
      <c r="B121" s="161"/>
      <c r="C121" s="162"/>
      <c r="D121" s="230">
        <f t="shared" si="44"/>
        <v>0</v>
      </c>
      <c r="E121" s="231"/>
      <c r="F121" s="163"/>
      <c r="G121" s="230">
        <f>I121*H121</f>
        <v>0</v>
      </c>
      <c r="H121" s="231"/>
      <c r="I121" s="163"/>
      <c r="J121" s="230">
        <f>L121*K121</f>
        <v>0</v>
      </c>
      <c r="K121" s="231"/>
      <c r="L121" s="163"/>
      <c r="M121" s="164"/>
      <c r="N121" s="165"/>
      <c r="O121" s="166"/>
      <c r="P121" s="237"/>
      <c r="Q121" s="247"/>
    </row>
    <row r="122" spans="1:17" ht="21.75">
      <c r="A122" s="160"/>
      <c r="B122" s="161"/>
      <c r="C122" s="162"/>
      <c r="D122" s="230">
        <f t="shared" si="44"/>
        <v>0</v>
      </c>
      <c r="E122" s="231"/>
      <c r="F122" s="163"/>
      <c r="G122" s="230">
        <f t="shared" ref="G122:G123" si="47">I122*H122</f>
        <v>0</v>
      </c>
      <c r="H122" s="231"/>
      <c r="I122" s="163"/>
      <c r="J122" s="230">
        <f t="shared" ref="J122:J123" si="48">L122*K122</f>
        <v>0</v>
      </c>
      <c r="K122" s="231"/>
      <c r="L122" s="163"/>
      <c r="M122" s="164"/>
      <c r="N122" s="165"/>
      <c r="O122" s="166"/>
      <c r="P122" s="237"/>
      <c r="Q122" s="247"/>
    </row>
    <row r="123" spans="1:17" ht="21.75">
      <c r="A123" s="160"/>
      <c r="B123" s="161"/>
      <c r="C123" s="162"/>
      <c r="D123" s="230">
        <f t="shared" si="44"/>
        <v>0</v>
      </c>
      <c r="E123" s="231"/>
      <c r="F123" s="163"/>
      <c r="G123" s="230">
        <f t="shared" si="47"/>
        <v>0</v>
      </c>
      <c r="H123" s="231"/>
      <c r="I123" s="163"/>
      <c r="J123" s="230">
        <f t="shared" si="48"/>
        <v>0</v>
      </c>
      <c r="K123" s="231"/>
      <c r="L123" s="163"/>
      <c r="M123" s="164"/>
      <c r="N123" s="165"/>
      <c r="O123" s="166"/>
      <c r="P123" s="237"/>
      <c r="Q123" s="247"/>
    </row>
    <row r="124" spans="1:17" ht="21.75">
      <c r="A124" s="167"/>
      <c r="B124" s="168"/>
      <c r="C124" s="169"/>
      <c r="D124" s="232">
        <f>F124*E124</f>
        <v>0</v>
      </c>
      <c r="E124" s="233"/>
      <c r="F124" s="170"/>
      <c r="G124" s="232">
        <f>I124*H124</f>
        <v>0</v>
      </c>
      <c r="H124" s="233"/>
      <c r="I124" s="170"/>
      <c r="J124" s="232">
        <f>L124*K124</f>
        <v>0</v>
      </c>
      <c r="K124" s="233"/>
      <c r="L124" s="170"/>
      <c r="M124" s="171"/>
      <c r="N124" s="172"/>
      <c r="O124" s="173"/>
      <c r="P124" s="240"/>
      <c r="Q124" s="250"/>
    </row>
    <row r="125" spans="1:17" ht="22.5" thickBot="1">
      <c r="A125" s="157"/>
      <c r="B125" s="158"/>
      <c r="C125" s="174"/>
      <c r="D125" s="175">
        <f>SUM(D115:D124)</f>
        <v>0</v>
      </c>
      <c r="E125" s="227" t="s">
        <v>46</v>
      </c>
      <c r="F125" s="163"/>
      <c r="G125" s="175">
        <f>SUM(G115:G124)</f>
        <v>0</v>
      </c>
      <c r="H125" s="227" t="s">
        <v>46</v>
      </c>
      <c r="I125" s="229"/>
      <c r="J125" s="175">
        <f>SUM(J115:J124)</f>
        <v>0</v>
      </c>
      <c r="K125" s="227" t="s">
        <v>46</v>
      </c>
      <c r="L125" s="228"/>
      <c r="M125" s="223"/>
      <c r="N125" s="224"/>
      <c r="O125" s="225"/>
      <c r="P125" s="239"/>
      <c r="Q125" s="249"/>
    </row>
    <row r="126" spans="1:17" ht="22.5" thickTop="1">
      <c r="A126" s="157"/>
      <c r="B126" s="158"/>
      <c r="C126" s="158"/>
      <c r="D126" s="181"/>
      <c r="E126" s="182"/>
      <c r="F126" s="177"/>
      <c r="G126" s="181"/>
      <c r="H126" s="182"/>
      <c r="I126" s="177"/>
      <c r="J126" s="181"/>
      <c r="K126" s="182"/>
      <c r="L126" s="177"/>
      <c r="M126" s="220"/>
      <c r="N126" s="226" t="s">
        <v>183</v>
      </c>
      <c r="O126" s="222">
        <v>424002</v>
      </c>
      <c r="P126" s="236"/>
      <c r="Q126" s="246"/>
    </row>
    <row r="127" spans="1:17" ht="21.75">
      <c r="A127" s="160"/>
      <c r="B127" s="161"/>
      <c r="C127" s="162"/>
      <c r="D127" s="230">
        <f>F127*E127</f>
        <v>0</v>
      </c>
      <c r="E127" s="231"/>
      <c r="F127" s="163"/>
      <c r="G127" s="230">
        <f>I127*H127</f>
        <v>0</v>
      </c>
      <c r="H127" s="231"/>
      <c r="I127" s="163"/>
      <c r="J127" s="230">
        <f>L127*K127</f>
        <v>0</v>
      </c>
      <c r="K127" s="231"/>
      <c r="L127" s="163"/>
      <c r="M127" s="220"/>
      <c r="N127" s="221"/>
      <c r="O127" s="222"/>
      <c r="P127" s="236"/>
      <c r="Q127" s="246"/>
    </row>
    <row r="128" spans="1:17" ht="21.75">
      <c r="A128" s="160"/>
      <c r="B128" s="161"/>
      <c r="C128" s="162"/>
      <c r="D128" s="230">
        <f t="shared" ref="D128:D135" si="49">F128*E128</f>
        <v>0</v>
      </c>
      <c r="E128" s="231"/>
      <c r="F128" s="163"/>
      <c r="G128" s="230">
        <f t="shared" ref="G128:G132" si="50">I128*H128</f>
        <v>0</v>
      </c>
      <c r="H128" s="231"/>
      <c r="I128" s="163"/>
      <c r="J128" s="230">
        <f t="shared" ref="J128:J132" si="51">L128*K128</f>
        <v>0</v>
      </c>
      <c r="K128" s="231"/>
      <c r="L128" s="163"/>
      <c r="M128" s="220"/>
      <c r="N128" s="221"/>
      <c r="O128" s="222"/>
      <c r="P128" s="236"/>
      <c r="Q128" s="246"/>
    </row>
    <row r="129" spans="1:17" ht="21.75">
      <c r="A129" s="160"/>
      <c r="B129" s="161"/>
      <c r="C129" s="162"/>
      <c r="D129" s="230">
        <f t="shared" si="49"/>
        <v>0</v>
      </c>
      <c r="E129" s="231"/>
      <c r="F129" s="163"/>
      <c r="G129" s="230">
        <f t="shared" si="50"/>
        <v>0</v>
      </c>
      <c r="H129" s="231"/>
      <c r="I129" s="163"/>
      <c r="J129" s="230">
        <f t="shared" si="51"/>
        <v>0</v>
      </c>
      <c r="K129" s="231"/>
      <c r="L129" s="163"/>
      <c r="M129" s="220"/>
      <c r="N129" s="221"/>
      <c r="O129" s="222"/>
      <c r="P129" s="236"/>
      <c r="Q129" s="246"/>
    </row>
    <row r="130" spans="1:17" ht="21.75">
      <c r="A130" s="160"/>
      <c r="B130" s="161"/>
      <c r="C130" s="162"/>
      <c r="D130" s="230">
        <f t="shared" si="49"/>
        <v>0</v>
      </c>
      <c r="E130" s="231"/>
      <c r="F130" s="163"/>
      <c r="G130" s="230">
        <f t="shared" si="50"/>
        <v>0</v>
      </c>
      <c r="H130" s="231"/>
      <c r="I130" s="163"/>
      <c r="J130" s="230">
        <f t="shared" si="51"/>
        <v>0</v>
      </c>
      <c r="K130" s="231"/>
      <c r="L130" s="163"/>
      <c r="M130" s="220"/>
      <c r="N130" s="221"/>
      <c r="O130" s="222"/>
      <c r="P130" s="236"/>
      <c r="Q130" s="246"/>
    </row>
    <row r="131" spans="1:17" ht="21.75">
      <c r="A131" s="160"/>
      <c r="B131" s="161"/>
      <c r="C131" s="162"/>
      <c r="D131" s="230">
        <f t="shared" si="49"/>
        <v>0</v>
      </c>
      <c r="E131" s="231"/>
      <c r="F131" s="163"/>
      <c r="G131" s="230">
        <f t="shared" si="50"/>
        <v>0</v>
      </c>
      <c r="H131" s="231"/>
      <c r="I131" s="163"/>
      <c r="J131" s="230">
        <f t="shared" si="51"/>
        <v>0</v>
      </c>
      <c r="K131" s="231"/>
      <c r="L131" s="163"/>
      <c r="M131" s="220"/>
      <c r="N131" s="221"/>
      <c r="O131" s="222"/>
      <c r="P131" s="236"/>
      <c r="Q131" s="246"/>
    </row>
    <row r="132" spans="1:17" ht="21.75">
      <c r="A132" s="160"/>
      <c r="B132" s="161"/>
      <c r="C132" s="162"/>
      <c r="D132" s="230">
        <f t="shared" si="49"/>
        <v>0</v>
      </c>
      <c r="E132" s="231"/>
      <c r="F132" s="163"/>
      <c r="G132" s="230">
        <f t="shared" si="50"/>
        <v>0</v>
      </c>
      <c r="H132" s="231"/>
      <c r="I132" s="163"/>
      <c r="J132" s="230">
        <f t="shared" si="51"/>
        <v>0</v>
      </c>
      <c r="K132" s="231"/>
      <c r="L132" s="163"/>
      <c r="M132" s="164"/>
      <c r="N132" s="165"/>
      <c r="O132" s="166"/>
      <c r="P132" s="237"/>
      <c r="Q132" s="247"/>
    </row>
    <row r="133" spans="1:17" ht="21.75">
      <c r="A133" s="160"/>
      <c r="B133" s="161"/>
      <c r="C133" s="162"/>
      <c r="D133" s="230">
        <f t="shared" si="49"/>
        <v>0</v>
      </c>
      <c r="E133" s="231"/>
      <c r="F133" s="163"/>
      <c r="G133" s="230">
        <f>I133*H133</f>
        <v>0</v>
      </c>
      <c r="H133" s="231"/>
      <c r="I133" s="163"/>
      <c r="J133" s="230">
        <f>L133*K133</f>
        <v>0</v>
      </c>
      <c r="K133" s="231"/>
      <c r="L133" s="163"/>
      <c r="M133" s="164"/>
      <c r="N133" s="165"/>
      <c r="O133" s="166"/>
      <c r="P133" s="237"/>
      <c r="Q133" s="247"/>
    </row>
    <row r="134" spans="1:17" ht="21.75">
      <c r="A134" s="160"/>
      <c r="B134" s="161"/>
      <c r="C134" s="162"/>
      <c r="D134" s="230">
        <f t="shared" si="49"/>
        <v>0</v>
      </c>
      <c r="E134" s="231"/>
      <c r="F134" s="163"/>
      <c r="G134" s="230">
        <f t="shared" ref="G134:G135" si="52">I134*H134</f>
        <v>0</v>
      </c>
      <c r="H134" s="231"/>
      <c r="I134" s="163"/>
      <c r="J134" s="230">
        <f t="shared" ref="J134:J135" si="53">L134*K134</f>
        <v>0</v>
      </c>
      <c r="K134" s="231"/>
      <c r="L134" s="163"/>
      <c r="M134" s="164"/>
      <c r="N134" s="165"/>
      <c r="O134" s="166"/>
      <c r="P134" s="237"/>
      <c r="Q134" s="247"/>
    </row>
    <row r="135" spans="1:17" ht="21.75">
      <c r="A135" s="160"/>
      <c r="B135" s="161"/>
      <c r="C135" s="162"/>
      <c r="D135" s="230">
        <f t="shared" si="49"/>
        <v>0</v>
      </c>
      <c r="E135" s="231"/>
      <c r="F135" s="163"/>
      <c r="G135" s="230">
        <f t="shared" si="52"/>
        <v>0</v>
      </c>
      <c r="H135" s="231"/>
      <c r="I135" s="163"/>
      <c r="J135" s="230">
        <f t="shared" si="53"/>
        <v>0</v>
      </c>
      <c r="K135" s="231"/>
      <c r="L135" s="163"/>
      <c r="M135" s="164"/>
      <c r="N135" s="165"/>
      <c r="O135" s="166"/>
      <c r="P135" s="237"/>
      <c r="Q135" s="247"/>
    </row>
    <row r="136" spans="1:17" ht="21.75">
      <c r="A136" s="167"/>
      <c r="B136" s="168"/>
      <c r="C136" s="169"/>
      <c r="D136" s="232">
        <f>F136*E136</f>
        <v>0</v>
      </c>
      <c r="E136" s="233"/>
      <c r="F136" s="170"/>
      <c r="G136" s="232">
        <f>I136*H136</f>
        <v>0</v>
      </c>
      <c r="H136" s="233"/>
      <c r="I136" s="170"/>
      <c r="J136" s="232">
        <f>L136*K136</f>
        <v>0</v>
      </c>
      <c r="K136" s="233"/>
      <c r="L136" s="170"/>
      <c r="M136" s="171"/>
      <c r="N136" s="172"/>
      <c r="O136" s="173"/>
      <c r="P136" s="240"/>
      <c r="Q136" s="250"/>
    </row>
    <row r="137" spans="1:17" ht="22.5" thickBot="1">
      <c r="A137" s="157"/>
      <c r="B137" s="158"/>
      <c r="C137" s="174"/>
      <c r="D137" s="175">
        <f>SUM(D127:D136)</f>
        <v>0</v>
      </c>
      <c r="E137" s="176" t="s">
        <v>46</v>
      </c>
      <c r="F137" s="177"/>
      <c r="G137" s="175">
        <f>SUM(G127:G136)</f>
        <v>0</v>
      </c>
      <c r="H137" s="176" t="s">
        <v>46</v>
      </c>
      <c r="I137" s="177"/>
      <c r="J137" s="175">
        <f>SUM(J127:J136)</f>
        <v>0</v>
      </c>
      <c r="K137" s="176" t="s">
        <v>46</v>
      </c>
      <c r="L137" s="177"/>
      <c r="M137" s="178"/>
      <c r="N137" s="179"/>
      <c r="O137" s="180"/>
      <c r="P137" s="238"/>
      <c r="Q137" s="248"/>
    </row>
    <row r="138" spans="1:17" ht="22.5" thickTop="1">
      <c r="A138" s="157"/>
      <c r="B138" s="158"/>
      <c r="C138" s="158"/>
      <c r="D138" s="181"/>
      <c r="E138" s="182"/>
      <c r="F138" s="177"/>
      <c r="G138" s="181"/>
      <c r="H138" s="182"/>
      <c r="I138" s="177"/>
      <c r="J138" s="181"/>
      <c r="K138" s="182"/>
      <c r="L138" s="177"/>
      <c r="M138" s="178"/>
      <c r="N138" s="159" t="s">
        <v>184</v>
      </c>
      <c r="O138" s="180">
        <v>424003</v>
      </c>
      <c r="P138" s="238"/>
      <c r="Q138" s="248"/>
    </row>
    <row r="139" spans="1:17" ht="21.75">
      <c r="A139" s="160"/>
      <c r="B139" s="161"/>
      <c r="C139" s="162"/>
      <c r="D139" s="230">
        <f t="shared" ref="D139:D144" si="54">F139*E139</f>
        <v>0</v>
      </c>
      <c r="E139" s="231"/>
      <c r="F139" s="163"/>
      <c r="G139" s="230">
        <f t="shared" ref="G139:G144" si="55">I139*H139</f>
        <v>0</v>
      </c>
      <c r="H139" s="231"/>
      <c r="I139" s="163"/>
      <c r="J139" s="230">
        <f t="shared" ref="J139:J144" si="56">L139*K139</f>
        <v>0</v>
      </c>
      <c r="K139" s="231"/>
      <c r="L139" s="163"/>
      <c r="M139" s="164"/>
      <c r="N139" s="165"/>
      <c r="O139" s="166"/>
      <c r="P139" s="237"/>
      <c r="Q139" s="247"/>
    </row>
    <row r="140" spans="1:17" ht="21.75">
      <c r="A140" s="160"/>
      <c r="B140" s="161"/>
      <c r="C140" s="162"/>
      <c r="D140" s="230">
        <f t="shared" si="54"/>
        <v>0</v>
      </c>
      <c r="E140" s="231"/>
      <c r="F140" s="163"/>
      <c r="G140" s="230">
        <f t="shared" si="55"/>
        <v>0</v>
      </c>
      <c r="H140" s="231"/>
      <c r="I140" s="163"/>
      <c r="J140" s="230">
        <f t="shared" si="56"/>
        <v>0</v>
      </c>
      <c r="K140" s="231"/>
      <c r="L140" s="163"/>
      <c r="M140" s="164"/>
      <c r="N140" s="165"/>
      <c r="O140" s="166"/>
      <c r="P140" s="237"/>
      <c r="Q140" s="247"/>
    </row>
    <row r="141" spans="1:17" ht="21.75">
      <c r="A141" s="160"/>
      <c r="B141" s="161"/>
      <c r="C141" s="162"/>
      <c r="D141" s="230">
        <f t="shared" si="54"/>
        <v>0</v>
      </c>
      <c r="E141" s="231"/>
      <c r="F141" s="163"/>
      <c r="G141" s="230">
        <f t="shared" si="55"/>
        <v>0</v>
      </c>
      <c r="H141" s="231"/>
      <c r="I141" s="163"/>
      <c r="J141" s="230">
        <f t="shared" si="56"/>
        <v>0</v>
      </c>
      <c r="K141" s="231"/>
      <c r="L141" s="163"/>
      <c r="M141" s="164"/>
      <c r="N141" s="165"/>
      <c r="O141" s="166"/>
      <c r="P141" s="237"/>
      <c r="Q141" s="247"/>
    </row>
    <row r="142" spans="1:17" ht="21.75">
      <c r="A142" s="160"/>
      <c r="B142" s="161"/>
      <c r="C142" s="162"/>
      <c r="D142" s="230">
        <f t="shared" si="54"/>
        <v>0</v>
      </c>
      <c r="E142" s="231"/>
      <c r="F142" s="163"/>
      <c r="G142" s="230">
        <f t="shared" si="55"/>
        <v>0</v>
      </c>
      <c r="H142" s="231"/>
      <c r="I142" s="163"/>
      <c r="J142" s="230">
        <f t="shared" si="56"/>
        <v>0</v>
      </c>
      <c r="K142" s="231"/>
      <c r="L142" s="163"/>
      <c r="M142" s="164"/>
      <c r="N142" s="165"/>
      <c r="O142" s="166"/>
      <c r="P142" s="237"/>
      <c r="Q142" s="247"/>
    </row>
    <row r="143" spans="1:17" ht="21.75">
      <c r="A143" s="160"/>
      <c r="B143" s="161"/>
      <c r="C143" s="162"/>
      <c r="D143" s="230">
        <f t="shared" si="54"/>
        <v>0</v>
      </c>
      <c r="E143" s="231"/>
      <c r="F143" s="163"/>
      <c r="G143" s="230">
        <f t="shared" si="55"/>
        <v>0</v>
      </c>
      <c r="H143" s="231"/>
      <c r="I143" s="163"/>
      <c r="J143" s="230">
        <f t="shared" si="56"/>
        <v>0</v>
      </c>
      <c r="K143" s="231"/>
      <c r="L143" s="163"/>
      <c r="M143" s="164"/>
      <c r="N143" s="165"/>
      <c r="O143" s="166"/>
      <c r="P143" s="237"/>
      <c r="Q143" s="247"/>
    </row>
    <row r="144" spans="1:17" ht="21.75">
      <c r="A144" s="160"/>
      <c r="B144" s="161"/>
      <c r="C144" s="162"/>
      <c r="D144" s="230">
        <f t="shared" si="54"/>
        <v>0</v>
      </c>
      <c r="E144" s="231"/>
      <c r="F144" s="163"/>
      <c r="G144" s="230">
        <f t="shared" si="55"/>
        <v>0</v>
      </c>
      <c r="H144" s="231"/>
      <c r="I144" s="163"/>
      <c r="J144" s="230">
        <f t="shared" si="56"/>
        <v>0</v>
      </c>
      <c r="K144" s="231"/>
      <c r="L144" s="163"/>
      <c r="M144" s="164"/>
      <c r="N144" s="165"/>
      <c r="O144" s="166"/>
      <c r="P144" s="237"/>
      <c r="Q144" s="247"/>
    </row>
    <row r="145" spans="1:17" ht="21.75">
      <c r="A145" s="160"/>
      <c r="B145" s="161"/>
      <c r="C145" s="162"/>
      <c r="D145" s="230">
        <f t="shared" ref="D145:D148" si="57">F145*E145</f>
        <v>0</v>
      </c>
      <c r="E145" s="231"/>
      <c r="F145" s="163"/>
      <c r="G145" s="230">
        <f t="shared" ref="G145:G148" si="58">I145*H145</f>
        <v>0</v>
      </c>
      <c r="H145" s="231"/>
      <c r="I145" s="163"/>
      <c r="J145" s="230">
        <f t="shared" ref="J145:J148" si="59">L145*K145</f>
        <v>0</v>
      </c>
      <c r="K145" s="231"/>
      <c r="L145" s="163"/>
      <c r="M145" s="164"/>
      <c r="N145" s="165"/>
      <c r="O145" s="166"/>
      <c r="P145" s="237"/>
      <c r="Q145" s="247"/>
    </row>
    <row r="146" spans="1:17" ht="21.75">
      <c r="A146" s="160"/>
      <c r="B146" s="161"/>
      <c r="C146" s="162"/>
      <c r="D146" s="230">
        <f>F146*E146</f>
        <v>0</v>
      </c>
      <c r="E146" s="231"/>
      <c r="F146" s="163"/>
      <c r="G146" s="230">
        <f t="shared" si="58"/>
        <v>0</v>
      </c>
      <c r="H146" s="231"/>
      <c r="I146" s="163"/>
      <c r="J146" s="230">
        <f>L146*K146</f>
        <v>0</v>
      </c>
      <c r="K146" s="231"/>
      <c r="L146" s="163"/>
      <c r="M146" s="164"/>
      <c r="N146" s="165"/>
      <c r="O146" s="166"/>
      <c r="P146" s="237"/>
      <c r="Q146" s="247"/>
    </row>
    <row r="147" spans="1:17" ht="21.75">
      <c r="A147" s="160"/>
      <c r="B147" s="161"/>
      <c r="C147" s="162"/>
      <c r="D147" s="230">
        <f t="shared" si="57"/>
        <v>0</v>
      </c>
      <c r="E147" s="231"/>
      <c r="F147" s="163"/>
      <c r="G147" s="230">
        <f>I147*H147</f>
        <v>0</v>
      </c>
      <c r="H147" s="231"/>
      <c r="I147" s="163"/>
      <c r="J147" s="230">
        <f>L147*K147</f>
        <v>0</v>
      </c>
      <c r="K147" s="231"/>
      <c r="L147" s="163"/>
      <c r="M147" s="164"/>
      <c r="N147" s="165"/>
      <c r="O147" s="166"/>
      <c r="P147" s="237"/>
      <c r="Q147" s="247"/>
    </row>
    <row r="148" spans="1:17" ht="21.75">
      <c r="A148" s="167"/>
      <c r="B148" s="168"/>
      <c r="C148" s="169"/>
      <c r="D148" s="232">
        <f t="shared" si="57"/>
        <v>0</v>
      </c>
      <c r="E148" s="233"/>
      <c r="F148" s="170"/>
      <c r="G148" s="232">
        <f t="shared" si="58"/>
        <v>0</v>
      </c>
      <c r="H148" s="233"/>
      <c r="I148" s="170"/>
      <c r="J148" s="232">
        <f t="shared" si="59"/>
        <v>0</v>
      </c>
      <c r="K148" s="233"/>
      <c r="L148" s="170"/>
      <c r="M148" s="171"/>
      <c r="N148" s="172"/>
      <c r="O148" s="173"/>
      <c r="P148" s="240"/>
      <c r="Q148" s="250"/>
    </row>
    <row r="149" spans="1:17" ht="21.75">
      <c r="A149" s="183"/>
      <c r="B149" s="184"/>
      <c r="C149" s="185"/>
      <c r="D149" s="186">
        <f>SUM(D139:D148)</f>
        <v>0</v>
      </c>
      <c r="E149" s="187" t="s">
        <v>46</v>
      </c>
      <c r="F149" s="188"/>
      <c r="G149" s="186">
        <f>SUM(G139:G148)</f>
        <v>0</v>
      </c>
      <c r="H149" s="187" t="s">
        <v>46</v>
      </c>
      <c r="I149" s="188"/>
      <c r="J149" s="186">
        <f>SUM(J139:J148)</f>
        <v>0</v>
      </c>
      <c r="K149" s="187" t="s">
        <v>46</v>
      </c>
      <c r="L149" s="188"/>
      <c r="M149" s="189"/>
      <c r="N149" s="189"/>
      <c r="O149" s="190"/>
      <c r="P149" s="241"/>
      <c r="Q149" s="251"/>
    </row>
    <row r="150" spans="1:17" ht="26.25" thickBot="1">
      <c r="A150" s="191"/>
      <c r="B150" s="191"/>
      <c r="C150" s="191"/>
      <c r="D150" s="192">
        <f>SUM(D17,D29,D41,D53,D65,D77,D89,D101,D113,D125,D137,D149)</f>
        <v>0</v>
      </c>
      <c r="E150" s="193" t="s">
        <v>1120</v>
      </c>
      <c r="F150" s="194"/>
      <c r="G150" s="192">
        <f>SUM(G17,G29,G41,G53,G65,G77,G89,G101,G113,G125,G137,G149)</f>
        <v>0</v>
      </c>
      <c r="H150" s="193" t="s">
        <v>1120</v>
      </c>
      <c r="I150" s="194"/>
      <c r="J150" s="192">
        <f>SUM(J17,J29,J41,J53,J65,J77,J89,J101,J113,J125,J137,J149)</f>
        <v>0</v>
      </c>
      <c r="K150" s="193" t="s">
        <v>1120</v>
      </c>
      <c r="L150" s="194"/>
      <c r="M150" s="191"/>
      <c r="N150" s="191"/>
      <c r="O150" s="195"/>
      <c r="P150" s="242"/>
      <c r="Q150" s="252"/>
    </row>
    <row r="151" spans="1:17" ht="21.75" thickTop="1">
      <c r="A151" s="196"/>
      <c r="B151" s="196"/>
      <c r="C151" s="196"/>
      <c r="D151" s="197"/>
      <c r="E151" s="198"/>
      <c r="F151" s="199"/>
      <c r="G151" s="197"/>
      <c r="H151" s="198"/>
      <c r="I151" s="199"/>
      <c r="J151" s="197"/>
      <c r="K151" s="198"/>
      <c r="L151" s="199"/>
      <c r="M151" s="196"/>
      <c r="N151" s="196"/>
      <c r="O151" s="200"/>
      <c r="P151" s="243"/>
      <c r="Q151" s="5"/>
    </row>
    <row r="152" spans="1:17" ht="21">
      <c r="Q152" s="5"/>
    </row>
    <row r="153" spans="1:17" ht="21">
      <c r="Q153" s="5"/>
    </row>
    <row r="154" spans="1:17" ht="21">
      <c r="Q154" s="5"/>
    </row>
    <row r="155" spans="1:17" ht="21">
      <c r="Q155" s="5"/>
    </row>
    <row r="156" spans="1:17" ht="21">
      <c r="Q156" s="5"/>
    </row>
    <row r="157" spans="1:17" ht="21">
      <c r="Q157" s="5"/>
    </row>
    <row r="158" spans="1:17" ht="21">
      <c r="Q158" s="5"/>
    </row>
    <row r="159" spans="1:17" ht="21">
      <c r="Q159" s="5"/>
    </row>
    <row r="160" spans="1:17" ht="21">
      <c r="Q160" s="5"/>
    </row>
    <row r="161" spans="17:17" ht="21">
      <c r="Q161" s="5"/>
    </row>
    <row r="162" spans="17:17" ht="21">
      <c r="Q162" s="5"/>
    </row>
    <row r="163" spans="17:17" ht="21">
      <c r="Q163" s="5"/>
    </row>
    <row r="164" spans="17:17" ht="21">
      <c r="Q164" s="5"/>
    </row>
    <row r="165" spans="17:17" ht="21">
      <c r="Q165" s="5"/>
    </row>
    <row r="166" spans="17:17" ht="21">
      <c r="Q166" s="5"/>
    </row>
    <row r="167" spans="17:17" ht="21">
      <c r="Q167" s="5"/>
    </row>
    <row r="168" spans="17:17" ht="21">
      <c r="Q168" s="5"/>
    </row>
    <row r="169" spans="17:17" ht="21">
      <c r="Q169" s="5"/>
    </row>
    <row r="170" spans="17:17" ht="21">
      <c r="Q170" s="5"/>
    </row>
    <row r="171" spans="17:17" ht="21">
      <c r="Q171" s="5"/>
    </row>
    <row r="172" spans="17:17" ht="21">
      <c r="Q172" s="5"/>
    </row>
    <row r="173" spans="17:17" ht="21">
      <c r="Q173" s="5"/>
    </row>
    <row r="174" spans="17:17" ht="21">
      <c r="Q174" s="5"/>
    </row>
    <row r="175" spans="17:17" ht="21">
      <c r="Q175" s="5"/>
    </row>
    <row r="176" spans="17:17" ht="21">
      <c r="Q176" s="5"/>
    </row>
    <row r="177" spans="17:17" ht="21">
      <c r="Q177" s="5"/>
    </row>
    <row r="178" spans="17:17" ht="21">
      <c r="Q178" s="5"/>
    </row>
    <row r="179" spans="17:17" ht="21">
      <c r="Q179" s="5"/>
    </row>
    <row r="180" spans="17:17" ht="21">
      <c r="Q180" s="5"/>
    </row>
    <row r="181" spans="17:17" ht="21">
      <c r="Q181" s="5"/>
    </row>
    <row r="182" spans="17:17" ht="21">
      <c r="Q182" s="5"/>
    </row>
  </sheetData>
  <mergeCells count="8">
    <mergeCell ref="A3:O3"/>
    <mergeCell ref="A1:O1"/>
    <mergeCell ref="M4:O5"/>
    <mergeCell ref="Q4:Q5"/>
    <mergeCell ref="D4:F4"/>
    <mergeCell ref="G4:I4"/>
    <mergeCell ref="J4:L4"/>
    <mergeCell ref="P4:P5"/>
  </mergeCells>
  <pageMargins left="0.7" right="0.7" top="0.75" bottom="0.75" header="0.3" footer="0.3"/>
  <customProperties>
    <customPr name="_pios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'other data'!$A$2:$A$12</xm:f>
          </x14:formula1>
          <xm:sqref>Q139:Q148 Q114:Q124 Q126:Q136 Q18:Q28 Q30:Q40 Q42:Q52 Q54:Q64 Q66:Q76 Q78:Q88 Q90:Q100 Q102:Q112 Q7:Q16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I347"/>
  <sheetViews>
    <sheetView topLeftCell="B1" zoomScale="85" zoomScaleNormal="85" workbookViewId="0">
      <selection activeCell="J12" sqref="J12"/>
    </sheetView>
  </sheetViews>
  <sheetFormatPr defaultColWidth="9.140625" defaultRowHeight="19.5"/>
  <cols>
    <col min="1" max="1" width="8.85546875" style="80" hidden="1" customWidth="1"/>
    <col min="2" max="2" width="20.7109375" style="104" customWidth="1"/>
    <col min="3" max="3" width="72" style="76" customWidth="1"/>
    <col min="4" max="4" width="7.85546875" style="80" bestFit="1" customWidth="1"/>
    <col min="5" max="5" width="19.42578125" style="82" customWidth="1"/>
    <col min="6" max="6" width="10.28515625" style="82" bestFit="1" customWidth="1"/>
    <col min="7" max="7" width="10" style="82" bestFit="1" customWidth="1"/>
    <col min="8" max="8" width="9.140625" style="82"/>
    <col min="9" max="9" width="12.5703125" style="83" customWidth="1"/>
    <col min="10" max="16384" width="9.140625" style="82"/>
  </cols>
  <sheetData>
    <row r="1" spans="2:9" ht="36">
      <c r="B1" s="545" t="str">
        <f>'Expense Sheet'!E1</f>
        <v>މާޅޮސްމަޑުލު އުތުރުބުރީ ކިނޮޅަހު ކައުންސިލްގެ އިދާރާ</v>
      </c>
      <c r="C1" s="545"/>
      <c r="D1" s="545"/>
    </row>
    <row r="2" spans="2:9" ht="24.95" customHeight="1">
      <c r="B2" s="548">
        <f>'Expense Sheet'!AE2</f>
        <v>1353</v>
      </c>
      <c r="C2" s="548"/>
      <c r="D2" s="548"/>
    </row>
    <row r="3" spans="2:9" s="76" customFormat="1" ht="36.75" customHeight="1">
      <c r="B3" s="549" t="s">
        <v>1302</v>
      </c>
      <c r="C3" s="549"/>
      <c r="D3" s="549"/>
      <c r="I3" s="77"/>
    </row>
    <row r="4" spans="2:9" s="76" customFormat="1" ht="21.75" customHeight="1">
      <c r="B4" s="549"/>
      <c r="C4" s="549"/>
      <c r="D4" s="549"/>
      <c r="I4" s="77"/>
    </row>
    <row r="5" spans="2:9" s="76" customFormat="1" ht="21.75" customHeight="1">
      <c r="B5" s="264"/>
      <c r="C5" s="78"/>
      <c r="D5" s="78"/>
      <c r="I5" s="77"/>
    </row>
    <row r="6" spans="2:9" s="76" customFormat="1" ht="27.75" customHeight="1">
      <c r="B6" s="264"/>
      <c r="C6" s="547" t="s">
        <v>945</v>
      </c>
      <c r="D6" s="547"/>
      <c r="I6" s="77"/>
    </row>
    <row r="7" spans="2:9" ht="24.95" customHeight="1">
      <c r="B7" s="536" t="s">
        <v>1303</v>
      </c>
      <c r="C7" s="546" t="s">
        <v>47</v>
      </c>
      <c r="D7" s="546"/>
      <c r="E7" s="81"/>
    </row>
    <row r="8" spans="2:9" ht="24.95" customHeight="1">
      <c r="B8" s="536"/>
      <c r="C8" s="546"/>
      <c r="D8" s="546"/>
      <c r="E8" s="81"/>
    </row>
    <row r="9" spans="2:9" ht="9.9499999999999993" customHeight="1">
      <c r="B9" s="105"/>
      <c r="C9" s="210"/>
      <c r="E9" s="81"/>
    </row>
    <row r="10" spans="2:9" ht="27.75">
      <c r="B10" s="106"/>
      <c r="C10" s="541" t="s">
        <v>953</v>
      </c>
      <c r="D10" s="541"/>
    </row>
    <row r="11" spans="2:9" ht="21.75">
      <c r="B11" s="107">
        <f>SUMIF('Income sheet'!$H:$H,C11,'Income sheet'!$C:$C)</f>
        <v>0</v>
      </c>
      <c r="C11" s="539" t="s">
        <v>1398</v>
      </c>
      <c r="D11" s="540"/>
    </row>
    <row r="12" spans="2:9" ht="21.75">
      <c r="B12" s="107">
        <f>SUMIF('Income sheet'!$H:$H,C12,'Income sheet'!$C:$C)</f>
        <v>0</v>
      </c>
      <c r="C12" s="539" t="s">
        <v>1399</v>
      </c>
      <c r="D12" s="540"/>
    </row>
    <row r="13" spans="2:9" ht="21.75">
      <c r="B13" s="107">
        <f>SUMIF('Income sheet'!$H:$H,C13,'Income sheet'!$C:$C)</f>
        <v>0</v>
      </c>
      <c r="C13" s="539" t="s">
        <v>1404</v>
      </c>
      <c r="D13" s="540"/>
    </row>
    <row r="14" spans="2:9" ht="21.75">
      <c r="B14" s="107">
        <f>SUMIF('Income sheet'!$H:$H,C14,'Income sheet'!$C:$C)</f>
        <v>0</v>
      </c>
      <c r="C14" s="539" t="s">
        <v>1400</v>
      </c>
      <c r="D14" s="540"/>
    </row>
    <row r="15" spans="2:9" ht="21.75">
      <c r="B15" s="107">
        <f>SUMIF('Income sheet'!$H:$H,C15,'Income sheet'!$C:$C)</f>
        <v>0</v>
      </c>
      <c r="C15" s="539" t="s">
        <v>1401</v>
      </c>
      <c r="D15" s="540"/>
    </row>
    <row r="16" spans="2:9" ht="21.75">
      <c r="B16" s="107">
        <f>SUMIF('Income sheet'!$H:$H,C16,'Income sheet'!$C:$C)</f>
        <v>0</v>
      </c>
      <c r="C16" s="539" t="s">
        <v>1108</v>
      </c>
      <c r="D16" s="540"/>
    </row>
    <row r="17" spans="1:9" ht="21.75">
      <c r="B17" s="107">
        <f>SUMIF('Income sheet'!$H:$H,C17,'Income sheet'!$C:$C)</f>
        <v>0</v>
      </c>
      <c r="C17" s="539" t="s">
        <v>1402</v>
      </c>
      <c r="D17" s="540"/>
    </row>
    <row r="18" spans="1:9" ht="21.75">
      <c r="B18" s="107">
        <f>SUMIF('Income sheet'!$H:$H,C18,'Income sheet'!$C:$C)</f>
        <v>0</v>
      </c>
      <c r="C18" s="539" t="s">
        <v>1107</v>
      </c>
      <c r="D18" s="540"/>
    </row>
    <row r="19" spans="1:9" ht="21.75">
      <c r="B19" s="107">
        <f>SUMIF('Income sheet'!$H:$H,C19,'Income sheet'!$C:$C)</f>
        <v>0</v>
      </c>
      <c r="C19" s="543" t="s">
        <v>1403</v>
      </c>
      <c r="D19" s="544"/>
    </row>
    <row r="20" spans="1:9" ht="21.75">
      <c r="B20" s="107">
        <f>SUMIF('Income sheet'!$H:$H,C20,'Income sheet'!$C:$C)</f>
        <v>0</v>
      </c>
      <c r="C20" s="539" t="s">
        <v>954</v>
      </c>
      <c r="D20" s="540"/>
    </row>
    <row r="21" spans="1:9" ht="22.5" thickBot="1">
      <c r="B21" s="108">
        <f>SUM(B11:B20)</f>
        <v>0</v>
      </c>
      <c r="C21" s="271" t="s">
        <v>946</v>
      </c>
    </row>
    <row r="22" spans="1:9" ht="20.25" thickTop="1">
      <c r="B22" s="109"/>
      <c r="C22" s="84"/>
    </row>
    <row r="23" spans="1:9" s="76" customFormat="1" ht="17.25" customHeight="1">
      <c r="B23" s="537"/>
      <c r="C23" s="537"/>
      <c r="D23" s="537"/>
      <c r="I23" s="77"/>
    </row>
    <row r="24" spans="1:9" s="76" customFormat="1" ht="26.25" customHeight="1">
      <c r="B24" s="110"/>
      <c r="C24" s="535" t="s">
        <v>947</v>
      </c>
      <c r="D24" s="535"/>
      <c r="I24" s="77"/>
    </row>
    <row r="25" spans="1:9" ht="24.95" customHeight="1">
      <c r="A25" s="75"/>
      <c r="B25" s="536" t="s">
        <v>1304</v>
      </c>
      <c r="C25" s="538" t="s">
        <v>47</v>
      </c>
      <c r="D25" s="538"/>
      <c r="E25" s="81"/>
    </row>
    <row r="26" spans="1:9" ht="24.95" customHeight="1">
      <c r="A26" s="75"/>
      <c r="B26" s="536"/>
      <c r="C26" s="538"/>
      <c r="D26" s="538"/>
      <c r="E26" s="81"/>
    </row>
    <row r="27" spans="1:9" ht="9.9499999999999993" customHeight="1">
      <c r="B27" s="105"/>
      <c r="C27" s="74"/>
      <c r="E27" s="81"/>
    </row>
    <row r="28" spans="1:9" ht="22.5" customHeight="1">
      <c r="B28" s="111"/>
      <c r="C28" s="541" t="s">
        <v>955</v>
      </c>
      <c r="D28" s="541"/>
    </row>
    <row r="29" spans="1:9" ht="21.75">
      <c r="B29" s="107">
        <f>SUMIF('Expense Sheet'!$M:$M,C29,'Expense Sheet'!$G:$G)</f>
        <v>0</v>
      </c>
      <c r="C29" s="539" t="s">
        <v>1398</v>
      </c>
      <c r="D29" s="540"/>
    </row>
    <row r="30" spans="1:9" ht="21.75">
      <c r="B30" s="107">
        <f>SUMIF('Expense Sheet'!$M:$M,C30,'Expense Sheet'!$G:$G)</f>
        <v>0</v>
      </c>
      <c r="C30" s="539" t="s">
        <v>1399</v>
      </c>
      <c r="D30" s="540"/>
    </row>
    <row r="31" spans="1:9" ht="21.75">
      <c r="B31" s="107">
        <f>SUMIF('Expense Sheet'!$M:$M,C31,'Expense Sheet'!$G:$G)</f>
        <v>0</v>
      </c>
      <c r="C31" s="539" t="s">
        <v>1404</v>
      </c>
      <c r="D31" s="540"/>
    </row>
    <row r="32" spans="1:9" ht="21.75">
      <c r="B32" s="107">
        <f>SUMIF('Expense Sheet'!$M:$M,C32,'Expense Sheet'!$G:$G)</f>
        <v>0</v>
      </c>
      <c r="C32" s="539" t="s">
        <v>1400</v>
      </c>
      <c r="D32" s="540"/>
    </row>
    <row r="33" spans="1:9" ht="21.75">
      <c r="B33" s="107">
        <f>SUMIF('Expense Sheet'!$M:$M,C33,'Expense Sheet'!$G:$G)</f>
        <v>0</v>
      </c>
      <c r="C33" s="539" t="s">
        <v>1401</v>
      </c>
      <c r="D33" s="540"/>
    </row>
    <row r="34" spans="1:9" ht="21.75">
      <c r="B34" s="107">
        <f>SUMIF('Expense Sheet'!$M:$M,C34,'Expense Sheet'!$G:$G)</f>
        <v>0</v>
      </c>
      <c r="C34" s="539" t="s">
        <v>1108</v>
      </c>
      <c r="D34" s="540"/>
    </row>
    <row r="35" spans="1:9" ht="21.75">
      <c r="B35" s="107">
        <f>SUMIF('Expense Sheet'!$M:$M,C35,'Expense Sheet'!$G:$G)</f>
        <v>0</v>
      </c>
      <c r="C35" s="539" t="s">
        <v>1402</v>
      </c>
      <c r="D35" s="540"/>
    </row>
    <row r="36" spans="1:9" ht="21.75">
      <c r="B36" s="107">
        <f>SUMIF('Expense Sheet'!$M:$M,C36,'Expense Sheet'!$G:$G)</f>
        <v>0</v>
      </c>
      <c r="C36" s="539" t="s">
        <v>1107</v>
      </c>
      <c r="D36" s="540"/>
    </row>
    <row r="37" spans="1:9" ht="21.75">
      <c r="B37" s="107">
        <f>SUMIF('Expense Sheet'!$M:$M,C37,'Expense Sheet'!$G:$G)</f>
        <v>0</v>
      </c>
      <c r="C37" s="543" t="s">
        <v>1403</v>
      </c>
      <c r="D37" s="544"/>
    </row>
    <row r="38" spans="1:9" ht="21.75">
      <c r="B38" s="107">
        <f>SUMIF('Expense Sheet'!$M:$M,C38,'Expense Sheet'!$G:$G)</f>
        <v>0</v>
      </c>
      <c r="C38" s="539" t="s">
        <v>954</v>
      </c>
      <c r="D38" s="540"/>
    </row>
    <row r="39" spans="1:9" ht="24" thickBot="1">
      <c r="B39" s="108">
        <f>SUM(B29:B38)</f>
        <v>0</v>
      </c>
      <c r="C39" s="270" t="s">
        <v>946</v>
      </c>
    </row>
    <row r="40" spans="1:9" s="87" customFormat="1" ht="28.5" thickTop="1">
      <c r="A40" s="86"/>
      <c r="B40" s="112"/>
      <c r="C40" s="73"/>
      <c r="D40" s="86"/>
      <c r="I40" s="88"/>
    </row>
    <row r="41" spans="1:9" s="76" customFormat="1" ht="30" customHeight="1">
      <c r="B41" s="110"/>
      <c r="C41" s="79" t="s">
        <v>955</v>
      </c>
      <c r="D41" s="85"/>
      <c r="I41" s="77"/>
    </row>
    <row r="42" spans="1:9" ht="24.95" customHeight="1">
      <c r="B42" s="536" t="s">
        <v>1305</v>
      </c>
      <c r="C42" s="538" t="s">
        <v>47</v>
      </c>
      <c r="D42" s="538"/>
      <c r="E42" s="81"/>
    </row>
    <row r="43" spans="1:9" ht="24.95" customHeight="1">
      <c r="B43" s="536"/>
      <c r="C43" s="538"/>
      <c r="D43" s="538"/>
      <c r="E43" s="81"/>
    </row>
    <row r="44" spans="1:9" ht="24" customHeight="1">
      <c r="B44" s="113">
        <f>B60</f>
        <v>0</v>
      </c>
      <c r="C44" s="542" t="s">
        <v>948</v>
      </c>
      <c r="D44" s="542"/>
      <c r="E44" s="81"/>
    </row>
    <row r="45" spans="1:9" ht="24" customHeight="1">
      <c r="B45" s="113">
        <f>B71</f>
        <v>0</v>
      </c>
      <c r="C45" s="542" t="s">
        <v>60</v>
      </c>
      <c r="D45" s="542"/>
    </row>
    <row r="46" spans="1:9" ht="24" customHeight="1" thickBot="1">
      <c r="B46" s="211">
        <f>SUM(B44:B45)</f>
        <v>0</v>
      </c>
      <c r="C46" s="269" t="s">
        <v>946</v>
      </c>
      <c r="E46" s="89"/>
    </row>
    <row r="47" spans="1:9" ht="13.5" customHeight="1" thickTop="1">
      <c r="B47" s="112"/>
      <c r="C47" s="90"/>
    </row>
    <row r="48" spans="1:9" ht="25.5">
      <c r="B48" s="208"/>
      <c r="C48" s="94" t="s">
        <v>49</v>
      </c>
      <c r="D48" s="102"/>
      <c r="E48" s="87"/>
    </row>
    <row r="49" spans="2:5" ht="21.75">
      <c r="B49" s="265">
        <f>B76</f>
        <v>0</v>
      </c>
      <c r="C49" s="95" t="s">
        <v>5</v>
      </c>
      <c r="D49" s="102">
        <v>210</v>
      </c>
      <c r="E49" s="87"/>
    </row>
    <row r="50" spans="2:5" ht="21.75">
      <c r="B50" s="266">
        <f>B125</f>
        <v>0</v>
      </c>
      <c r="C50" s="96" t="s">
        <v>50</v>
      </c>
      <c r="D50" s="102">
        <v>213</v>
      </c>
      <c r="E50" s="87"/>
    </row>
    <row r="51" spans="2:5" ht="21.75">
      <c r="B51" s="266">
        <f>B134</f>
        <v>0</v>
      </c>
      <c r="C51" s="96" t="s">
        <v>51</v>
      </c>
      <c r="D51" s="102">
        <v>221</v>
      </c>
      <c r="E51" s="87"/>
    </row>
    <row r="52" spans="2:5" ht="21.75">
      <c r="B52" s="266">
        <f>B149</f>
        <v>0</v>
      </c>
      <c r="C52" s="96" t="s">
        <v>52</v>
      </c>
      <c r="D52" s="102">
        <v>222</v>
      </c>
      <c r="E52" s="87"/>
    </row>
    <row r="53" spans="2:5" ht="21.75">
      <c r="B53" s="266">
        <f>B178</f>
        <v>0</v>
      </c>
      <c r="C53" s="96" t="s">
        <v>53</v>
      </c>
      <c r="D53" s="102">
        <v>223</v>
      </c>
      <c r="E53" s="87"/>
    </row>
    <row r="54" spans="2:5" ht="21.75">
      <c r="B54" s="266">
        <f>B186</f>
        <v>0</v>
      </c>
      <c r="C54" s="96" t="s">
        <v>54</v>
      </c>
      <c r="D54" s="102">
        <v>224</v>
      </c>
      <c r="E54" s="87"/>
    </row>
    <row r="55" spans="2:5" ht="21.75">
      <c r="B55" s="266">
        <f>B195</f>
        <v>0</v>
      </c>
      <c r="C55" s="96" t="s">
        <v>55</v>
      </c>
      <c r="D55" s="102">
        <v>225</v>
      </c>
      <c r="E55" s="87"/>
    </row>
    <row r="56" spans="2:5" ht="21.75">
      <c r="B56" s="266">
        <f>B216</f>
        <v>0</v>
      </c>
      <c r="C56" s="96" t="s">
        <v>56</v>
      </c>
      <c r="D56" s="102">
        <v>226</v>
      </c>
      <c r="E56" s="87"/>
    </row>
    <row r="57" spans="2:5" ht="21.75">
      <c r="B57" s="266">
        <f>B223</f>
        <v>0</v>
      </c>
      <c r="C57" s="96" t="s">
        <v>57</v>
      </c>
      <c r="D57" s="102">
        <v>227</v>
      </c>
      <c r="E57" s="87"/>
    </row>
    <row r="58" spans="2:5" ht="21.75">
      <c r="B58" s="266">
        <f>B249</f>
        <v>0</v>
      </c>
      <c r="C58" s="96" t="s">
        <v>58</v>
      </c>
      <c r="D58" s="102">
        <v>228</v>
      </c>
      <c r="E58" s="87"/>
    </row>
    <row r="59" spans="2:5" ht="21.75">
      <c r="B59" s="267">
        <f>B261</f>
        <v>0</v>
      </c>
      <c r="C59" s="97" t="s">
        <v>59</v>
      </c>
      <c r="D59" s="102">
        <v>281</v>
      </c>
      <c r="E59" s="87"/>
    </row>
    <row r="60" spans="2:5" ht="22.5" thickBot="1">
      <c r="B60" s="207">
        <f t="shared" ref="B60" si="0">SUM(B49:B59)</f>
        <v>0</v>
      </c>
      <c r="C60" s="127" t="s">
        <v>46</v>
      </c>
      <c r="D60" s="102"/>
      <c r="E60" s="87"/>
    </row>
    <row r="61" spans="2:5" ht="22.5" thickTop="1">
      <c r="B61" s="212"/>
      <c r="C61" s="99"/>
      <c r="D61" s="102"/>
      <c r="E61" s="87"/>
    </row>
    <row r="62" spans="2:5" ht="25.5">
      <c r="B62" s="212"/>
      <c r="C62" s="94" t="s">
        <v>60</v>
      </c>
      <c r="D62" s="102"/>
      <c r="E62" s="87"/>
    </row>
    <row r="63" spans="2:5" ht="21.75">
      <c r="B63" s="265">
        <f>B267</f>
        <v>0</v>
      </c>
      <c r="C63" s="95" t="s">
        <v>61</v>
      </c>
      <c r="D63" s="102">
        <v>291</v>
      </c>
      <c r="E63" s="87"/>
    </row>
    <row r="64" spans="2:5" ht="21.75">
      <c r="B64" s="265">
        <f>B271</f>
        <v>0</v>
      </c>
      <c r="C64" s="95" t="s">
        <v>1109</v>
      </c>
      <c r="D64" s="102">
        <v>292</v>
      </c>
      <c r="E64" s="87"/>
    </row>
    <row r="65" spans="2:5" ht="21.75">
      <c r="B65" s="265">
        <f>B274</f>
        <v>0</v>
      </c>
      <c r="C65" s="95" t="s">
        <v>1110</v>
      </c>
      <c r="D65" s="102">
        <v>295</v>
      </c>
      <c r="E65" s="87"/>
    </row>
    <row r="66" spans="2:5" ht="21.75">
      <c r="B66" s="266">
        <f t="shared" ref="B66" si="1">B287</f>
        <v>0</v>
      </c>
      <c r="C66" s="96" t="s">
        <v>230</v>
      </c>
      <c r="D66" s="102">
        <v>421</v>
      </c>
      <c r="E66" s="87"/>
    </row>
    <row r="67" spans="2:5" ht="21.75">
      <c r="B67" s="266">
        <f t="shared" ref="B67" si="2">B304</f>
        <v>0</v>
      </c>
      <c r="C67" s="96" t="s">
        <v>62</v>
      </c>
      <c r="D67" s="102">
        <v>423</v>
      </c>
      <c r="E67" s="87"/>
    </row>
    <row r="68" spans="2:5" ht="21.75">
      <c r="B68" s="266">
        <f t="shared" ref="B68" si="3">B310</f>
        <v>0</v>
      </c>
      <c r="C68" s="96" t="s">
        <v>63</v>
      </c>
      <c r="D68" s="102">
        <v>440</v>
      </c>
      <c r="E68" s="87"/>
    </row>
    <row r="69" spans="2:5" ht="21.75">
      <c r="B69" s="266">
        <f t="shared" ref="B69" si="4">B332</f>
        <v>0</v>
      </c>
      <c r="C69" s="96" t="s">
        <v>64</v>
      </c>
      <c r="D69" s="102">
        <v>720</v>
      </c>
      <c r="E69" s="87"/>
    </row>
    <row r="70" spans="2:5" ht="21.75">
      <c r="B70" s="266">
        <f t="shared" ref="B70" si="5">B345</f>
        <v>0</v>
      </c>
      <c r="C70" s="97" t="s">
        <v>65</v>
      </c>
      <c r="D70" s="102">
        <v>730</v>
      </c>
      <c r="E70" s="87"/>
    </row>
    <row r="71" spans="2:5" ht="22.5" thickBot="1">
      <c r="B71" s="207">
        <f t="shared" ref="B71" si="6">SUM(B63:B70)</f>
        <v>0</v>
      </c>
      <c r="C71" s="127" t="s">
        <v>46</v>
      </c>
      <c r="D71" s="102"/>
      <c r="E71" s="87"/>
    </row>
    <row r="72" spans="2:5" ht="22.5" thickTop="1">
      <c r="B72" s="212"/>
      <c r="C72" s="99"/>
      <c r="D72" s="102"/>
      <c r="E72" s="87"/>
    </row>
    <row r="73" spans="2:5" ht="25.5">
      <c r="B73" s="212"/>
      <c r="C73" s="94" t="s">
        <v>5</v>
      </c>
      <c r="D73" s="102">
        <v>210</v>
      </c>
      <c r="E73" s="87"/>
    </row>
    <row r="74" spans="2:5" ht="21.75">
      <c r="B74" s="265">
        <f>B81</f>
        <v>0</v>
      </c>
      <c r="C74" s="95" t="s">
        <v>66</v>
      </c>
      <c r="D74" s="102">
        <v>211</v>
      </c>
      <c r="E74" s="87"/>
    </row>
    <row r="75" spans="2:5" ht="21.75">
      <c r="B75" s="266">
        <f>B117</f>
        <v>0</v>
      </c>
      <c r="C75" s="97" t="s">
        <v>67</v>
      </c>
      <c r="D75" s="102">
        <v>212</v>
      </c>
      <c r="E75" s="87"/>
    </row>
    <row r="76" spans="2:5" ht="22.5" thickBot="1">
      <c r="B76" s="207">
        <f>SUM(B74:B75)</f>
        <v>0</v>
      </c>
      <c r="C76" s="127" t="s">
        <v>46</v>
      </c>
      <c r="D76" s="102"/>
      <c r="E76" s="87"/>
    </row>
    <row r="77" spans="2:5" ht="22.5" thickTop="1">
      <c r="B77" s="212"/>
      <c r="C77" s="99"/>
      <c r="D77" s="102"/>
      <c r="E77" s="87"/>
    </row>
    <row r="78" spans="2:5" ht="25.5">
      <c r="B78" s="212"/>
      <c r="C78" s="94" t="s">
        <v>66</v>
      </c>
      <c r="D78" s="102">
        <v>211</v>
      </c>
      <c r="E78" s="87"/>
    </row>
    <row r="79" spans="2:5" ht="21.75">
      <c r="B79" s="265">
        <f>SUMIFS('Expense Sheet'!$G:$G,'Expense Sheet'!$K:$K,Consolidated!$D79)</f>
        <v>0</v>
      </c>
      <c r="C79" s="95" t="s">
        <v>6</v>
      </c>
      <c r="D79" s="102">
        <v>211001</v>
      </c>
      <c r="E79" s="87"/>
    </row>
    <row r="80" spans="2:5" ht="21.75">
      <c r="B80" s="265">
        <f>SUMIFS('Expense Sheet'!$G:$G,'Expense Sheet'!$K:$K,Consolidated!$D80)</f>
        <v>0</v>
      </c>
      <c r="C80" s="97" t="s">
        <v>7</v>
      </c>
      <c r="D80" s="102">
        <v>211002</v>
      </c>
      <c r="E80" s="87"/>
    </row>
    <row r="81" spans="2:5" ht="22.5" thickBot="1">
      <c r="B81" s="207">
        <f>SUM(B79:B80)</f>
        <v>0</v>
      </c>
      <c r="C81" s="127" t="s">
        <v>46</v>
      </c>
      <c r="D81" s="102"/>
      <c r="E81" s="87"/>
    </row>
    <row r="82" spans="2:5" ht="22.5" thickTop="1">
      <c r="B82" s="212"/>
      <c r="C82" s="99"/>
      <c r="D82" s="102"/>
      <c r="E82" s="87"/>
    </row>
    <row r="83" spans="2:5" ht="25.5">
      <c r="B83" s="212"/>
      <c r="C83" s="94" t="s">
        <v>67</v>
      </c>
      <c r="D83" s="102">
        <v>212</v>
      </c>
      <c r="E83" s="87"/>
    </row>
    <row r="84" spans="2:5" ht="21.75">
      <c r="B84" s="265">
        <f>SUMIFS('Expense Sheet'!$G:$G,'Expense Sheet'!$K:$K,Consolidated!$D84)</f>
        <v>0</v>
      </c>
      <c r="C84" s="95" t="s">
        <v>68</v>
      </c>
      <c r="D84" s="102">
        <v>212001</v>
      </c>
      <c r="E84" s="87"/>
    </row>
    <row r="85" spans="2:5" ht="21.75">
      <c r="B85" s="266">
        <f>SUMIFS('Expense Sheet'!$G:$G,'Expense Sheet'!$K:$K,Consolidated!$D85)</f>
        <v>0</v>
      </c>
      <c r="C85" s="96" t="s">
        <v>8</v>
      </c>
      <c r="D85" s="102">
        <v>212002</v>
      </c>
      <c r="E85" s="87"/>
    </row>
    <row r="86" spans="2:5" ht="21.75">
      <c r="B86" s="266">
        <f>SUMIFS('Expense Sheet'!$G:$G,'Expense Sheet'!$K:$K,Consolidated!$D86)</f>
        <v>0</v>
      </c>
      <c r="C86" s="96" t="s">
        <v>69</v>
      </c>
      <c r="D86" s="102">
        <v>212003</v>
      </c>
      <c r="E86" s="87"/>
    </row>
    <row r="87" spans="2:5" ht="21.75">
      <c r="B87" s="266">
        <f>SUMIFS('Expense Sheet'!$G:$G,'Expense Sheet'!$K:$K,Consolidated!$D87)</f>
        <v>0</v>
      </c>
      <c r="C87" s="96" t="s">
        <v>9</v>
      </c>
      <c r="D87" s="102">
        <v>212004</v>
      </c>
      <c r="E87" s="87"/>
    </row>
    <row r="88" spans="2:5" ht="21.75">
      <c r="B88" s="266">
        <f>SUMIFS('Expense Sheet'!$G:$G,'Expense Sheet'!$K:$K,Consolidated!$D88)</f>
        <v>0</v>
      </c>
      <c r="C88" s="96" t="s">
        <v>10</v>
      </c>
      <c r="D88" s="102">
        <v>212005</v>
      </c>
      <c r="E88" s="87"/>
    </row>
    <row r="89" spans="2:5" ht="21.75">
      <c r="B89" s="266">
        <f>SUMIFS('Expense Sheet'!$G:$G,'Expense Sheet'!$K:$K,Consolidated!$D89)</f>
        <v>0</v>
      </c>
      <c r="C89" s="96" t="s">
        <v>70</v>
      </c>
      <c r="D89" s="102">
        <v>212006</v>
      </c>
      <c r="E89" s="87"/>
    </row>
    <row r="90" spans="2:5" ht="21.75">
      <c r="B90" s="266">
        <f>SUMIFS('Expense Sheet'!$G:$G,'Expense Sheet'!$K:$K,Consolidated!$D90)</f>
        <v>0</v>
      </c>
      <c r="C90" s="96" t="s">
        <v>71</v>
      </c>
      <c r="D90" s="102">
        <v>212007</v>
      </c>
      <c r="E90" s="87"/>
    </row>
    <row r="91" spans="2:5" ht="21.75">
      <c r="B91" s="266">
        <f>SUMIFS('Expense Sheet'!$G:$G,'Expense Sheet'!$K:$K,Consolidated!$D91)</f>
        <v>0</v>
      </c>
      <c r="C91" s="96" t="s">
        <v>11</v>
      </c>
      <c r="D91" s="102">
        <v>212008</v>
      </c>
      <c r="E91" s="87"/>
    </row>
    <row r="92" spans="2:5" ht="21.75">
      <c r="B92" s="266">
        <f>SUMIFS('Expense Sheet'!$G:$G,'Expense Sheet'!$K:$K,Consolidated!$D92)</f>
        <v>0</v>
      </c>
      <c r="C92" s="96" t="s">
        <v>12</v>
      </c>
      <c r="D92" s="102">
        <v>212009</v>
      </c>
      <c r="E92" s="87"/>
    </row>
    <row r="93" spans="2:5" ht="21.75">
      <c r="B93" s="266">
        <f>SUMIFS('Expense Sheet'!$G:$G,'Expense Sheet'!$K:$K,Consolidated!$D93)</f>
        <v>0</v>
      </c>
      <c r="C93" s="96" t="s">
        <v>13</v>
      </c>
      <c r="D93" s="102">
        <v>212010</v>
      </c>
      <c r="E93" s="87"/>
    </row>
    <row r="94" spans="2:5" ht="21.75">
      <c r="B94" s="266">
        <f>SUMIFS('Expense Sheet'!$G:$G,'Expense Sheet'!$K:$K,Consolidated!$D94)</f>
        <v>0</v>
      </c>
      <c r="C94" s="96" t="s">
        <v>14</v>
      </c>
      <c r="D94" s="102">
        <v>212011</v>
      </c>
      <c r="E94" s="87"/>
    </row>
    <row r="95" spans="2:5" ht="21.75">
      <c r="B95" s="266">
        <f>SUMIFS('Expense Sheet'!$G:$G,'Expense Sheet'!$K:$K,Consolidated!$D95)</f>
        <v>0</v>
      </c>
      <c r="C95" s="96" t="s">
        <v>15</v>
      </c>
      <c r="D95" s="102">
        <v>212012</v>
      </c>
      <c r="E95" s="87"/>
    </row>
    <row r="96" spans="2:5" ht="21.75">
      <c r="B96" s="266">
        <f>SUMIFS('Expense Sheet'!$G:$G,'Expense Sheet'!$K:$K,Consolidated!$D96)</f>
        <v>0</v>
      </c>
      <c r="C96" s="96" t="s">
        <v>16</v>
      </c>
      <c r="D96" s="102">
        <v>212013</v>
      </c>
      <c r="E96" s="87"/>
    </row>
    <row r="97" spans="2:5" ht="21.75">
      <c r="B97" s="266">
        <f>SUMIFS('Expense Sheet'!$G:$G,'Expense Sheet'!$K:$K,Consolidated!$D97)</f>
        <v>0</v>
      </c>
      <c r="C97" s="96" t="s">
        <v>17</v>
      </c>
      <c r="D97" s="102">
        <v>212014</v>
      </c>
      <c r="E97" s="87"/>
    </row>
    <row r="98" spans="2:5" ht="21.75">
      <c r="B98" s="266">
        <f>SUMIFS('Expense Sheet'!$G:$G,'Expense Sheet'!$K:$K,Consolidated!$D98)</f>
        <v>0</v>
      </c>
      <c r="C98" s="96" t="s">
        <v>18</v>
      </c>
      <c r="D98" s="102">
        <v>212015</v>
      </c>
      <c r="E98" s="87"/>
    </row>
    <row r="99" spans="2:5" ht="21.75">
      <c r="B99" s="266">
        <f>SUMIFS('Expense Sheet'!$G:$G,'Expense Sheet'!$K:$K,Consolidated!$D99)</f>
        <v>0</v>
      </c>
      <c r="C99" s="96" t="s">
        <v>19</v>
      </c>
      <c r="D99" s="102">
        <v>212016</v>
      </c>
      <c r="E99" s="87"/>
    </row>
    <row r="100" spans="2:5" ht="21.75">
      <c r="B100" s="266">
        <f>SUMIFS('Expense Sheet'!$G:$G,'Expense Sheet'!$K:$K,Consolidated!$D100)</f>
        <v>0</v>
      </c>
      <c r="C100" s="96" t="s">
        <v>20</v>
      </c>
      <c r="D100" s="102">
        <v>212017</v>
      </c>
      <c r="E100" s="87"/>
    </row>
    <row r="101" spans="2:5" ht="21.75">
      <c r="B101" s="266">
        <f>SUMIFS('Expense Sheet'!$G:$G,'Expense Sheet'!$K:$K,Consolidated!$D101)</f>
        <v>0</v>
      </c>
      <c r="C101" s="96" t="s">
        <v>21</v>
      </c>
      <c r="D101" s="102">
        <v>212018</v>
      </c>
      <c r="E101" s="87"/>
    </row>
    <row r="102" spans="2:5" ht="21.75">
      <c r="B102" s="266">
        <f>SUMIFS('Expense Sheet'!$G:$G,'Expense Sheet'!$K:$K,Consolidated!$D102)</f>
        <v>0</v>
      </c>
      <c r="C102" s="96" t="s">
        <v>22</v>
      </c>
      <c r="D102" s="102">
        <v>212019</v>
      </c>
      <c r="E102" s="87"/>
    </row>
    <row r="103" spans="2:5" ht="21.75">
      <c r="B103" s="266">
        <f>SUMIFS('Expense Sheet'!$G:$G,'Expense Sheet'!$K:$K,Consolidated!$D103)</f>
        <v>0</v>
      </c>
      <c r="C103" s="96" t="s">
        <v>23</v>
      </c>
      <c r="D103" s="102">
        <v>212020</v>
      </c>
      <c r="E103" s="87"/>
    </row>
    <row r="104" spans="2:5" ht="21.75">
      <c r="B104" s="266">
        <f>SUMIFS('Expense Sheet'!$G:$G,'Expense Sheet'!$K:$K,Consolidated!$D104)</f>
        <v>0</v>
      </c>
      <c r="C104" s="96" t="s">
        <v>24</v>
      </c>
      <c r="D104" s="102">
        <v>212021</v>
      </c>
      <c r="E104" s="87"/>
    </row>
    <row r="105" spans="2:5" ht="21.75">
      <c r="B105" s="266">
        <f>SUMIFS('Expense Sheet'!$G:$G,'Expense Sheet'!$K:$K,Consolidated!$D105)</f>
        <v>0</v>
      </c>
      <c r="C105" s="96" t="s">
        <v>25</v>
      </c>
      <c r="D105" s="102">
        <v>212022</v>
      </c>
      <c r="E105" s="87"/>
    </row>
    <row r="106" spans="2:5" ht="21.75">
      <c r="B106" s="266">
        <f>SUMIFS('Expense Sheet'!$G:$G,'Expense Sheet'!$K:$K,Consolidated!$D106)</f>
        <v>0</v>
      </c>
      <c r="C106" s="96" t="s">
        <v>26</v>
      </c>
      <c r="D106" s="102">
        <v>212023</v>
      </c>
      <c r="E106" s="87"/>
    </row>
    <row r="107" spans="2:5" ht="21.75">
      <c r="B107" s="266">
        <f>SUMIFS('Expense Sheet'!$G:$G,'Expense Sheet'!$K:$K,Consolidated!$D107)</f>
        <v>0</v>
      </c>
      <c r="C107" s="96" t="s">
        <v>27</v>
      </c>
      <c r="D107" s="102">
        <v>212024</v>
      </c>
      <c r="E107" s="87"/>
    </row>
    <row r="108" spans="2:5" ht="21.75">
      <c r="B108" s="266">
        <f>SUMIFS('Expense Sheet'!$G:$G,'Expense Sheet'!$K:$K,Consolidated!$D108)</f>
        <v>0</v>
      </c>
      <c r="C108" s="96" t="s">
        <v>28</v>
      </c>
      <c r="D108" s="102">
        <v>212025</v>
      </c>
      <c r="E108" s="87"/>
    </row>
    <row r="109" spans="2:5" ht="21.75">
      <c r="B109" s="266">
        <f>SUMIFS('Expense Sheet'!$G:$G,'Expense Sheet'!$K:$K,Consolidated!$D109)</f>
        <v>0</v>
      </c>
      <c r="C109" s="96" t="s">
        <v>29</v>
      </c>
      <c r="D109" s="102">
        <v>212026</v>
      </c>
      <c r="E109" s="87"/>
    </row>
    <row r="110" spans="2:5" ht="21.75">
      <c r="B110" s="266">
        <f>SUMIFS('Expense Sheet'!$G:$G,'Expense Sheet'!$K:$K,Consolidated!$D110)</f>
        <v>0</v>
      </c>
      <c r="C110" s="96" t="s">
        <v>30</v>
      </c>
      <c r="D110" s="102">
        <v>212027</v>
      </c>
      <c r="E110" s="87"/>
    </row>
    <row r="111" spans="2:5" ht="21.75">
      <c r="B111" s="266">
        <f>SUMIFS('Expense Sheet'!$G:$G,'Expense Sheet'!$K:$K,Consolidated!$D111)</f>
        <v>0</v>
      </c>
      <c r="C111" s="96" t="s">
        <v>31</v>
      </c>
      <c r="D111" s="102">
        <v>212028</v>
      </c>
      <c r="E111" s="87"/>
    </row>
    <row r="112" spans="2:5" ht="21.75">
      <c r="B112" s="266">
        <f>SUMIFS('Expense Sheet'!$G:$G,'Expense Sheet'!$K:$K,Consolidated!$D112)</f>
        <v>0</v>
      </c>
      <c r="C112" s="126" t="s">
        <v>1111</v>
      </c>
      <c r="D112" s="102">
        <v>212029</v>
      </c>
      <c r="E112" s="87"/>
    </row>
    <row r="113" spans="2:5" ht="21.75">
      <c r="B113" s="266">
        <f>SUMIFS('Expense Sheet'!$G:$G,'Expense Sheet'!$K:$K,Consolidated!$D113)</f>
        <v>0</v>
      </c>
      <c r="C113" s="126" t="s">
        <v>1112</v>
      </c>
      <c r="D113" s="102">
        <v>212030</v>
      </c>
      <c r="E113" s="87"/>
    </row>
    <row r="114" spans="2:5" ht="21.75">
      <c r="B114" s="266">
        <f>SUMIFS('Expense Sheet'!$G:$G,'Expense Sheet'!$K:$K,Consolidated!$D114)</f>
        <v>0</v>
      </c>
      <c r="C114" s="126" t="s">
        <v>1113</v>
      </c>
      <c r="D114" s="102">
        <v>212031</v>
      </c>
      <c r="E114" s="87"/>
    </row>
    <row r="115" spans="2:5" ht="21.75">
      <c r="B115" s="266">
        <f>SUMIFS('Expense Sheet'!$G:$G,'Expense Sheet'!$K:$K,Consolidated!$D115)</f>
        <v>0</v>
      </c>
      <c r="C115" s="126" t="s">
        <v>1114</v>
      </c>
      <c r="D115" s="102">
        <v>212032</v>
      </c>
      <c r="E115" s="87"/>
    </row>
    <row r="116" spans="2:5" ht="21.75">
      <c r="B116" s="266">
        <f>SUMIFS('Expense Sheet'!$G:$G,'Expense Sheet'!$K:$K,Consolidated!$D116)</f>
        <v>0</v>
      </c>
      <c r="C116" s="97" t="s">
        <v>32</v>
      </c>
      <c r="D116" s="102">
        <v>212999</v>
      </c>
      <c r="E116" s="87"/>
    </row>
    <row r="117" spans="2:5" ht="22.5" thickBot="1">
      <c r="B117" s="207">
        <f>SUM(B84:B116)</f>
        <v>0</v>
      </c>
      <c r="C117" s="127" t="s">
        <v>46</v>
      </c>
      <c r="D117" s="102"/>
      <c r="E117" s="87"/>
    </row>
    <row r="118" spans="2:5" ht="22.5" thickTop="1">
      <c r="B118" s="212"/>
      <c r="C118" s="99"/>
      <c r="D118" s="102"/>
      <c r="E118" s="87"/>
    </row>
    <row r="119" spans="2:5" ht="25.5">
      <c r="B119" s="213"/>
      <c r="C119" s="94" t="s">
        <v>50</v>
      </c>
      <c r="D119" s="102">
        <v>213</v>
      </c>
      <c r="E119" s="87"/>
    </row>
    <row r="120" spans="2:5" ht="21.75">
      <c r="B120" s="265">
        <f>SUMIFS('Expense Sheet'!$G:$G,'Expense Sheet'!$K:$K,Consolidated!$D120)</f>
        <v>0</v>
      </c>
      <c r="C120" s="95" t="s">
        <v>72</v>
      </c>
      <c r="D120" s="102">
        <v>213001</v>
      </c>
      <c r="E120" s="87"/>
    </row>
    <row r="121" spans="2:5" ht="21.75">
      <c r="B121" s="266">
        <f>SUMIFS('Expense Sheet'!$G:$G,'Expense Sheet'!$K:$K,Consolidated!$D121)</f>
        <v>0</v>
      </c>
      <c r="C121" s="96" t="s">
        <v>73</v>
      </c>
      <c r="D121" s="102">
        <v>213002</v>
      </c>
      <c r="E121" s="87"/>
    </row>
    <row r="122" spans="2:5" ht="21.75">
      <c r="B122" s="266">
        <f>SUMIFS('Expense Sheet'!$G:$G,'Expense Sheet'!$K:$K,Consolidated!$D122)</f>
        <v>0</v>
      </c>
      <c r="C122" s="96" t="s">
        <v>74</v>
      </c>
      <c r="D122" s="102">
        <v>213003</v>
      </c>
      <c r="E122" s="87"/>
    </row>
    <row r="123" spans="2:5" ht="21.75">
      <c r="B123" s="266">
        <f>SUMIFS('Expense Sheet'!$G:$G,'Expense Sheet'!$K:$K,Consolidated!$D123)</f>
        <v>0</v>
      </c>
      <c r="C123" s="96" t="s">
        <v>75</v>
      </c>
      <c r="D123" s="102">
        <v>213004</v>
      </c>
      <c r="E123" s="87"/>
    </row>
    <row r="124" spans="2:5" ht="21.75">
      <c r="B124" s="268">
        <f>SUMIFS('Expense Sheet'!$G:$G,'Expense Sheet'!$K:$K,Consolidated!$D124)</f>
        <v>0</v>
      </c>
      <c r="C124" s="97" t="s">
        <v>825</v>
      </c>
      <c r="D124" s="102">
        <v>213006</v>
      </c>
      <c r="E124" s="87"/>
    </row>
    <row r="125" spans="2:5" ht="22.5" thickBot="1">
      <c r="B125" s="207">
        <f t="shared" ref="B125" si="7">SUM(B120:B124)</f>
        <v>0</v>
      </c>
      <c r="C125" s="127" t="s">
        <v>46</v>
      </c>
      <c r="D125" s="102"/>
      <c r="E125" s="87"/>
    </row>
    <row r="126" spans="2:5" ht="22.5" thickTop="1">
      <c r="B126" s="212"/>
      <c r="C126" s="99"/>
      <c r="D126" s="102"/>
      <c r="E126" s="87"/>
    </row>
    <row r="127" spans="2:5" ht="25.5">
      <c r="B127" s="212"/>
      <c r="C127" s="94" t="s">
        <v>51</v>
      </c>
      <c r="D127" s="102">
        <v>221</v>
      </c>
      <c r="E127" s="87"/>
    </row>
    <row r="128" spans="2:5" ht="21.75">
      <c r="B128" s="265">
        <f>SUMIFS('Expense Sheet'!$G:$G,'Expense Sheet'!$K:$K,Consolidated!$D128)</f>
        <v>0</v>
      </c>
      <c r="C128" s="95" t="s">
        <v>76</v>
      </c>
      <c r="D128" s="102">
        <v>221001</v>
      </c>
      <c r="E128" s="87"/>
    </row>
    <row r="129" spans="2:5" ht="21.75">
      <c r="B129" s="266">
        <f>SUMIFS('Expense Sheet'!$G:$G,'Expense Sheet'!$K:$K,Consolidated!$D129)</f>
        <v>0</v>
      </c>
      <c r="C129" s="96" t="s">
        <v>77</v>
      </c>
      <c r="D129" s="102">
        <v>221002</v>
      </c>
      <c r="E129" s="87"/>
    </row>
    <row r="130" spans="2:5" ht="21.75">
      <c r="B130" s="266">
        <f>SUMIFS('Expense Sheet'!$G:$G,'Expense Sheet'!$K:$K,Consolidated!$D130)</f>
        <v>0</v>
      </c>
      <c r="C130" s="96" t="s">
        <v>78</v>
      </c>
      <c r="D130" s="102">
        <v>221003</v>
      </c>
      <c r="E130" s="87"/>
    </row>
    <row r="131" spans="2:5" ht="21.75">
      <c r="B131" s="266">
        <f>SUMIFS('Expense Sheet'!$G:$G,'Expense Sheet'!$K:$K,Consolidated!$D131)</f>
        <v>0</v>
      </c>
      <c r="C131" s="96" t="s">
        <v>79</v>
      </c>
      <c r="D131" s="102">
        <v>221004</v>
      </c>
      <c r="E131" s="87"/>
    </row>
    <row r="132" spans="2:5" ht="21.75">
      <c r="B132" s="266">
        <f>SUMIFS('Expense Sheet'!$G:$G,'Expense Sheet'!$K:$K,Consolidated!$D132)</f>
        <v>0</v>
      </c>
      <c r="C132" s="96" t="s">
        <v>80</v>
      </c>
      <c r="D132" s="102">
        <v>221005</v>
      </c>
      <c r="E132" s="87"/>
    </row>
    <row r="133" spans="2:5" ht="21.75">
      <c r="B133" s="266">
        <f>SUMIFS('Expense Sheet'!$G:$G,'Expense Sheet'!$K:$K,Consolidated!$D133)</f>
        <v>0</v>
      </c>
      <c r="C133" s="97" t="s">
        <v>81</v>
      </c>
      <c r="D133" s="102">
        <v>221999</v>
      </c>
      <c r="E133" s="87"/>
    </row>
    <row r="134" spans="2:5" ht="22.5" thickBot="1">
      <c r="B134" s="207">
        <f>SUM(B128:B133)</f>
        <v>0</v>
      </c>
      <c r="C134" s="127" t="s">
        <v>46</v>
      </c>
      <c r="D134" s="102"/>
      <c r="E134" s="87"/>
    </row>
    <row r="135" spans="2:5" ht="22.5" thickTop="1">
      <c r="B135" s="212"/>
      <c r="C135" s="99"/>
      <c r="D135" s="102"/>
      <c r="E135" s="87"/>
    </row>
    <row r="136" spans="2:5" ht="25.5">
      <c r="B136" s="212"/>
      <c r="C136" s="94" t="s">
        <v>52</v>
      </c>
      <c r="D136" s="102">
        <v>222</v>
      </c>
      <c r="E136" s="87"/>
    </row>
    <row r="137" spans="2:5" ht="21.75">
      <c r="B137" s="265">
        <f>SUMIFS('Expense Sheet'!$G:$G,'Expense Sheet'!$K:$K,Consolidated!$D137)</f>
        <v>0</v>
      </c>
      <c r="C137" s="95" t="s">
        <v>33</v>
      </c>
      <c r="D137" s="102">
        <v>222001</v>
      </c>
      <c r="E137" s="87"/>
    </row>
    <row r="138" spans="2:5" ht="21.75">
      <c r="B138" s="266">
        <f>SUMIFS('Expense Sheet'!$G:$G,'Expense Sheet'!$K:$K,Consolidated!$D138)</f>
        <v>0</v>
      </c>
      <c r="C138" s="96" t="s">
        <v>34</v>
      </c>
      <c r="D138" s="102">
        <v>222002</v>
      </c>
      <c r="E138" s="87"/>
    </row>
    <row r="139" spans="2:5" ht="21.75">
      <c r="B139" s="266">
        <f>SUMIFS('Expense Sheet'!$G:$G,'Expense Sheet'!$K:$K,Consolidated!$D139)</f>
        <v>0</v>
      </c>
      <c r="C139" s="96" t="s">
        <v>35</v>
      </c>
      <c r="D139" s="102">
        <v>222003</v>
      </c>
      <c r="E139" s="87"/>
    </row>
    <row r="140" spans="2:5" ht="21.75">
      <c r="B140" s="266">
        <f>SUMIFS('Expense Sheet'!$G:$G,'Expense Sheet'!$K:$K,Consolidated!$D140)</f>
        <v>0</v>
      </c>
      <c r="C140" s="96" t="s">
        <v>36</v>
      </c>
      <c r="D140" s="102">
        <v>222004</v>
      </c>
      <c r="E140" s="87"/>
    </row>
    <row r="141" spans="2:5" ht="21.75">
      <c r="B141" s="266">
        <f>SUMIFS('Expense Sheet'!$G:$G,'Expense Sheet'!$K:$K,Consolidated!$D141)</f>
        <v>0</v>
      </c>
      <c r="C141" s="96" t="s">
        <v>37</v>
      </c>
      <c r="D141" s="102">
        <v>222005</v>
      </c>
      <c r="E141" s="87"/>
    </row>
    <row r="142" spans="2:5" ht="21.75">
      <c r="B142" s="266">
        <f>SUMIFS('Expense Sheet'!$G:$G,'Expense Sheet'!$K:$K,Consolidated!$D142)</f>
        <v>0</v>
      </c>
      <c r="C142" s="96" t="s">
        <v>38</v>
      </c>
      <c r="D142" s="102">
        <v>222006</v>
      </c>
      <c r="E142" s="87"/>
    </row>
    <row r="143" spans="2:5" ht="21.75">
      <c r="B143" s="266">
        <f>SUMIFS('Expense Sheet'!$G:$G,'Expense Sheet'!$K:$K,Consolidated!$D143)</f>
        <v>0</v>
      </c>
      <c r="C143" s="96" t="s">
        <v>39</v>
      </c>
      <c r="D143" s="102">
        <v>222007</v>
      </c>
      <c r="E143" s="87"/>
    </row>
    <row r="144" spans="2:5" ht="21.75">
      <c r="B144" s="266">
        <f>SUMIFS('Expense Sheet'!$G:$G,'Expense Sheet'!$K:$K,Consolidated!$D144)</f>
        <v>0</v>
      </c>
      <c r="C144" s="96" t="s">
        <v>40</v>
      </c>
      <c r="D144" s="102">
        <v>222008</v>
      </c>
      <c r="E144" s="87"/>
    </row>
    <row r="145" spans="2:5" ht="21.75">
      <c r="B145" s="266">
        <f>SUMIFS('Expense Sheet'!$G:$G,'Expense Sheet'!$K:$K,Consolidated!$D145)</f>
        <v>0</v>
      </c>
      <c r="C145" s="96" t="s">
        <v>41</v>
      </c>
      <c r="D145" s="102">
        <v>222009</v>
      </c>
      <c r="E145" s="87"/>
    </row>
    <row r="146" spans="2:5" ht="21.75">
      <c r="B146" s="266">
        <f>SUMIFS('Expense Sheet'!$G:$G,'Expense Sheet'!$K:$K,Consolidated!$D146)</f>
        <v>0</v>
      </c>
      <c r="C146" s="96" t="s">
        <v>42</v>
      </c>
      <c r="D146" s="102">
        <v>222010</v>
      </c>
      <c r="E146" s="87"/>
    </row>
    <row r="147" spans="2:5" ht="21.75">
      <c r="B147" s="266">
        <f>SUMIFS('Expense Sheet'!$G:$G,'Expense Sheet'!$K:$K,Consolidated!$D147)</f>
        <v>0</v>
      </c>
      <c r="C147" s="96" t="s">
        <v>43</v>
      </c>
      <c r="D147" s="102">
        <v>222011</v>
      </c>
      <c r="E147" s="87"/>
    </row>
    <row r="148" spans="2:5" ht="21.75">
      <c r="B148" s="266">
        <f>SUMIFS('Expense Sheet'!$G:$G,'Expense Sheet'!$K:$K,Consolidated!$D148)</f>
        <v>0</v>
      </c>
      <c r="C148" s="97" t="s">
        <v>44</v>
      </c>
      <c r="D148" s="102">
        <v>222999</v>
      </c>
      <c r="E148" s="87"/>
    </row>
    <row r="149" spans="2:5" ht="22.5" thickBot="1">
      <c r="B149" s="207">
        <f>SUM(B137:B148)</f>
        <v>0</v>
      </c>
      <c r="C149" s="127" t="s">
        <v>46</v>
      </c>
      <c r="D149" s="102"/>
      <c r="E149" s="87"/>
    </row>
    <row r="150" spans="2:5" ht="22.5" thickTop="1">
      <c r="B150" s="212"/>
      <c r="C150" s="99"/>
      <c r="D150" s="102"/>
      <c r="E150" s="87"/>
    </row>
    <row r="151" spans="2:5" ht="25.5">
      <c r="B151" s="212"/>
      <c r="C151" s="94" t="s">
        <v>53</v>
      </c>
      <c r="D151" s="102">
        <v>223</v>
      </c>
      <c r="E151" s="87"/>
    </row>
    <row r="152" spans="2:5" ht="21.75">
      <c r="B152" s="265">
        <f>SUMIFS('Expense Sheet'!$G:$G,'Expense Sheet'!$K:$K,Consolidated!$D152)</f>
        <v>0</v>
      </c>
      <c r="C152" s="95" t="s">
        <v>82</v>
      </c>
      <c r="D152" s="102">
        <v>223001</v>
      </c>
      <c r="E152" s="87"/>
    </row>
    <row r="153" spans="2:5" ht="21.75">
      <c r="B153" s="266">
        <f>SUMIFS('Expense Sheet'!$G:$G,'Expense Sheet'!$K:$K,Consolidated!$D153)</f>
        <v>0</v>
      </c>
      <c r="C153" s="96" t="s">
        <v>83</v>
      </c>
      <c r="D153" s="102">
        <v>223002</v>
      </c>
      <c r="E153" s="87"/>
    </row>
    <row r="154" spans="2:5" ht="21.75">
      <c r="B154" s="266">
        <f>SUMIFS('Expense Sheet'!$G:$G,'Expense Sheet'!$K:$K,Consolidated!$D154)</f>
        <v>0</v>
      </c>
      <c r="C154" s="96" t="s">
        <v>84</v>
      </c>
      <c r="D154" s="102">
        <v>223003</v>
      </c>
      <c r="E154" s="87"/>
    </row>
    <row r="155" spans="2:5" ht="21.75">
      <c r="B155" s="266">
        <f>SUMIFS('Expense Sheet'!$G:$G,'Expense Sheet'!$K:$K,Consolidated!$D155)</f>
        <v>0</v>
      </c>
      <c r="C155" s="96" t="s">
        <v>85</v>
      </c>
      <c r="D155" s="102">
        <v>223004</v>
      </c>
      <c r="E155" s="87"/>
    </row>
    <row r="156" spans="2:5" ht="21.75">
      <c r="B156" s="265">
        <f>SUMIFS('Expense Sheet'!$G:$G,'Expense Sheet'!$K:$K,Consolidated!$D156)</f>
        <v>0</v>
      </c>
      <c r="C156" s="96" t="s">
        <v>86</v>
      </c>
      <c r="D156" s="102">
        <v>223005</v>
      </c>
      <c r="E156" s="87"/>
    </row>
    <row r="157" spans="2:5" ht="21.75">
      <c r="B157" s="265">
        <f>SUMIFS('Expense Sheet'!$G:$G,'Expense Sheet'!$K:$K,Consolidated!$D157)</f>
        <v>0</v>
      </c>
      <c r="C157" s="96" t="s">
        <v>87</v>
      </c>
      <c r="D157" s="102">
        <v>223006</v>
      </c>
      <c r="E157" s="87"/>
    </row>
    <row r="158" spans="2:5" ht="21.75">
      <c r="B158" s="265">
        <f>SUMIFS('Expense Sheet'!$G:$G,'Expense Sheet'!$K:$K,Consolidated!$D158)</f>
        <v>0</v>
      </c>
      <c r="C158" s="96" t="s">
        <v>88</v>
      </c>
      <c r="D158" s="102">
        <v>223007</v>
      </c>
      <c r="E158" s="87"/>
    </row>
    <row r="159" spans="2:5" ht="21.75">
      <c r="B159" s="265">
        <f>SUMIFS('Expense Sheet'!$G:$G,'Expense Sheet'!$K:$K,Consolidated!$D159)</f>
        <v>0</v>
      </c>
      <c r="C159" s="96" t="s">
        <v>89</v>
      </c>
      <c r="D159" s="102">
        <v>223008</v>
      </c>
      <c r="E159" s="87"/>
    </row>
    <row r="160" spans="2:5" ht="21.75">
      <c r="B160" s="265">
        <f>SUMIFS('Expense Sheet'!$G:$G,'Expense Sheet'!$K:$K,Consolidated!$D160)</f>
        <v>0</v>
      </c>
      <c r="C160" s="96" t="s">
        <v>90</v>
      </c>
      <c r="D160" s="102">
        <v>223009</v>
      </c>
      <c r="E160" s="87"/>
    </row>
    <row r="161" spans="2:5" ht="21.75">
      <c r="B161" s="265">
        <f>SUMIFS('Expense Sheet'!$G:$G,'Expense Sheet'!$K:$K,Consolidated!$D161)</f>
        <v>0</v>
      </c>
      <c r="C161" s="96" t="s">
        <v>91</v>
      </c>
      <c r="D161" s="102">
        <v>223010</v>
      </c>
      <c r="E161" s="87"/>
    </row>
    <row r="162" spans="2:5" ht="21.75">
      <c r="B162" s="265">
        <f>SUMIFS('Expense Sheet'!$G:$G,'Expense Sheet'!$K:$K,Consolidated!$D162)</f>
        <v>0</v>
      </c>
      <c r="C162" s="96" t="s">
        <v>92</v>
      </c>
      <c r="D162" s="102">
        <v>223011</v>
      </c>
      <c r="E162" s="87"/>
    </row>
    <row r="163" spans="2:5" ht="21.75">
      <c r="B163" s="265">
        <f>SUMIFS('Expense Sheet'!$G:$G,'Expense Sheet'!$K:$K,Consolidated!$D163)</f>
        <v>0</v>
      </c>
      <c r="C163" s="96" t="s">
        <v>93</v>
      </c>
      <c r="D163" s="102">
        <v>223012</v>
      </c>
      <c r="E163" s="87"/>
    </row>
    <row r="164" spans="2:5" ht="21.75">
      <c r="B164" s="265">
        <f>SUMIFS('Expense Sheet'!$G:$G,'Expense Sheet'!$K:$K,Consolidated!$D164)</f>
        <v>0</v>
      </c>
      <c r="C164" s="96" t="s">
        <v>94</v>
      </c>
      <c r="D164" s="102">
        <v>223013</v>
      </c>
      <c r="E164" s="87"/>
    </row>
    <row r="165" spans="2:5" ht="21.75">
      <c r="B165" s="265">
        <f>SUMIFS('Expense Sheet'!$G:$G,'Expense Sheet'!$K:$K,Consolidated!$D165)</f>
        <v>0</v>
      </c>
      <c r="C165" s="96" t="s">
        <v>45</v>
      </c>
      <c r="D165" s="102">
        <v>223014</v>
      </c>
      <c r="E165" s="87"/>
    </row>
    <row r="166" spans="2:5" ht="21.75">
      <c r="B166" s="265">
        <f>SUMIFS('Expense Sheet'!$G:$G,'Expense Sheet'!$K:$K,Consolidated!$D166)</f>
        <v>0</v>
      </c>
      <c r="C166" s="96" t="s">
        <v>95</v>
      </c>
      <c r="D166" s="102">
        <v>223015</v>
      </c>
      <c r="E166" s="87"/>
    </row>
    <row r="167" spans="2:5" ht="21.75">
      <c r="B167" s="265">
        <f>SUMIFS('Expense Sheet'!$G:$G,'Expense Sheet'!$K:$K,Consolidated!$D167)</f>
        <v>0</v>
      </c>
      <c r="C167" s="96" t="s">
        <v>96</v>
      </c>
      <c r="D167" s="102">
        <v>223016</v>
      </c>
      <c r="E167" s="87"/>
    </row>
    <row r="168" spans="2:5" ht="21.75">
      <c r="B168" s="265">
        <f>SUMIFS('Expense Sheet'!$G:$G,'Expense Sheet'!$K:$K,Consolidated!$D168)</f>
        <v>0</v>
      </c>
      <c r="C168" s="96" t="s">
        <v>97</v>
      </c>
      <c r="D168" s="102">
        <v>223017</v>
      </c>
      <c r="E168" s="87"/>
    </row>
    <row r="169" spans="2:5" ht="21.75">
      <c r="B169" s="265">
        <f>SUMIFS('Expense Sheet'!$G:$G,'Expense Sheet'!$K:$K,Consolidated!$D169)</f>
        <v>0</v>
      </c>
      <c r="C169" s="96" t="s">
        <v>98</v>
      </c>
      <c r="D169" s="102">
        <v>223018</v>
      </c>
      <c r="E169" s="87"/>
    </row>
    <row r="170" spans="2:5" ht="21.75">
      <c r="B170" s="265">
        <f>SUMIFS('Expense Sheet'!$G:$G,'Expense Sheet'!$K:$K,Consolidated!$D170)</f>
        <v>0</v>
      </c>
      <c r="C170" s="96" t="s">
        <v>99</v>
      </c>
      <c r="D170" s="102">
        <v>223019</v>
      </c>
      <c r="E170" s="87"/>
    </row>
    <row r="171" spans="2:5" ht="21.75">
      <c r="B171" s="265">
        <f>SUMIFS('Expense Sheet'!$G:$G,'Expense Sheet'!$K:$K,Consolidated!$D171)</f>
        <v>0</v>
      </c>
      <c r="C171" s="96" t="s">
        <v>100</v>
      </c>
      <c r="D171" s="102">
        <v>223020</v>
      </c>
      <c r="E171" s="87"/>
    </row>
    <row r="172" spans="2:5" ht="21.75">
      <c r="B172" s="265">
        <f>SUMIFS('Expense Sheet'!$G:$G,'Expense Sheet'!$K:$K,Consolidated!$D172)</f>
        <v>0</v>
      </c>
      <c r="C172" s="96" t="s">
        <v>101</v>
      </c>
      <c r="D172" s="102">
        <v>223021</v>
      </c>
      <c r="E172" s="87"/>
    </row>
    <row r="173" spans="2:5" ht="21.75">
      <c r="B173" s="265">
        <f>SUMIFS('Expense Sheet'!$G:$G,'Expense Sheet'!$K:$K,Consolidated!$D173)</f>
        <v>0</v>
      </c>
      <c r="C173" s="96" t="s">
        <v>102</v>
      </c>
      <c r="D173" s="102">
        <v>223022</v>
      </c>
      <c r="E173" s="87"/>
    </row>
    <row r="174" spans="2:5" ht="21.75">
      <c r="B174" s="265">
        <f>SUMIFS('Expense Sheet'!$G:$G,'Expense Sheet'!$K:$K,Consolidated!$D174)</f>
        <v>0</v>
      </c>
      <c r="C174" s="96" t="s">
        <v>103</v>
      </c>
      <c r="D174" s="102">
        <v>223023</v>
      </c>
      <c r="E174" s="87"/>
    </row>
    <row r="175" spans="2:5" ht="21.75">
      <c r="B175" s="265">
        <f>SUMIFS('Expense Sheet'!$G:$G,'Expense Sheet'!$K:$K,Consolidated!$D175)</f>
        <v>0</v>
      </c>
      <c r="C175" s="96" t="s">
        <v>104</v>
      </c>
      <c r="D175" s="102">
        <v>223024</v>
      </c>
      <c r="E175" s="87"/>
    </row>
    <row r="176" spans="2:5" ht="21.75">
      <c r="B176" s="265">
        <f>SUMIFS('Expense Sheet'!$G:$G,'Expense Sheet'!$K:$K,Consolidated!$D176)</f>
        <v>0</v>
      </c>
      <c r="C176" s="96" t="s">
        <v>105</v>
      </c>
      <c r="D176" s="102">
        <v>223025</v>
      </c>
      <c r="E176" s="87"/>
    </row>
    <row r="177" spans="2:5" ht="21.75">
      <c r="B177" s="265">
        <f>SUMIFS('Expense Sheet'!$G:$G,'Expense Sheet'!$K:$K,Consolidated!$D177)</f>
        <v>0</v>
      </c>
      <c r="C177" s="97" t="s">
        <v>106</v>
      </c>
      <c r="D177" s="102">
        <v>223999</v>
      </c>
      <c r="E177" s="87"/>
    </row>
    <row r="178" spans="2:5" ht="22.5" thickBot="1">
      <c r="B178" s="207">
        <f>SUM(B152:B177)</f>
        <v>0</v>
      </c>
      <c r="C178" s="127" t="s">
        <v>46</v>
      </c>
      <c r="D178" s="102"/>
      <c r="E178" s="87"/>
    </row>
    <row r="179" spans="2:5" ht="22.5" thickTop="1">
      <c r="B179" s="212"/>
      <c r="C179" s="99"/>
      <c r="D179" s="102"/>
      <c r="E179" s="87"/>
    </row>
    <row r="180" spans="2:5" ht="25.5">
      <c r="B180" s="212"/>
      <c r="C180" s="94" t="s">
        <v>54</v>
      </c>
      <c r="D180" s="102">
        <v>224</v>
      </c>
      <c r="E180" s="87"/>
    </row>
    <row r="181" spans="2:5" ht="21.75">
      <c r="B181" s="265">
        <f>SUMIFS('Expense Sheet'!$G:$G,'Expense Sheet'!$K:$K,Consolidated!$D181)</f>
        <v>0</v>
      </c>
      <c r="C181" s="95" t="s">
        <v>107</v>
      </c>
      <c r="D181" s="102">
        <v>224001</v>
      </c>
      <c r="E181" s="87"/>
    </row>
    <row r="182" spans="2:5" ht="21.75">
      <c r="B182" s="265">
        <f>SUMIFS('Expense Sheet'!$G:$G,'Expense Sheet'!$K:$K,Consolidated!$D182)</f>
        <v>0</v>
      </c>
      <c r="C182" s="96" t="s">
        <v>108</v>
      </c>
      <c r="D182" s="102">
        <v>224011</v>
      </c>
      <c r="E182" s="87"/>
    </row>
    <row r="183" spans="2:5" ht="21.75">
      <c r="B183" s="265">
        <f>SUMIFS('Expense Sheet'!$G:$G,'Expense Sheet'!$K:$K,Consolidated!$D183)</f>
        <v>0</v>
      </c>
      <c r="C183" s="96" t="s">
        <v>109</v>
      </c>
      <c r="D183" s="102">
        <v>224021</v>
      </c>
      <c r="E183" s="87"/>
    </row>
    <row r="184" spans="2:5" ht="21.75">
      <c r="B184" s="265">
        <f>SUMIFS('Expense Sheet'!$G:$G,'Expense Sheet'!$K:$K,Consolidated!$D184)</f>
        <v>0</v>
      </c>
      <c r="C184" s="96" t="s">
        <v>110</v>
      </c>
      <c r="D184" s="102">
        <v>224022</v>
      </c>
      <c r="E184" s="87"/>
    </row>
    <row r="185" spans="2:5" ht="21.75">
      <c r="B185" s="265">
        <f>SUMIFS('Expense Sheet'!$G:$G,'Expense Sheet'!$K:$K,Consolidated!$D185)</f>
        <v>0</v>
      </c>
      <c r="C185" s="97" t="s">
        <v>111</v>
      </c>
      <c r="D185" s="102">
        <v>224999</v>
      </c>
      <c r="E185" s="87"/>
    </row>
    <row r="186" spans="2:5" ht="22.5" thickBot="1">
      <c r="B186" s="207">
        <f>SUM(B181:B185)</f>
        <v>0</v>
      </c>
      <c r="C186" s="127" t="s">
        <v>46</v>
      </c>
      <c r="D186" s="102"/>
      <c r="E186" s="87"/>
    </row>
    <row r="187" spans="2:5" ht="22.5" thickTop="1">
      <c r="B187" s="212"/>
      <c r="C187" s="99"/>
      <c r="D187" s="102"/>
      <c r="E187" s="87"/>
    </row>
    <row r="188" spans="2:5" ht="25.5">
      <c r="B188" s="212"/>
      <c r="C188" s="94" t="s">
        <v>55</v>
      </c>
      <c r="D188" s="102">
        <v>225</v>
      </c>
      <c r="E188" s="87"/>
    </row>
    <row r="189" spans="2:5" ht="21.75">
      <c r="B189" s="265">
        <f>SUMIFS('Expense Sheet'!$G:$G,'Expense Sheet'!$K:$K,Consolidated!$D189)</f>
        <v>0</v>
      </c>
      <c r="C189" s="95" t="s">
        <v>112</v>
      </c>
      <c r="D189" s="102">
        <v>225001</v>
      </c>
      <c r="E189" s="87"/>
    </row>
    <row r="190" spans="2:5" ht="21.75">
      <c r="B190" s="265">
        <f>SUMIFS('Expense Sheet'!$G:$G,'Expense Sheet'!$K:$K,Consolidated!$D190)</f>
        <v>0</v>
      </c>
      <c r="C190" s="95" t="s">
        <v>113</v>
      </c>
      <c r="D190" s="102">
        <v>225002</v>
      </c>
      <c r="E190" s="87"/>
    </row>
    <row r="191" spans="2:5" ht="21.75">
      <c r="B191" s="265">
        <f>SUMIFS('Expense Sheet'!$G:$G,'Expense Sheet'!$K:$K,Consolidated!$D191)</f>
        <v>0</v>
      </c>
      <c r="C191" s="95" t="s">
        <v>114</v>
      </c>
      <c r="D191" s="102">
        <v>225003</v>
      </c>
      <c r="E191" s="87"/>
    </row>
    <row r="192" spans="2:5" ht="21.75">
      <c r="B192" s="265">
        <f>SUMIFS('Expense Sheet'!$G:$G,'Expense Sheet'!$K:$K,Consolidated!$D192)</f>
        <v>0</v>
      </c>
      <c r="C192" s="95" t="s">
        <v>115</v>
      </c>
      <c r="D192" s="102">
        <v>225004</v>
      </c>
      <c r="E192" s="87"/>
    </row>
    <row r="193" spans="2:5" ht="21.75">
      <c r="B193" s="265">
        <f>SUMIFS('Expense Sheet'!$G:$G,'Expense Sheet'!$K:$K,Consolidated!$D193)</f>
        <v>0</v>
      </c>
      <c r="C193" s="95" t="s">
        <v>116</v>
      </c>
      <c r="D193" s="102">
        <v>225005</v>
      </c>
      <c r="E193" s="87"/>
    </row>
    <row r="194" spans="2:5" ht="21.75">
      <c r="B194" s="265">
        <f>SUMIFS('Expense Sheet'!$G:$G,'Expense Sheet'!$K:$K,Consolidated!$D194)</f>
        <v>0</v>
      </c>
      <c r="C194" s="95" t="s">
        <v>117</v>
      </c>
      <c r="D194" s="102">
        <v>225006</v>
      </c>
      <c r="E194" s="87"/>
    </row>
    <row r="195" spans="2:5" ht="22.5" thickBot="1">
      <c r="B195" s="207">
        <f>SUM(B189:B194)</f>
        <v>0</v>
      </c>
      <c r="C195" s="127" t="s">
        <v>46</v>
      </c>
      <c r="D195" s="102"/>
      <c r="E195" s="87"/>
    </row>
    <row r="196" spans="2:5" ht="22.5" thickTop="1">
      <c r="B196" s="212"/>
      <c r="C196" s="99"/>
      <c r="D196" s="102"/>
      <c r="E196" s="87"/>
    </row>
    <row r="197" spans="2:5" ht="25.5">
      <c r="B197" s="212"/>
      <c r="C197" s="94" t="s">
        <v>56</v>
      </c>
      <c r="D197" s="102">
        <v>226</v>
      </c>
      <c r="E197" s="87"/>
    </row>
    <row r="198" spans="2:5" ht="21.75">
      <c r="B198" s="265">
        <f>SUMIFS('Expense Sheet'!$G:$G,'Expense Sheet'!$K:$K,Consolidated!$D198)</f>
        <v>0</v>
      </c>
      <c r="C198" s="95" t="s">
        <v>118</v>
      </c>
      <c r="D198" s="102">
        <v>226001</v>
      </c>
      <c r="E198" s="87"/>
    </row>
    <row r="199" spans="2:5" ht="21.75">
      <c r="B199" s="265">
        <f>SUMIFS('Expense Sheet'!$G:$G,'Expense Sheet'!$K:$K,Consolidated!$D199)</f>
        <v>0</v>
      </c>
      <c r="C199" s="95" t="s">
        <v>119</v>
      </c>
      <c r="D199" s="102">
        <v>226002</v>
      </c>
      <c r="E199" s="87"/>
    </row>
    <row r="200" spans="2:5" ht="21.75">
      <c r="B200" s="265">
        <f>SUMIFS('Expense Sheet'!$G:$G,'Expense Sheet'!$K:$K,Consolidated!$D200)</f>
        <v>0</v>
      </c>
      <c r="C200" s="95" t="s">
        <v>120</v>
      </c>
      <c r="D200" s="102">
        <v>226003</v>
      </c>
      <c r="E200" s="87"/>
    </row>
    <row r="201" spans="2:5" ht="21.75">
      <c r="B201" s="265">
        <f>SUMIFS('Expense Sheet'!$G:$G,'Expense Sheet'!$K:$K,Consolidated!$D201)</f>
        <v>0</v>
      </c>
      <c r="C201" s="95" t="s">
        <v>121</v>
      </c>
      <c r="D201" s="102">
        <v>226004</v>
      </c>
      <c r="E201" s="87"/>
    </row>
    <row r="202" spans="2:5" ht="21.75">
      <c r="B202" s="265">
        <f>SUMIFS('Expense Sheet'!$G:$G,'Expense Sheet'!$K:$K,Consolidated!$D202)</f>
        <v>0</v>
      </c>
      <c r="C202" s="95" t="s">
        <v>122</v>
      </c>
      <c r="D202" s="102">
        <v>226005</v>
      </c>
      <c r="E202" s="87"/>
    </row>
    <row r="203" spans="2:5" ht="21.75">
      <c r="B203" s="265">
        <f>SUMIFS('Expense Sheet'!$G:$G,'Expense Sheet'!$K:$K,Consolidated!$D203)</f>
        <v>0</v>
      </c>
      <c r="C203" s="95" t="s">
        <v>123</v>
      </c>
      <c r="D203" s="102">
        <v>226006</v>
      </c>
      <c r="E203" s="87"/>
    </row>
    <row r="204" spans="2:5" ht="21.75">
      <c r="B204" s="265">
        <f>SUMIFS('Expense Sheet'!$G:$G,'Expense Sheet'!$K:$K,Consolidated!$D204)</f>
        <v>0</v>
      </c>
      <c r="C204" s="95" t="s">
        <v>124</v>
      </c>
      <c r="D204" s="102">
        <v>226007</v>
      </c>
      <c r="E204" s="87"/>
    </row>
    <row r="205" spans="2:5" ht="21.75">
      <c r="B205" s="265">
        <f>SUMIFS('Expense Sheet'!$G:$G,'Expense Sheet'!$K:$K,Consolidated!$D205)</f>
        <v>0</v>
      </c>
      <c r="C205" s="95" t="s">
        <v>125</v>
      </c>
      <c r="D205" s="102">
        <v>226008</v>
      </c>
      <c r="E205" s="87"/>
    </row>
    <row r="206" spans="2:5" ht="21.75">
      <c r="B206" s="265">
        <f>SUMIFS('Expense Sheet'!$G:$G,'Expense Sheet'!$K:$K,Consolidated!$D206)</f>
        <v>0</v>
      </c>
      <c r="C206" s="95" t="s">
        <v>126</v>
      </c>
      <c r="D206" s="102">
        <v>226009</v>
      </c>
      <c r="E206" s="87"/>
    </row>
    <row r="207" spans="2:5" ht="21.75">
      <c r="B207" s="265">
        <f>SUMIFS('Expense Sheet'!$G:$G,'Expense Sheet'!$K:$K,Consolidated!$D207)</f>
        <v>0</v>
      </c>
      <c r="C207" s="95" t="s">
        <v>127</v>
      </c>
      <c r="D207" s="102">
        <v>226010</v>
      </c>
      <c r="E207" s="87"/>
    </row>
    <row r="208" spans="2:5" ht="21.75">
      <c r="B208" s="265">
        <f>SUMIFS('Expense Sheet'!$G:$G,'Expense Sheet'!$K:$K,Consolidated!$D208)</f>
        <v>0</v>
      </c>
      <c r="C208" s="95" t="s">
        <v>128</v>
      </c>
      <c r="D208" s="102">
        <v>226011</v>
      </c>
      <c r="E208" s="87"/>
    </row>
    <row r="209" spans="2:5" ht="21.75">
      <c r="B209" s="265">
        <f>SUMIFS('Expense Sheet'!$G:$G,'Expense Sheet'!$K:$K,Consolidated!$D209)</f>
        <v>0</v>
      </c>
      <c r="C209" s="95" t="s">
        <v>129</v>
      </c>
      <c r="D209" s="102">
        <v>226012</v>
      </c>
      <c r="E209" s="87"/>
    </row>
    <row r="210" spans="2:5" ht="21.75">
      <c r="B210" s="265">
        <f>SUMIFS('Expense Sheet'!$G:$G,'Expense Sheet'!$K:$K,Consolidated!$D210)</f>
        <v>0</v>
      </c>
      <c r="C210" s="95" t="s">
        <v>130</v>
      </c>
      <c r="D210" s="102">
        <v>226013</v>
      </c>
      <c r="E210" s="87"/>
    </row>
    <row r="211" spans="2:5" ht="21.75">
      <c r="B211" s="265">
        <f>SUMIFS('Expense Sheet'!$G:$G,'Expense Sheet'!$K:$K,Consolidated!$D211)</f>
        <v>0</v>
      </c>
      <c r="C211" s="95" t="s">
        <v>131</v>
      </c>
      <c r="D211" s="102">
        <v>226014</v>
      </c>
      <c r="E211" s="87"/>
    </row>
    <row r="212" spans="2:5" ht="21.75">
      <c r="B212" s="265">
        <f>SUMIFS('Expense Sheet'!$G:$G,'Expense Sheet'!$K:$K,Consolidated!$D212)</f>
        <v>0</v>
      </c>
      <c r="C212" s="95" t="s">
        <v>132</v>
      </c>
      <c r="D212" s="102">
        <v>226015</v>
      </c>
      <c r="E212" s="87"/>
    </row>
    <row r="213" spans="2:5" ht="21.75">
      <c r="B213" s="265">
        <f>SUMIFS('Expense Sheet'!$G:$G,'Expense Sheet'!$K:$K,Consolidated!$D213)</f>
        <v>0</v>
      </c>
      <c r="C213" s="95" t="s">
        <v>133</v>
      </c>
      <c r="D213" s="102">
        <v>226016</v>
      </c>
      <c r="E213" s="87"/>
    </row>
    <row r="214" spans="2:5" ht="21.75">
      <c r="B214" s="265">
        <f>SUMIFS('Expense Sheet'!$G:$G,'Expense Sheet'!$K:$K,Consolidated!$D214)</f>
        <v>0</v>
      </c>
      <c r="C214" s="95" t="s">
        <v>134</v>
      </c>
      <c r="D214" s="102">
        <v>226017</v>
      </c>
      <c r="E214" s="87"/>
    </row>
    <row r="215" spans="2:5" ht="21.75">
      <c r="B215" s="265">
        <f>SUMIFS('Expense Sheet'!$G:$G,'Expense Sheet'!$K:$K,Consolidated!$D215)</f>
        <v>0</v>
      </c>
      <c r="C215" s="95" t="s">
        <v>135</v>
      </c>
      <c r="D215" s="102">
        <v>226018</v>
      </c>
      <c r="E215" s="87"/>
    </row>
    <row r="216" spans="2:5" ht="22.5" thickBot="1">
      <c r="B216" s="207">
        <f>SUM(B198:B215)</f>
        <v>0</v>
      </c>
      <c r="C216" s="127" t="s">
        <v>46</v>
      </c>
      <c r="D216" s="102"/>
      <c r="E216" s="87"/>
    </row>
    <row r="217" spans="2:5" ht="22.5" thickTop="1">
      <c r="B217" s="212"/>
      <c r="C217" s="99"/>
      <c r="D217" s="102"/>
      <c r="E217" s="87"/>
    </row>
    <row r="218" spans="2:5" ht="25.5">
      <c r="B218" s="212"/>
      <c r="C218" s="94" t="s">
        <v>57</v>
      </c>
      <c r="D218" s="102">
        <v>227</v>
      </c>
      <c r="E218" s="87"/>
    </row>
    <row r="219" spans="2:5" ht="21.75">
      <c r="B219" s="265">
        <f>SUMIFS('Expense Sheet'!$G:$G,'Expense Sheet'!$K:$K,Consolidated!$D219)</f>
        <v>0</v>
      </c>
      <c r="C219" s="95" t="s">
        <v>136</v>
      </c>
      <c r="D219" s="102">
        <v>227001</v>
      </c>
      <c r="E219" s="87"/>
    </row>
    <row r="220" spans="2:5" ht="21.75">
      <c r="B220" s="265">
        <f>SUMIFS('Expense Sheet'!$G:$G,'Expense Sheet'!$K:$K,Consolidated!$D220)</f>
        <v>0</v>
      </c>
      <c r="C220" s="95" t="s">
        <v>137</v>
      </c>
      <c r="D220" s="102">
        <v>227002</v>
      </c>
      <c r="E220" s="87"/>
    </row>
    <row r="221" spans="2:5" ht="21.75">
      <c r="B221" s="265">
        <f>SUMIFS('Expense Sheet'!$G:$G,'Expense Sheet'!$K:$K,Consolidated!$D221)</f>
        <v>0</v>
      </c>
      <c r="C221" s="95" t="s">
        <v>138</v>
      </c>
      <c r="D221" s="102">
        <v>227003</v>
      </c>
      <c r="E221" s="87"/>
    </row>
    <row r="222" spans="2:5" ht="21.75">
      <c r="B222" s="268">
        <f>SUMIFS('Expense Sheet'!$G:$G,'Expense Sheet'!$K:$K,Consolidated!$D222)</f>
        <v>0</v>
      </c>
      <c r="C222" s="95" t="s">
        <v>216</v>
      </c>
      <c r="D222" s="102">
        <v>227011</v>
      </c>
      <c r="E222" s="87"/>
    </row>
    <row r="223" spans="2:5" ht="22.5" thickBot="1">
      <c r="B223" s="207">
        <f>SUM(B219:B222)</f>
        <v>0</v>
      </c>
      <c r="C223" s="127" t="s">
        <v>46</v>
      </c>
      <c r="D223" s="102"/>
      <c r="E223" s="87"/>
    </row>
    <row r="224" spans="2:5" ht="22.5" thickTop="1">
      <c r="B224" s="212"/>
      <c r="C224" s="99"/>
      <c r="D224" s="102"/>
      <c r="E224" s="87"/>
    </row>
    <row r="225" spans="2:5" ht="25.5">
      <c r="B225" s="212"/>
      <c r="C225" s="94" t="s">
        <v>58</v>
      </c>
      <c r="D225" s="102">
        <v>228</v>
      </c>
      <c r="E225" s="87"/>
    </row>
    <row r="226" spans="2:5" ht="21.75">
      <c r="B226" s="265">
        <f>SUMIFS('Expense Sheet'!$G:$G,'Expense Sheet'!$K:$K,Consolidated!$D226)</f>
        <v>0</v>
      </c>
      <c r="C226" s="95" t="s">
        <v>139</v>
      </c>
      <c r="D226" s="102">
        <v>228001</v>
      </c>
      <c r="E226" s="87"/>
    </row>
    <row r="227" spans="2:5" ht="21.75">
      <c r="B227" s="265">
        <f>SUMIFS('Expense Sheet'!$G:$G,'Expense Sheet'!$K:$K,Consolidated!$D227)</f>
        <v>0</v>
      </c>
      <c r="C227" s="95" t="s">
        <v>140</v>
      </c>
      <c r="D227" s="102">
        <v>228002</v>
      </c>
      <c r="E227" s="87"/>
    </row>
    <row r="228" spans="2:5" ht="21.75">
      <c r="B228" s="265">
        <f>SUMIFS('Expense Sheet'!$G:$G,'Expense Sheet'!$K:$K,Consolidated!$D228)</f>
        <v>0</v>
      </c>
      <c r="C228" s="95" t="s">
        <v>141</v>
      </c>
      <c r="D228" s="102">
        <v>228003</v>
      </c>
      <c r="E228" s="87"/>
    </row>
    <row r="229" spans="2:5" ht="21.75">
      <c r="B229" s="265">
        <f>SUMIFS('Expense Sheet'!$G:$G,'Expense Sheet'!$K:$K,Consolidated!$D229)</f>
        <v>0</v>
      </c>
      <c r="C229" s="95" t="s">
        <v>142</v>
      </c>
      <c r="D229" s="102">
        <v>228004</v>
      </c>
      <c r="E229" s="87"/>
    </row>
    <row r="230" spans="2:5" ht="21.75">
      <c r="B230" s="265">
        <f>SUMIFS('Expense Sheet'!$G:$G,'Expense Sheet'!$K:$K,Consolidated!$D230)</f>
        <v>0</v>
      </c>
      <c r="C230" s="95" t="s">
        <v>143</v>
      </c>
      <c r="D230" s="102">
        <v>228005</v>
      </c>
      <c r="E230" s="87"/>
    </row>
    <row r="231" spans="2:5" ht="21.75">
      <c r="B231" s="265">
        <f>SUMIFS('Expense Sheet'!$G:$G,'Expense Sheet'!$K:$K,Consolidated!$D231)</f>
        <v>0</v>
      </c>
      <c r="C231" s="95" t="s">
        <v>144</v>
      </c>
      <c r="D231" s="102">
        <v>228006</v>
      </c>
      <c r="E231" s="87"/>
    </row>
    <row r="232" spans="2:5" ht="21.75">
      <c r="B232" s="265">
        <f>SUMIFS('Expense Sheet'!$G:$G,'Expense Sheet'!$K:$K,Consolidated!$D232)</f>
        <v>0</v>
      </c>
      <c r="C232" s="95" t="s">
        <v>145</v>
      </c>
      <c r="D232" s="102">
        <v>228007</v>
      </c>
      <c r="E232" s="87"/>
    </row>
    <row r="233" spans="2:5" ht="21.75">
      <c r="B233" s="265">
        <f>SUMIFS('Expense Sheet'!$G:$G,'Expense Sheet'!$K:$K,Consolidated!$D233)</f>
        <v>0</v>
      </c>
      <c r="C233" s="95" t="s">
        <v>146</v>
      </c>
      <c r="D233" s="102">
        <v>228008</v>
      </c>
      <c r="E233" s="87"/>
    </row>
    <row r="234" spans="2:5" ht="21.75">
      <c r="B234" s="265">
        <f>SUMIFS('Expense Sheet'!$G:$G,'Expense Sheet'!$K:$K,Consolidated!$D234)</f>
        <v>0</v>
      </c>
      <c r="C234" s="95" t="s">
        <v>147</v>
      </c>
      <c r="D234" s="102">
        <v>228009</v>
      </c>
      <c r="E234" s="87"/>
    </row>
    <row r="235" spans="2:5" ht="21.75">
      <c r="B235" s="265">
        <f>SUMIFS('Expense Sheet'!$G:$G,'Expense Sheet'!$K:$K,Consolidated!$D235)</f>
        <v>0</v>
      </c>
      <c r="C235" s="95" t="s">
        <v>148</v>
      </c>
      <c r="D235" s="102">
        <v>228010</v>
      </c>
      <c r="E235" s="87"/>
    </row>
    <row r="236" spans="2:5" ht="21.75">
      <c r="B236" s="265">
        <f>SUMIFS('Expense Sheet'!$G:$G,'Expense Sheet'!$K:$K,Consolidated!$D236)</f>
        <v>0</v>
      </c>
      <c r="C236" s="95" t="s">
        <v>217</v>
      </c>
      <c r="D236" s="102">
        <v>228011</v>
      </c>
      <c r="E236" s="87"/>
    </row>
    <row r="237" spans="2:5" ht="21.75">
      <c r="B237" s="265">
        <f>SUMIFS('Expense Sheet'!$G:$G,'Expense Sheet'!$K:$K,Consolidated!$D237)</f>
        <v>0</v>
      </c>
      <c r="C237" s="95" t="s">
        <v>218</v>
      </c>
      <c r="D237" s="102">
        <v>228012</v>
      </c>
      <c r="E237" s="87"/>
    </row>
    <row r="238" spans="2:5" ht="21.75">
      <c r="B238" s="265">
        <f>SUMIFS('Expense Sheet'!$G:$G,'Expense Sheet'!$K:$K,Consolidated!$D238)</f>
        <v>0</v>
      </c>
      <c r="C238" s="95" t="s">
        <v>219</v>
      </c>
      <c r="D238" s="102">
        <v>228013</v>
      </c>
      <c r="E238" s="87"/>
    </row>
    <row r="239" spans="2:5" ht="21.75">
      <c r="B239" s="265">
        <f>SUMIFS('Expense Sheet'!$G:$G,'Expense Sheet'!$K:$K,Consolidated!$D239)</f>
        <v>0</v>
      </c>
      <c r="C239" s="95" t="s">
        <v>220</v>
      </c>
      <c r="D239" s="102">
        <v>228014</v>
      </c>
      <c r="E239" s="87"/>
    </row>
    <row r="240" spans="2:5" ht="21.75">
      <c r="B240" s="265">
        <f>SUMIFS('Expense Sheet'!$G:$G,'Expense Sheet'!$K:$K,Consolidated!$D240)</f>
        <v>0</v>
      </c>
      <c r="C240" s="95" t="s">
        <v>221</v>
      </c>
      <c r="D240" s="102">
        <v>228015</v>
      </c>
      <c r="E240" s="87"/>
    </row>
    <row r="241" spans="2:5" ht="21.75">
      <c r="B241" s="265">
        <f>SUMIFS('Expense Sheet'!$G:$G,'Expense Sheet'!$K:$K,Consolidated!$D241)</f>
        <v>0</v>
      </c>
      <c r="C241" s="95" t="s">
        <v>222</v>
      </c>
      <c r="D241" s="102">
        <v>228016</v>
      </c>
      <c r="E241" s="87"/>
    </row>
    <row r="242" spans="2:5" ht="21.75">
      <c r="B242" s="265">
        <f>SUMIFS('Expense Sheet'!$G:$G,'Expense Sheet'!$K:$K,Consolidated!$D242)</f>
        <v>0</v>
      </c>
      <c r="C242" s="95" t="s">
        <v>223</v>
      </c>
      <c r="D242" s="102">
        <v>228017</v>
      </c>
      <c r="E242" s="87"/>
    </row>
    <row r="243" spans="2:5" ht="21.75">
      <c r="B243" s="265">
        <f>SUMIFS('Expense Sheet'!$G:$G,'Expense Sheet'!$K:$K,Consolidated!$D243)</f>
        <v>0</v>
      </c>
      <c r="C243" s="95" t="s">
        <v>224</v>
      </c>
      <c r="D243" s="102">
        <v>228018</v>
      </c>
      <c r="E243" s="87"/>
    </row>
    <row r="244" spans="2:5" ht="21.75">
      <c r="B244" s="265">
        <f>SUMIFS('Expense Sheet'!$G:$G,'Expense Sheet'!$K:$K,Consolidated!$D244)</f>
        <v>0</v>
      </c>
      <c r="C244" s="95" t="s">
        <v>225</v>
      </c>
      <c r="D244" s="102">
        <v>228019</v>
      </c>
      <c r="E244" s="87"/>
    </row>
    <row r="245" spans="2:5" ht="21.75">
      <c r="B245" s="265">
        <f>SUMIFS('Expense Sheet'!$G:$G,'Expense Sheet'!$K:$K,Consolidated!$D245)</f>
        <v>0</v>
      </c>
      <c r="C245" s="95" t="s">
        <v>226</v>
      </c>
      <c r="D245" s="102">
        <v>228020</v>
      </c>
      <c r="E245" s="87"/>
    </row>
    <row r="246" spans="2:5" ht="21.75">
      <c r="B246" s="265">
        <f>SUMIFS('Expense Sheet'!$G:$G,'Expense Sheet'!$K:$K,Consolidated!$D246)</f>
        <v>0</v>
      </c>
      <c r="C246" s="95" t="s">
        <v>227</v>
      </c>
      <c r="D246" s="102">
        <v>228021</v>
      </c>
      <c r="E246" s="87"/>
    </row>
    <row r="247" spans="2:5" ht="21.75">
      <c r="B247" s="265">
        <f>SUMIFS('Expense Sheet'!$G:$G,'Expense Sheet'!$K:$K,Consolidated!$D247)</f>
        <v>0</v>
      </c>
      <c r="C247" s="95" t="s">
        <v>228</v>
      </c>
      <c r="D247" s="102">
        <v>228022</v>
      </c>
      <c r="E247" s="87"/>
    </row>
    <row r="248" spans="2:5" ht="21.75">
      <c r="B248" s="265">
        <f>SUMIFS('Expense Sheet'!$G:$G,'Expense Sheet'!$K:$K,Consolidated!$D248)</f>
        <v>0</v>
      </c>
      <c r="C248" s="95" t="s">
        <v>149</v>
      </c>
      <c r="D248" s="102">
        <v>228999</v>
      </c>
      <c r="E248" s="87"/>
    </row>
    <row r="249" spans="2:5" ht="22.5" thickBot="1">
      <c r="B249" s="207">
        <f t="shared" ref="B249" si="8">SUM(B226:B248)</f>
        <v>0</v>
      </c>
      <c r="C249" s="127" t="s">
        <v>46</v>
      </c>
      <c r="D249" s="102"/>
      <c r="E249" s="87"/>
    </row>
    <row r="250" spans="2:5" ht="22.5" thickTop="1">
      <c r="B250" s="212"/>
      <c r="C250" s="100"/>
      <c r="D250" s="101"/>
      <c r="E250" s="87"/>
    </row>
    <row r="251" spans="2:5" ht="25.5">
      <c r="B251" s="212"/>
      <c r="C251" s="94" t="s">
        <v>59</v>
      </c>
      <c r="D251" s="102">
        <v>281</v>
      </c>
      <c r="E251" s="87"/>
    </row>
    <row r="252" spans="2:5" ht="21.75">
      <c r="B252" s="265">
        <f>SUMIFS('Expense Sheet'!$G:$G,'Expense Sheet'!$K:$K,Consolidated!$D252)</f>
        <v>0</v>
      </c>
      <c r="C252" s="95" t="s">
        <v>150</v>
      </c>
      <c r="D252" s="102">
        <v>281001</v>
      </c>
      <c r="E252" s="87"/>
    </row>
    <row r="253" spans="2:5" ht="21.75">
      <c r="B253" s="265">
        <f>SUMIFS('Expense Sheet'!$G:$G,'Expense Sheet'!$K:$K,Consolidated!$D253)</f>
        <v>0</v>
      </c>
      <c r="C253" s="95" t="s">
        <v>151</v>
      </c>
      <c r="D253" s="102">
        <v>281002</v>
      </c>
      <c r="E253" s="87"/>
    </row>
    <row r="254" spans="2:5" ht="21.75">
      <c r="B254" s="265">
        <f>SUMIFS('Expense Sheet'!$G:$G,'Expense Sheet'!$K:$K,Consolidated!$D254)</f>
        <v>0</v>
      </c>
      <c r="C254" s="95" t="s">
        <v>152</v>
      </c>
      <c r="D254" s="102">
        <v>281003</v>
      </c>
      <c r="E254" s="87"/>
    </row>
    <row r="255" spans="2:5" ht="21.75">
      <c r="B255" s="265">
        <f>SUMIFS('Expense Sheet'!$G:$G,'Expense Sheet'!$K:$K,Consolidated!$D255)</f>
        <v>0</v>
      </c>
      <c r="C255" s="95" t="s">
        <v>153</v>
      </c>
      <c r="D255" s="102">
        <v>281004</v>
      </c>
      <c r="E255" s="87"/>
    </row>
    <row r="256" spans="2:5" ht="21.75">
      <c r="B256" s="265">
        <f>SUMIFS('Expense Sheet'!$G:$G,'Expense Sheet'!$K:$K,Consolidated!$D256)</f>
        <v>0</v>
      </c>
      <c r="C256" s="95" t="s">
        <v>154</v>
      </c>
      <c r="D256" s="102">
        <v>281005</v>
      </c>
      <c r="E256" s="87"/>
    </row>
    <row r="257" spans="2:5" ht="21.75">
      <c r="B257" s="265">
        <f>SUMIFS('Expense Sheet'!$G:$G,'Expense Sheet'!$K:$K,Consolidated!$D257)</f>
        <v>0</v>
      </c>
      <c r="C257" s="95" t="s">
        <v>155</v>
      </c>
      <c r="D257" s="102">
        <v>281006</v>
      </c>
      <c r="E257" s="87"/>
    </row>
    <row r="258" spans="2:5" ht="21.75">
      <c r="B258" s="265">
        <f>SUMIFS('Expense Sheet'!$G:$G,'Expense Sheet'!$K:$K,Consolidated!$D258)</f>
        <v>0</v>
      </c>
      <c r="C258" s="95" t="s">
        <v>156</v>
      </c>
      <c r="D258" s="102">
        <v>281007</v>
      </c>
      <c r="E258" s="87"/>
    </row>
    <row r="259" spans="2:5" ht="21.75">
      <c r="B259" s="265">
        <f>SUMIFS('Expense Sheet'!$G:$G,'Expense Sheet'!$K:$K,Consolidated!$D259)</f>
        <v>0</v>
      </c>
      <c r="C259" s="95" t="s">
        <v>157</v>
      </c>
      <c r="D259" s="102">
        <v>281008</v>
      </c>
      <c r="E259" s="87"/>
    </row>
    <row r="260" spans="2:5" ht="21.75">
      <c r="B260" s="265">
        <f>SUMIFS('Expense Sheet'!$G:$G,'Expense Sheet'!$K:$K,Consolidated!$D260)</f>
        <v>0</v>
      </c>
      <c r="C260" s="95" t="s">
        <v>158</v>
      </c>
      <c r="D260" s="102">
        <v>281999</v>
      </c>
      <c r="E260" s="87"/>
    </row>
    <row r="261" spans="2:5" ht="22.5" thickBot="1">
      <c r="B261" s="207">
        <f>SUM(B252:B260)</f>
        <v>0</v>
      </c>
      <c r="C261" s="127" t="s">
        <v>46</v>
      </c>
      <c r="D261" s="102"/>
      <c r="E261" s="87"/>
    </row>
    <row r="262" spans="2:5" ht="22.5" thickTop="1">
      <c r="B262" s="212"/>
      <c r="C262" s="99"/>
      <c r="D262" s="102"/>
      <c r="E262" s="87"/>
    </row>
    <row r="263" spans="2:5" ht="25.5">
      <c r="B263" s="212"/>
      <c r="C263" s="94" t="s">
        <v>61</v>
      </c>
      <c r="D263" s="102">
        <v>291</v>
      </c>
      <c r="E263" s="87"/>
    </row>
    <row r="264" spans="2:5" ht="21.75">
      <c r="B264" s="265">
        <f>SUMIFS('Expense Sheet'!$G:$G,'Expense Sheet'!$K:$K,Consolidated!$D264)</f>
        <v>0</v>
      </c>
      <c r="C264" s="95" t="s">
        <v>159</v>
      </c>
      <c r="D264" s="102">
        <v>291001</v>
      </c>
      <c r="E264" s="87"/>
    </row>
    <row r="265" spans="2:5" ht="21.75">
      <c r="B265" s="265">
        <f>SUMIFS('Expense Sheet'!$G:$G,'Expense Sheet'!$K:$K,Consolidated!$D265)</f>
        <v>0</v>
      </c>
      <c r="C265" s="95" t="s">
        <v>160</v>
      </c>
      <c r="D265" s="102">
        <v>291002</v>
      </c>
      <c r="E265" s="87"/>
    </row>
    <row r="266" spans="2:5" ht="21.75">
      <c r="B266" s="265">
        <f>SUMIFS('Expense Sheet'!$G:$G,'Expense Sheet'!$K:$K,Consolidated!$D266)</f>
        <v>0</v>
      </c>
      <c r="C266" s="95" t="s">
        <v>161</v>
      </c>
      <c r="D266" s="102">
        <v>291003</v>
      </c>
      <c r="E266" s="87"/>
    </row>
    <row r="267" spans="2:5" ht="22.5" thickBot="1">
      <c r="B267" s="207">
        <f>SUM(B264:B266)</f>
        <v>0</v>
      </c>
      <c r="C267" s="127" t="s">
        <v>46</v>
      </c>
      <c r="D267" s="102"/>
      <c r="E267" s="87"/>
    </row>
    <row r="268" spans="2:5" ht="22.5" thickTop="1">
      <c r="B268" s="214"/>
      <c r="C268" s="98"/>
      <c r="D268" s="102"/>
      <c r="E268" s="87"/>
    </row>
    <row r="269" spans="2:5" ht="25.5">
      <c r="B269" s="214"/>
      <c r="C269" s="94" t="s">
        <v>1109</v>
      </c>
      <c r="D269" s="102">
        <v>292</v>
      </c>
      <c r="E269" s="87"/>
    </row>
    <row r="270" spans="2:5" ht="21.75">
      <c r="B270" s="265">
        <f>SUMIFS('Expense Sheet'!$G:$G,'Expense Sheet'!$K:$K,Consolidated!$D270)</f>
        <v>0</v>
      </c>
      <c r="C270" s="95" t="s">
        <v>1109</v>
      </c>
      <c r="D270" s="102">
        <v>292101</v>
      </c>
      <c r="E270" s="87"/>
    </row>
    <row r="271" spans="2:5" ht="22.5" thickBot="1">
      <c r="B271" s="207">
        <f>SUM(B270)</f>
        <v>0</v>
      </c>
      <c r="C271" s="127" t="s">
        <v>46</v>
      </c>
      <c r="D271" s="102"/>
      <c r="E271" s="87"/>
    </row>
    <row r="272" spans="2:5" ht="22.5" thickTop="1">
      <c r="B272" s="214"/>
      <c r="C272" s="98"/>
      <c r="D272" s="102"/>
      <c r="E272" s="87"/>
    </row>
    <row r="273" spans="2:5" ht="25.5">
      <c r="B273" s="214"/>
      <c r="C273" s="94" t="s">
        <v>1110</v>
      </c>
      <c r="D273" s="102">
        <v>295</v>
      </c>
      <c r="E273" s="87"/>
    </row>
    <row r="274" spans="2:5" ht="21.75">
      <c r="B274" s="265">
        <f>SUMIFS('Expense Sheet'!$G:$G,'Expense Sheet'!$K:$K,Consolidated!$D274)</f>
        <v>0</v>
      </c>
      <c r="C274" s="95" t="s">
        <v>1115</v>
      </c>
      <c r="D274" s="102">
        <v>295104</v>
      </c>
      <c r="E274" s="87"/>
    </row>
    <row r="275" spans="2:5" ht="22.5" thickBot="1">
      <c r="B275" s="207">
        <f>SUM(B274)</f>
        <v>0</v>
      </c>
      <c r="C275" s="127" t="s">
        <v>46</v>
      </c>
      <c r="D275" s="102"/>
      <c r="E275" s="87"/>
    </row>
    <row r="276" spans="2:5" ht="22.5" thickTop="1">
      <c r="B276" s="214"/>
      <c r="C276" s="99"/>
      <c r="D276" s="102"/>
      <c r="E276" s="87"/>
    </row>
    <row r="277" spans="2:5" ht="25.5">
      <c r="B277" s="212"/>
      <c r="C277" s="94" t="s">
        <v>229</v>
      </c>
      <c r="D277" s="102">
        <v>421</v>
      </c>
      <c r="E277" s="87"/>
    </row>
    <row r="278" spans="2:5" ht="21.75">
      <c r="B278" s="265">
        <f>SUMIFS('Expense Sheet'!$G:$G,'Expense Sheet'!$K:$K,Consolidated!$D278)</f>
        <v>0</v>
      </c>
      <c r="C278" s="95" t="s">
        <v>162</v>
      </c>
      <c r="D278" s="102">
        <v>421001</v>
      </c>
      <c r="E278" s="87"/>
    </row>
    <row r="279" spans="2:5" ht="21.75">
      <c r="B279" s="265">
        <f>SUMIFS('Expense Sheet'!$G:$G,'Expense Sheet'!$K:$K,Consolidated!$D279)</f>
        <v>0</v>
      </c>
      <c r="C279" s="95" t="s">
        <v>163</v>
      </c>
      <c r="D279" s="102">
        <v>421002</v>
      </c>
      <c r="E279" s="87"/>
    </row>
    <row r="280" spans="2:5" ht="21.75">
      <c r="B280" s="265">
        <f>SUMIFS('Expense Sheet'!$G:$G,'Expense Sheet'!$K:$K,Consolidated!$D280)</f>
        <v>0</v>
      </c>
      <c r="C280" s="95" t="s">
        <v>164</v>
      </c>
      <c r="D280" s="102">
        <v>421003</v>
      </c>
      <c r="E280" s="87"/>
    </row>
    <row r="281" spans="2:5" ht="21.75">
      <c r="B281" s="265">
        <f>SUMIFS('Expense Sheet'!$G:$G,'Expense Sheet'!$K:$K,Consolidated!$D281)</f>
        <v>0</v>
      </c>
      <c r="C281" s="95" t="s">
        <v>167</v>
      </c>
      <c r="D281" s="102">
        <v>422001</v>
      </c>
      <c r="E281" s="87"/>
    </row>
    <row r="282" spans="2:5" ht="21.75">
      <c r="B282" s="265">
        <f>SUMIFS('Expense Sheet'!$G:$G,'Expense Sheet'!$K:$K,Consolidated!$D282)</f>
        <v>0</v>
      </c>
      <c r="C282" s="95" t="s">
        <v>168</v>
      </c>
      <c r="D282" s="102">
        <v>422002</v>
      </c>
      <c r="E282" s="87"/>
    </row>
    <row r="283" spans="2:5" ht="21.75">
      <c r="B283" s="265">
        <f>SUMIFS('Expense Sheet'!$G:$G,'Expense Sheet'!$K:$K,Consolidated!$D283)</f>
        <v>0</v>
      </c>
      <c r="C283" s="95" t="s">
        <v>169</v>
      </c>
      <c r="D283" s="102">
        <v>422003</v>
      </c>
      <c r="E283" s="87"/>
    </row>
    <row r="284" spans="2:5" ht="21.75">
      <c r="B284" s="265">
        <f>SUMIFS('Expense Sheet'!$G:$G,'Expense Sheet'!$K:$K,Consolidated!$D284)</f>
        <v>0</v>
      </c>
      <c r="C284" s="95" t="s">
        <v>170</v>
      </c>
      <c r="D284" s="102">
        <v>422004</v>
      </c>
      <c r="E284" s="87"/>
    </row>
    <row r="285" spans="2:5" ht="21.75">
      <c r="B285" s="265">
        <f>SUMIFS('Expense Sheet'!$G:$G,'Expense Sheet'!$K:$K,Consolidated!$D285)</f>
        <v>0</v>
      </c>
      <c r="C285" s="95" t="s">
        <v>171</v>
      </c>
      <c r="D285" s="102">
        <v>422005</v>
      </c>
      <c r="E285" s="87"/>
    </row>
    <row r="286" spans="2:5" ht="21.75">
      <c r="B286" s="265">
        <f>SUMIFS('Expense Sheet'!$G:$G,'Expense Sheet'!$K:$K,Consolidated!$D286)</f>
        <v>0</v>
      </c>
      <c r="C286" s="95" t="s">
        <v>172</v>
      </c>
      <c r="D286" s="102">
        <v>422999</v>
      </c>
      <c r="E286" s="87"/>
    </row>
    <row r="287" spans="2:5" ht="22.5" thickBot="1">
      <c r="B287" s="207">
        <f t="shared" ref="B287" si="9">SUM(B278:B286)</f>
        <v>0</v>
      </c>
      <c r="C287" s="127" t="s">
        <v>46</v>
      </c>
      <c r="D287" s="102"/>
      <c r="E287" s="87"/>
    </row>
    <row r="288" spans="2:5" ht="22.5" thickTop="1">
      <c r="B288" s="212"/>
      <c r="C288" s="99"/>
      <c r="D288" s="102"/>
      <c r="E288" s="87"/>
    </row>
    <row r="289" spans="2:5" ht="25.5">
      <c r="B289" s="212"/>
      <c r="C289" s="94" t="s">
        <v>62</v>
      </c>
      <c r="D289" s="102">
        <v>423</v>
      </c>
      <c r="E289" s="87"/>
    </row>
    <row r="290" spans="2:5" ht="21.75">
      <c r="B290" s="265">
        <f>SUMIFS('Expense Sheet'!$G:$G,'Expense Sheet'!$K:$K,Consolidated!$D290)</f>
        <v>0</v>
      </c>
      <c r="C290" s="95" t="s">
        <v>173</v>
      </c>
      <c r="D290" s="102">
        <v>423001</v>
      </c>
      <c r="E290" s="87"/>
    </row>
    <row r="291" spans="2:5" ht="21.75">
      <c r="B291" s="265">
        <f>SUMIFS('Expense Sheet'!$G:$G,'Expense Sheet'!$K:$K,Consolidated!$D291)</f>
        <v>0</v>
      </c>
      <c r="C291" s="95" t="s">
        <v>174</v>
      </c>
      <c r="D291" s="102">
        <v>423002</v>
      </c>
      <c r="E291" s="87"/>
    </row>
    <row r="292" spans="2:5" ht="21.75">
      <c r="B292" s="265">
        <f>SUMIFS('Expense Sheet'!$G:$G,'Expense Sheet'!$K:$K,Consolidated!$D292)</f>
        <v>0</v>
      </c>
      <c r="C292" s="95" t="s">
        <v>175</v>
      </c>
      <c r="D292" s="102">
        <v>423003</v>
      </c>
      <c r="E292" s="87"/>
    </row>
    <row r="293" spans="2:5" ht="21.75">
      <c r="B293" s="265">
        <f>SUMIFS('Expense Sheet'!$G:$G,'Expense Sheet'!$K:$K,Consolidated!$D293)</f>
        <v>0</v>
      </c>
      <c r="C293" s="95" t="s">
        <v>176</v>
      </c>
      <c r="D293" s="102">
        <v>423004</v>
      </c>
      <c r="E293" s="87"/>
    </row>
    <row r="294" spans="2:5" ht="21.75">
      <c r="B294" s="265">
        <f>SUMIFS('Expense Sheet'!$G:$G,'Expense Sheet'!$K:$K,Consolidated!$D294)</f>
        <v>0</v>
      </c>
      <c r="C294" s="95" t="s">
        <v>177</v>
      </c>
      <c r="D294" s="102">
        <v>423005</v>
      </c>
      <c r="E294" s="87"/>
    </row>
    <row r="295" spans="2:5" ht="21.75">
      <c r="B295" s="265">
        <f>SUMIFS('Expense Sheet'!$G:$G,'Expense Sheet'!$K:$K,Consolidated!$D295)</f>
        <v>0</v>
      </c>
      <c r="C295" s="95" t="s">
        <v>178</v>
      </c>
      <c r="D295" s="102">
        <v>423006</v>
      </c>
      <c r="E295" s="87"/>
    </row>
    <row r="296" spans="2:5" ht="21.75">
      <c r="B296" s="265">
        <f>SUMIFS('Expense Sheet'!$G:$G,'Expense Sheet'!$K:$K,Consolidated!$D296)</f>
        <v>0</v>
      </c>
      <c r="C296" s="95" t="s">
        <v>179</v>
      </c>
      <c r="D296" s="102">
        <v>423007</v>
      </c>
      <c r="E296" s="87"/>
    </row>
    <row r="297" spans="2:5" ht="21.75">
      <c r="B297" s="265">
        <f>SUMIFS('Expense Sheet'!$G:$G,'Expense Sheet'!$K:$K,Consolidated!$D297)</f>
        <v>0</v>
      </c>
      <c r="C297" s="95" t="s">
        <v>180</v>
      </c>
      <c r="D297" s="102">
        <v>423008</v>
      </c>
      <c r="E297" s="87"/>
    </row>
    <row r="298" spans="2:5" ht="21.75">
      <c r="B298" s="265">
        <f>SUMIFS('Expense Sheet'!$G:$G,'Expense Sheet'!$K:$K,Consolidated!$D298)</f>
        <v>0</v>
      </c>
      <c r="C298" s="95" t="s">
        <v>181</v>
      </c>
      <c r="D298" s="102">
        <v>423999</v>
      </c>
      <c r="E298" s="87"/>
    </row>
    <row r="299" spans="2:5" ht="21.75">
      <c r="B299" s="265">
        <f>SUMIFS('Expense Sheet'!$G:$G,'Expense Sheet'!$K:$K,Consolidated!$D299)</f>
        <v>0</v>
      </c>
      <c r="C299" s="95" t="s">
        <v>182</v>
      </c>
      <c r="D299" s="102">
        <v>424001</v>
      </c>
      <c r="E299" s="87"/>
    </row>
    <row r="300" spans="2:5" ht="21.75">
      <c r="B300" s="265">
        <f>SUMIFS('Expense Sheet'!$G:$G,'Expense Sheet'!$K:$K,Consolidated!$D300)</f>
        <v>0</v>
      </c>
      <c r="C300" s="95" t="s">
        <v>183</v>
      </c>
      <c r="D300" s="102">
        <v>424002</v>
      </c>
      <c r="E300" s="87"/>
    </row>
    <row r="301" spans="2:5" ht="21.75">
      <c r="B301" s="265">
        <f>SUMIFS('Expense Sheet'!$G:$G,'Expense Sheet'!$K:$K,Consolidated!$D301)</f>
        <v>0</v>
      </c>
      <c r="C301" s="95" t="s">
        <v>184</v>
      </c>
      <c r="D301" s="102">
        <v>424003</v>
      </c>
      <c r="E301" s="87"/>
    </row>
    <row r="302" spans="2:5" ht="21.75">
      <c r="B302" s="265">
        <f>SUMIFS('Expense Sheet'!$G:$G,'Expense Sheet'!$K:$K,Consolidated!$D302)</f>
        <v>0</v>
      </c>
      <c r="C302" s="95" t="s">
        <v>165</v>
      </c>
      <c r="D302" s="102">
        <v>451011</v>
      </c>
      <c r="E302" s="87"/>
    </row>
    <row r="303" spans="2:5" ht="21.75">
      <c r="B303" s="265">
        <f>SUMIFS('Expense Sheet'!$G:$G,'Expense Sheet'!$K:$K,Consolidated!$D303)</f>
        <v>0</v>
      </c>
      <c r="C303" s="95" t="s">
        <v>166</v>
      </c>
      <c r="D303" s="102">
        <v>451012</v>
      </c>
      <c r="E303" s="87"/>
    </row>
    <row r="304" spans="2:5" ht="22.5" thickBot="1">
      <c r="B304" s="207">
        <f t="shared" ref="B304" si="10">SUM(B290:B303)</f>
        <v>0</v>
      </c>
      <c r="C304" s="127" t="s">
        <v>46</v>
      </c>
      <c r="D304" s="102"/>
      <c r="E304" s="87"/>
    </row>
    <row r="305" spans="2:5" ht="22.5" thickTop="1">
      <c r="B305" s="212"/>
      <c r="C305" s="99"/>
      <c r="D305" s="102"/>
      <c r="E305" s="87"/>
    </row>
    <row r="306" spans="2:5" ht="25.5">
      <c r="B306" s="212"/>
      <c r="C306" s="94" t="s">
        <v>63</v>
      </c>
      <c r="D306" s="102">
        <v>440</v>
      </c>
      <c r="E306" s="87"/>
    </row>
    <row r="307" spans="2:5" ht="21.75">
      <c r="B307" s="265">
        <f>SUMIFS('Expense Sheet'!$G:$G,'Expense Sheet'!$K:$K,Consolidated!$D307)</f>
        <v>0</v>
      </c>
      <c r="C307" s="95" t="s">
        <v>185</v>
      </c>
      <c r="D307" s="102">
        <v>441001</v>
      </c>
      <c r="E307" s="87"/>
    </row>
    <row r="308" spans="2:5" ht="21.75">
      <c r="B308" s="265">
        <f>SUMIFS('Expense Sheet'!$G:$G,'Expense Sheet'!$K:$K,Consolidated!$D308)</f>
        <v>0</v>
      </c>
      <c r="C308" s="95" t="s">
        <v>186</v>
      </c>
      <c r="D308" s="102">
        <v>441002</v>
      </c>
      <c r="E308" s="87"/>
    </row>
    <row r="309" spans="2:5" ht="21.75">
      <c r="B309" s="265">
        <f>SUMIFS('Expense Sheet'!$G:$G,'Expense Sheet'!$K:$K,Consolidated!$D309)</f>
        <v>0</v>
      </c>
      <c r="C309" s="95" t="s">
        <v>187</v>
      </c>
      <c r="D309" s="102">
        <v>442001</v>
      </c>
      <c r="E309" s="87"/>
    </row>
    <row r="310" spans="2:5" ht="22.5" thickBot="1">
      <c r="B310" s="207">
        <f>SUM(B307:B309)</f>
        <v>0</v>
      </c>
      <c r="C310" s="127" t="s">
        <v>46</v>
      </c>
      <c r="D310" s="102"/>
      <c r="E310" s="87"/>
    </row>
    <row r="311" spans="2:5" ht="22.5" thickTop="1">
      <c r="B311" s="212"/>
      <c r="C311" s="99"/>
      <c r="D311" s="102"/>
      <c r="E311" s="87"/>
    </row>
    <row r="312" spans="2:5" ht="25.5">
      <c r="B312" s="212"/>
      <c r="C312" s="94" t="s">
        <v>64</v>
      </c>
      <c r="D312" s="102">
        <v>720</v>
      </c>
      <c r="E312" s="87"/>
    </row>
    <row r="313" spans="2:5" ht="21.75">
      <c r="B313" s="265">
        <f>SUMIFS('Expense Sheet'!$G:$G,'Expense Sheet'!$K:$K,Consolidated!$D313)</f>
        <v>0</v>
      </c>
      <c r="C313" s="95" t="s">
        <v>188</v>
      </c>
      <c r="D313" s="102">
        <v>721001</v>
      </c>
      <c r="E313" s="87"/>
    </row>
    <row r="314" spans="2:5" ht="21.75">
      <c r="B314" s="265">
        <f>SUMIFS('Expense Sheet'!$G:$G,'Expense Sheet'!$K:$K,Consolidated!$D314)</f>
        <v>0</v>
      </c>
      <c r="C314" s="95" t="s">
        <v>189</v>
      </c>
      <c r="D314" s="102">
        <v>721002</v>
      </c>
      <c r="E314" s="87"/>
    </row>
    <row r="315" spans="2:5" ht="21.75">
      <c r="B315" s="265">
        <f>SUMIFS('Expense Sheet'!$G:$G,'Expense Sheet'!$K:$K,Consolidated!$D315)</f>
        <v>0</v>
      </c>
      <c r="C315" s="95" t="s">
        <v>190</v>
      </c>
      <c r="D315" s="102">
        <v>721003</v>
      </c>
      <c r="E315" s="87"/>
    </row>
    <row r="316" spans="2:5" ht="21.75">
      <c r="B316" s="265">
        <f>SUMIFS('Expense Sheet'!$G:$G,'Expense Sheet'!$K:$K,Consolidated!$D316)</f>
        <v>0</v>
      </c>
      <c r="C316" s="95" t="s">
        <v>191</v>
      </c>
      <c r="D316" s="102">
        <v>721004</v>
      </c>
      <c r="E316" s="87"/>
    </row>
    <row r="317" spans="2:5" ht="21.75">
      <c r="B317" s="265">
        <f>SUMIFS('Expense Sheet'!$G:$G,'Expense Sheet'!$K:$K,Consolidated!$D317)</f>
        <v>0</v>
      </c>
      <c r="C317" s="95" t="s">
        <v>192</v>
      </c>
      <c r="D317" s="102">
        <v>721999</v>
      </c>
      <c r="E317" s="87"/>
    </row>
    <row r="318" spans="2:5" ht="21.75">
      <c r="B318" s="265">
        <f>SUMIFS('Expense Sheet'!$G:$G,'Expense Sheet'!$K:$K,Consolidated!$D318)</f>
        <v>0</v>
      </c>
      <c r="C318" s="95" t="s">
        <v>193</v>
      </c>
      <c r="D318" s="102">
        <v>722001</v>
      </c>
      <c r="E318" s="87"/>
    </row>
    <row r="319" spans="2:5" ht="21.75">
      <c r="B319" s="265">
        <f>SUMIFS('Expense Sheet'!$G:$G,'Expense Sheet'!$K:$K,Consolidated!$D319)</f>
        <v>0</v>
      </c>
      <c r="C319" s="95" t="s">
        <v>194</v>
      </c>
      <c r="D319" s="102">
        <v>722002</v>
      </c>
      <c r="E319" s="87"/>
    </row>
    <row r="320" spans="2:5" ht="21.75">
      <c r="B320" s="265">
        <f>SUMIFS('Expense Sheet'!$G:$G,'Expense Sheet'!$K:$K,Consolidated!$D320)</f>
        <v>0</v>
      </c>
      <c r="C320" s="95" t="s">
        <v>195</v>
      </c>
      <c r="D320" s="102">
        <v>722003</v>
      </c>
      <c r="E320" s="87"/>
    </row>
    <row r="321" spans="2:5" ht="21.75">
      <c r="B321" s="265">
        <f>SUMIFS('Expense Sheet'!$G:$G,'Expense Sheet'!$K:$K,Consolidated!$D321)</f>
        <v>0</v>
      </c>
      <c r="C321" s="95" t="s">
        <v>196</v>
      </c>
      <c r="D321" s="102">
        <v>722004</v>
      </c>
      <c r="E321" s="87"/>
    </row>
    <row r="322" spans="2:5" ht="21.75">
      <c r="B322" s="265">
        <f>SUMIFS('Expense Sheet'!$G:$G,'Expense Sheet'!$K:$K,Consolidated!$D322)</f>
        <v>0</v>
      </c>
      <c r="C322" s="95" t="s">
        <v>197</v>
      </c>
      <c r="D322" s="102">
        <v>722999</v>
      </c>
      <c r="E322" s="87"/>
    </row>
    <row r="323" spans="2:5" ht="21.75">
      <c r="B323" s="265">
        <f>SUMIFS('Expense Sheet'!$G:$G,'Expense Sheet'!$K:$K,Consolidated!$D323)</f>
        <v>0</v>
      </c>
      <c r="C323" s="95" t="s">
        <v>198</v>
      </c>
      <c r="D323" s="102">
        <v>723001</v>
      </c>
      <c r="E323" s="87"/>
    </row>
    <row r="324" spans="2:5" ht="21.75">
      <c r="B324" s="265">
        <f>SUMIFS('Expense Sheet'!$G:$G,'Expense Sheet'!$K:$K,Consolidated!$D324)</f>
        <v>0</v>
      </c>
      <c r="C324" s="95" t="s">
        <v>199</v>
      </c>
      <c r="D324" s="102">
        <v>723002</v>
      </c>
      <c r="E324" s="87"/>
    </row>
    <row r="325" spans="2:5" ht="21.75">
      <c r="B325" s="265">
        <f>SUMIFS('Expense Sheet'!$G:$G,'Expense Sheet'!$K:$K,Consolidated!$D325)</f>
        <v>0</v>
      </c>
      <c r="C325" s="95" t="s">
        <v>200</v>
      </c>
      <c r="D325" s="102">
        <v>723003</v>
      </c>
      <c r="E325" s="87"/>
    </row>
    <row r="326" spans="2:5" ht="21.75">
      <c r="B326" s="265">
        <f>SUMIFS('Expense Sheet'!$G:$G,'Expense Sheet'!$K:$K,Consolidated!$D326)</f>
        <v>0</v>
      </c>
      <c r="C326" s="95" t="s">
        <v>201</v>
      </c>
      <c r="D326" s="102">
        <v>723004</v>
      </c>
      <c r="E326" s="87"/>
    </row>
    <row r="327" spans="2:5" ht="21.75">
      <c r="B327" s="265">
        <f>SUMIFS('Expense Sheet'!$G:$G,'Expense Sheet'!$K:$K,Consolidated!$D327)</f>
        <v>0</v>
      </c>
      <c r="C327" s="95" t="s">
        <v>202</v>
      </c>
      <c r="D327" s="102">
        <v>725001</v>
      </c>
      <c r="E327" s="87"/>
    </row>
    <row r="328" spans="2:5" ht="21.75">
      <c r="B328" s="265">
        <f>SUMIFS('Expense Sheet'!$G:$G,'Expense Sheet'!$K:$K,Consolidated!$D328)</f>
        <v>0</v>
      </c>
      <c r="C328" s="95" t="s">
        <v>203</v>
      </c>
      <c r="D328" s="102">
        <v>725002</v>
      </c>
      <c r="E328" s="87"/>
    </row>
    <row r="329" spans="2:5" ht="21.75">
      <c r="B329" s="265">
        <f>SUMIFS('Expense Sheet'!$G:$G,'Expense Sheet'!$K:$K,Consolidated!$D329)</f>
        <v>0</v>
      </c>
      <c r="C329" s="95" t="s">
        <v>204</v>
      </c>
      <c r="D329" s="102">
        <v>725003</v>
      </c>
      <c r="E329" s="87"/>
    </row>
    <row r="330" spans="2:5" ht="21.75">
      <c r="B330" s="265">
        <f>SUMIFS('Expense Sheet'!$G:$G,'Expense Sheet'!$K:$K,Consolidated!$D330)</f>
        <v>0</v>
      </c>
      <c r="C330" s="95" t="s">
        <v>205</v>
      </c>
      <c r="D330" s="102">
        <v>725004</v>
      </c>
      <c r="E330" s="87"/>
    </row>
    <row r="331" spans="2:5" ht="21.75">
      <c r="B331" s="265">
        <f>SUMIFS('Expense Sheet'!$G:$G,'Expense Sheet'!$K:$K,Consolidated!$D331)</f>
        <v>0</v>
      </c>
      <c r="C331" s="95" t="s">
        <v>206</v>
      </c>
      <c r="D331" s="102">
        <v>725999</v>
      </c>
      <c r="E331" s="87"/>
    </row>
    <row r="332" spans="2:5" ht="22.5" thickBot="1">
      <c r="B332" s="207">
        <f>SUM(B313:B331)</f>
        <v>0</v>
      </c>
      <c r="C332" s="127" t="s">
        <v>46</v>
      </c>
      <c r="D332" s="102"/>
      <c r="E332" s="87"/>
    </row>
    <row r="333" spans="2:5" ht="22.5" thickTop="1">
      <c r="B333" s="212"/>
      <c r="C333" s="99"/>
      <c r="D333" s="102"/>
      <c r="E333" s="87"/>
    </row>
    <row r="334" spans="2:5" ht="25.5">
      <c r="B334" s="212"/>
      <c r="C334" s="94" t="s">
        <v>65</v>
      </c>
      <c r="D334" s="102">
        <v>730</v>
      </c>
      <c r="E334" s="87"/>
    </row>
    <row r="335" spans="2:5" ht="21.75">
      <c r="B335" s="265">
        <f>SUMIFS('Expense Sheet'!$G:$G,'Expense Sheet'!$K:$K,Consolidated!$D335)</f>
        <v>0</v>
      </c>
      <c r="C335" s="95" t="s">
        <v>207</v>
      </c>
      <c r="D335" s="102">
        <v>731001</v>
      </c>
      <c r="E335" s="87"/>
    </row>
    <row r="336" spans="2:5" ht="21.75">
      <c r="B336" s="265">
        <f>SUMIFS('Expense Sheet'!$G:$G,'Expense Sheet'!$K:$K,Consolidated!$D336)</f>
        <v>0</v>
      </c>
      <c r="C336" s="95" t="s">
        <v>208</v>
      </c>
      <c r="D336" s="102">
        <v>731002</v>
      </c>
      <c r="E336" s="87"/>
    </row>
    <row r="337" spans="2:5" ht="21.75">
      <c r="B337" s="265">
        <f>SUMIFS('Expense Sheet'!$G:$G,'Expense Sheet'!$K:$K,Consolidated!$D337)</f>
        <v>0</v>
      </c>
      <c r="C337" s="95" t="s">
        <v>209</v>
      </c>
      <c r="D337" s="102">
        <v>731003</v>
      </c>
      <c r="E337" s="87"/>
    </row>
    <row r="338" spans="2:5" ht="21.75">
      <c r="B338" s="265">
        <f>SUMIFS('Expense Sheet'!$G:$G,'Expense Sheet'!$K:$K,Consolidated!$D338)</f>
        <v>0</v>
      </c>
      <c r="C338" s="95" t="s">
        <v>210</v>
      </c>
      <c r="D338" s="102">
        <v>731004</v>
      </c>
      <c r="E338" s="87"/>
    </row>
    <row r="339" spans="2:5" ht="21.75">
      <c r="B339" s="265">
        <f>SUMIFS('Expense Sheet'!$G:$G,'Expense Sheet'!$K:$K,Consolidated!$D339)</f>
        <v>0</v>
      </c>
      <c r="C339" s="95" t="s">
        <v>826</v>
      </c>
      <c r="D339" s="102">
        <v>731005</v>
      </c>
      <c r="E339" s="87"/>
    </row>
    <row r="340" spans="2:5" ht="21.75">
      <c r="B340" s="265">
        <f>SUMIFS('Expense Sheet'!$G:$G,'Expense Sheet'!$K:$K,Consolidated!$D340)</f>
        <v>0</v>
      </c>
      <c r="C340" s="95" t="s">
        <v>211</v>
      </c>
      <c r="D340" s="102">
        <v>731999</v>
      </c>
      <c r="E340" s="87"/>
    </row>
    <row r="341" spans="2:5" ht="21.75">
      <c r="B341" s="265">
        <f>SUMIFS('Expense Sheet'!$G:$G,'Expense Sheet'!$K:$K,Consolidated!$D341)</f>
        <v>0</v>
      </c>
      <c r="C341" s="95" t="s">
        <v>212</v>
      </c>
      <c r="D341" s="102">
        <v>732002</v>
      </c>
      <c r="E341" s="87"/>
    </row>
    <row r="342" spans="2:5" ht="21.75">
      <c r="B342" s="265">
        <f>SUMIFS('Expense Sheet'!$G:$G,'Expense Sheet'!$K:$K,Consolidated!$D342)</f>
        <v>0</v>
      </c>
      <c r="C342" s="95" t="s">
        <v>213</v>
      </c>
      <c r="D342" s="102">
        <v>732003</v>
      </c>
      <c r="E342" s="87"/>
    </row>
    <row r="343" spans="2:5" ht="21.75">
      <c r="B343" s="265">
        <f>SUMIFS('Expense Sheet'!$G:$G,'Expense Sheet'!$K:$K,Consolidated!$D343)</f>
        <v>0</v>
      </c>
      <c r="C343" s="95" t="s">
        <v>214</v>
      </c>
      <c r="D343" s="102">
        <v>732004</v>
      </c>
      <c r="E343" s="87"/>
    </row>
    <row r="344" spans="2:5" ht="21.75">
      <c r="B344" s="265">
        <f>SUMIFS('Expense Sheet'!$G:$G,'Expense Sheet'!$K:$K,Consolidated!$D344)</f>
        <v>0</v>
      </c>
      <c r="C344" s="95" t="s">
        <v>215</v>
      </c>
      <c r="D344" s="102">
        <v>732999</v>
      </c>
      <c r="E344" s="87"/>
    </row>
    <row r="345" spans="2:5" ht="22.5" thickBot="1">
      <c r="B345" s="207">
        <f>SUM(B335:B344)</f>
        <v>0</v>
      </c>
      <c r="C345" s="127" t="s">
        <v>46</v>
      </c>
      <c r="D345" s="102"/>
      <c r="E345" s="87"/>
    </row>
    <row r="346" spans="2:5" ht="20.25" thickTop="1">
      <c r="B346" s="209"/>
    </row>
    <row r="347" spans="2:5">
      <c r="B347" s="209"/>
    </row>
  </sheetData>
  <mergeCells count="36">
    <mergeCell ref="B1:D1"/>
    <mergeCell ref="C7:D8"/>
    <mergeCell ref="C6:D6"/>
    <mergeCell ref="C10:D10"/>
    <mergeCell ref="C20:D20"/>
    <mergeCell ref="C19:D19"/>
    <mergeCell ref="C18:D18"/>
    <mergeCell ref="C17:D17"/>
    <mergeCell ref="C16:D16"/>
    <mergeCell ref="C15:D15"/>
    <mergeCell ref="C14:D14"/>
    <mergeCell ref="C13:D13"/>
    <mergeCell ref="C12:D12"/>
    <mergeCell ref="B2:D2"/>
    <mergeCell ref="B3:D4"/>
    <mergeCell ref="C44:D44"/>
    <mergeCell ref="C45:D45"/>
    <mergeCell ref="C38:D38"/>
    <mergeCell ref="C37:D37"/>
    <mergeCell ref="C36:D36"/>
    <mergeCell ref="C24:D24"/>
    <mergeCell ref="B42:B43"/>
    <mergeCell ref="B7:B8"/>
    <mergeCell ref="B23:D23"/>
    <mergeCell ref="B25:B26"/>
    <mergeCell ref="C42:D43"/>
    <mergeCell ref="C35:D35"/>
    <mergeCell ref="C34:D34"/>
    <mergeCell ref="C33:D33"/>
    <mergeCell ref="C32:D32"/>
    <mergeCell ref="C31:D31"/>
    <mergeCell ref="C30:D30"/>
    <mergeCell ref="C29:D29"/>
    <mergeCell ref="C28:D28"/>
    <mergeCell ref="C11:D11"/>
    <mergeCell ref="C25:D26"/>
  </mergeCells>
  <conditionalFormatting sqref="B11:B20">
    <cfRule type="expression" dxfId="5" priority="47">
      <formula>$B11&lt;$B29</formula>
    </cfRule>
    <cfRule type="expression" dxfId="4" priority="48">
      <formula>$B11&gt;$B29</formula>
    </cfRule>
    <cfRule type="expression" dxfId="3" priority="49">
      <formula>$B11=$B29</formula>
    </cfRule>
  </conditionalFormatting>
  <conditionalFormatting sqref="B29:B38">
    <cfRule type="expression" dxfId="2" priority="56">
      <formula>$B11=$B29</formula>
    </cfRule>
    <cfRule type="expression" dxfId="1" priority="57">
      <formula>$B11&gt;$B29</formula>
    </cfRule>
    <cfRule type="expression" dxfId="0" priority="58">
      <formula>$B11&lt;$B29</formula>
    </cfRule>
  </conditionalFormatting>
  <printOptions horizontalCentered="1"/>
  <pageMargins left="0.25" right="0.25" top="0.25" bottom="0.2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3" tint="0.79998168889431442"/>
  </sheetPr>
  <dimension ref="A1:F313"/>
  <sheetViews>
    <sheetView showGridLines="0" zoomScaleNormal="100" zoomScaleSheetLayoutView="106" workbookViewId="0">
      <selection activeCell="G1" sqref="G1"/>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1:6">
      <c r="B1" s="52"/>
      <c r="C1" s="40"/>
      <c r="D1" s="40"/>
      <c r="E1" s="40"/>
      <c r="F1" s="260">
        <f>'Expense Sheet'!AE2</f>
        <v>1353</v>
      </c>
    </row>
    <row r="2" spans="1:6" ht="25.5">
      <c r="B2" s="53"/>
      <c r="C2" s="41"/>
      <c r="D2" s="41"/>
      <c r="E2" s="550" t="str">
        <f>'Expense Sheet'!E1</f>
        <v>މާޅޮސްމަޑުލު އުތުރުބުރީ ކިނޮޅަހު ކައުންސިލްގެ އިދާރާ</v>
      </c>
      <c r="F2" s="551"/>
    </row>
    <row r="3" spans="1:6" ht="21.75">
      <c r="B3" s="556" t="s">
        <v>1306</v>
      </c>
      <c r="C3" s="557"/>
      <c r="D3" s="557"/>
      <c r="E3" s="557"/>
      <c r="F3" s="558"/>
    </row>
    <row r="4" spans="1:6" s="420" customFormat="1" ht="75" customHeight="1">
      <c r="A4" s="419"/>
      <c r="B4" s="553" t="s">
        <v>1407</v>
      </c>
      <c r="C4" s="554"/>
      <c r="D4" s="554"/>
      <c r="E4" s="554"/>
      <c r="F4" s="555"/>
    </row>
    <row r="5" spans="1:6">
      <c r="B5" s="53"/>
      <c r="C5" s="41"/>
      <c r="D5" s="41"/>
      <c r="E5" s="41"/>
      <c r="F5" s="54"/>
    </row>
    <row r="6" spans="1:6">
      <c r="B6" s="53"/>
      <c r="C6" s="41"/>
      <c r="D6" s="41"/>
      <c r="E6" s="41"/>
      <c r="F6" s="54"/>
    </row>
    <row r="7" spans="1:6">
      <c r="B7" s="125" t="s">
        <v>1321</v>
      </c>
      <c r="C7" s="125" t="s">
        <v>1119</v>
      </c>
      <c r="D7" s="125" t="s">
        <v>1118</v>
      </c>
      <c r="E7" s="41"/>
      <c r="F7" s="54"/>
    </row>
    <row r="8" spans="1:6" ht="21.75">
      <c r="B8" s="42" t="s">
        <v>494</v>
      </c>
      <c r="C8" s="42" t="s">
        <v>494</v>
      </c>
      <c r="D8" s="42" t="s">
        <v>494</v>
      </c>
      <c r="E8" s="55" t="s">
        <v>47</v>
      </c>
      <c r="F8" s="54"/>
    </row>
    <row r="9" spans="1:6" ht="21.75">
      <c r="B9" s="43">
        <v>-4</v>
      </c>
      <c r="C9" s="43">
        <v>-3</v>
      </c>
      <c r="D9" s="43">
        <v>-2</v>
      </c>
      <c r="E9" s="55" t="s">
        <v>48</v>
      </c>
      <c r="F9" s="54"/>
    </row>
    <row r="10" spans="1:6">
      <c r="B10" s="44">
        <f t="shared" ref="B10:D10" si="0">B26</f>
        <v>0</v>
      </c>
      <c r="C10" s="44">
        <f t="shared" si="0"/>
        <v>0</v>
      </c>
      <c r="D10" s="44">
        <f t="shared" si="0"/>
        <v>0</v>
      </c>
      <c r="E10" s="56" t="s">
        <v>49</v>
      </c>
      <c r="F10" s="54"/>
    </row>
    <row r="11" spans="1:6">
      <c r="B11" s="45">
        <f t="shared" ref="B11:C11" si="1">B37</f>
        <v>0</v>
      </c>
      <c r="C11" s="45">
        <f t="shared" si="1"/>
        <v>0</v>
      </c>
      <c r="D11" s="45">
        <f>D37</f>
        <v>0</v>
      </c>
      <c r="E11" s="57" t="s">
        <v>231</v>
      </c>
      <c r="F11" s="54"/>
    </row>
    <row r="12" spans="1:6" ht="21.75" thickBot="1">
      <c r="B12" s="47">
        <f>SUM(B10:B11)</f>
        <v>0</v>
      </c>
      <c r="C12" s="47">
        <f>SUM(C10:C11)</f>
        <v>0</v>
      </c>
      <c r="D12" s="47">
        <f>SUM(D10:D11)</f>
        <v>0</v>
      </c>
      <c r="E12" s="120" t="s">
        <v>1120</v>
      </c>
      <c r="F12" s="54"/>
    </row>
    <row r="13" spans="1:6" ht="21.75" thickTop="1">
      <c r="B13" s="58"/>
      <c r="C13" s="48"/>
      <c r="D13" s="48"/>
      <c r="E13" s="41"/>
      <c r="F13" s="54"/>
    </row>
    <row r="14" spans="1:6" ht="25.5">
      <c r="B14" s="58"/>
      <c r="C14" s="48"/>
      <c r="D14" s="48"/>
      <c r="E14" s="59" t="s">
        <v>49</v>
      </c>
      <c r="F14" s="54"/>
    </row>
    <row r="15" spans="1:6" ht="21.75">
      <c r="A15" s="7">
        <v>210</v>
      </c>
      <c r="B15" s="49">
        <f t="shared" ref="B15:C15" si="2">B42</f>
        <v>0</v>
      </c>
      <c r="C15" s="49">
        <f t="shared" si="2"/>
        <v>0</v>
      </c>
      <c r="D15" s="49">
        <f>D42</f>
        <v>0</v>
      </c>
      <c r="E15" s="60" t="s">
        <v>5</v>
      </c>
      <c r="F15" s="54">
        <v>210</v>
      </c>
    </row>
    <row r="16" spans="1:6" ht="21.75">
      <c r="A16" s="7">
        <v>213</v>
      </c>
      <c r="B16" s="45">
        <f t="shared" ref="B16:C16" si="3">B91</f>
        <v>0</v>
      </c>
      <c r="C16" s="45">
        <f t="shared" si="3"/>
        <v>0</v>
      </c>
      <c r="D16" s="45">
        <f>D91</f>
        <v>0</v>
      </c>
      <c r="E16" s="61" t="s">
        <v>50</v>
      </c>
      <c r="F16" s="54">
        <v>213</v>
      </c>
    </row>
    <row r="17" spans="1:6" ht="21.75">
      <c r="A17" s="7">
        <v>221</v>
      </c>
      <c r="B17" s="45">
        <f t="shared" ref="B17:C17" si="4">B100</f>
        <v>0</v>
      </c>
      <c r="C17" s="45">
        <f t="shared" si="4"/>
        <v>0</v>
      </c>
      <c r="D17" s="45">
        <f>D100</f>
        <v>0</v>
      </c>
      <c r="E17" s="61" t="s">
        <v>51</v>
      </c>
      <c r="F17" s="54">
        <v>221</v>
      </c>
    </row>
    <row r="18" spans="1:6" ht="21.75">
      <c r="A18" s="7">
        <v>222</v>
      </c>
      <c r="B18" s="45">
        <f t="shared" ref="B18:C18" si="5">B115</f>
        <v>0</v>
      </c>
      <c r="C18" s="45">
        <f t="shared" si="5"/>
        <v>0</v>
      </c>
      <c r="D18" s="45">
        <f>D115</f>
        <v>0</v>
      </c>
      <c r="E18" s="61" t="s">
        <v>52</v>
      </c>
      <c r="F18" s="54">
        <v>222</v>
      </c>
    </row>
    <row r="19" spans="1:6" ht="21.75">
      <c r="A19" s="7">
        <v>223</v>
      </c>
      <c r="B19" s="45">
        <f t="shared" ref="B19:C19" si="6">B144</f>
        <v>0</v>
      </c>
      <c r="C19" s="45">
        <f t="shared" si="6"/>
        <v>0</v>
      </c>
      <c r="D19" s="45">
        <f>D144</f>
        <v>0</v>
      </c>
      <c r="E19" s="61" t="s">
        <v>53</v>
      </c>
      <c r="F19" s="54">
        <v>223</v>
      </c>
    </row>
    <row r="20" spans="1:6" ht="21.75">
      <c r="A20" s="7">
        <v>224</v>
      </c>
      <c r="B20" s="45">
        <f t="shared" ref="B20:C20" si="7">B152</f>
        <v>0</v>
      </c>
      <c r="C20" s="45">
        <f t="shared" si="7"/>
        <v>0</v>
      </c>
      <c r="D20" s="45">
        <f>D152</f>
        <v>0</v>
      </c>
      <c r="E20" s="61" t="s">
        <v>54</v>
      </c>
      <c r="F20" s="54">
        <v>224</v>
      </c>
    </row>
    <row r="21" spans="1:6" ht="21.75">
      <c r="A21" s="7">
        <v>225</v>
      </c>
      <c r="B21" s="45">
        <f t="shared" ref="B21:C21" si="8">B161</f>
        <v>0</v>
      </c>
      <c r="C21" s="45">
        <f t="shared" si="8"/>
        <v>0</v>
      </c>
      <c r="D21" s="45">
        <f>D161</f>
        <v>0</v>
      </c>
      <c r="E21" s="61" t="s">
        <v>55</v>
      </c>
      <c r="F21" s="54">
        <v>225</v>
      </c>
    </row>
    <row r="22" spans="1:6" ht="21.75">
      <c r="A22" s="7">
        <v>226</v>
      </c>
      <c r="B22" s="45">
        <f t="shared" ref="B22:C22" si="9">B182</f>
        <v>0</v>
      </c>
      <c r="C22" s="45">
        <f t="shared" si="9"/>
        <v>0</v>
      </c>
      <c r="D22" s="45">
        <f>D182</f>
        <v>0</v>
      </c>
      <c r="E22" s="61" t="s">
        <v>56</v>
      </c>
      <c r="F22" s="54">
        <v>226</v>
      </c>
    </row>
    <row r="23" spans="1:6" ht="21.75">
      <c r="A23" s="7">
        <v>227</v>
      </c>
      <c r="B23" s="45">
        <f t="shared" ref="B23:C23" si="10">B189</f>
        <v>0</v>
      </c>
      <c r="C23" s="45">
        <f t="shared" si="10"/>
        <v>0</v>
      </c>
      <c r="D23" s="45">
        <f>D189</f>
        <v>0</v>
      </c>
      <c r="E23" s="61" t="s">
        <v>57</v>
      </c>
      <c r="F23" s="54">
        <v>227</v>
      </c>
    </row>
    <row r="24" spans="1:6" ht="21.75">
      <c r="A24" s="7">
        <v>228</v>
      </c>
      <c r="B24" s="45">
        <f t="shared" ref="B24:C24" si="11">B215</f>
        <v>0</v>
      </c>
      <c r="C24" s="45">
        <f t="shared" si="11"/>
        <v>0</v>
      </c>
      <c r="D24" s="45">
        <f>D215</f>
        <v>0</v>
      </c>
      <c r="E24" s="61" t="s">
        <v>58</v>
      </c>
      <c r="F24" s="54">
        <v>228</v>
      </c>
    </row>
    <row r="25" spans="1:6" ht="21.75">
      <c r="A25" s="7">
        <v>281</v>
      </c>
      <c r="B25" s="50">
        <f t="shared" ref="B25:C25" si="12">B227</f>
        <v>0</v>
      </c>
      <c r="C25" s="50">
        <f t="shared" si="12"/>
        <v>0</v>
      </c>
      <c r="D25" s="50">
        <f>D227</f>
        <v>0</v>
      </c>
      <c r="E25" s="62" t="s">
        <v>59</v>
      </c>
      <c r="F25" s="54">
        <v>281</v>
      </c>
    </row>
    <row r="26" spans="1:6" ht="21.75" thickBot="1">
      <c r="B26" s="47">
        <f t="shared" ref="B26:D26" si="13">SUM(B15:B25)</f>
        <v>0</v>
      </c>
      <c r="C26" s="47">
        <f t="shared" si="13"/>
        <v>0</v>
      </c>
      <c r="D26" s="47">
        <f t="shared" si="13"/>
        <v>0</v>
      </c>
      <c r="E26" s="120" t="s">
        <v>46</v>
      </c>
      <c r="F26" s="54"/>
    </row>
    <row r="27" spans="1:6" ht="22.5" thickTop="1">
      <c r="B27" s="58"/>
      <c r="C27" s="48"/>
      <c r="D27" s="48"/>
      <c r="E27" s="64"/>
      <c r="F27" s="54"/>
    </row>
    <row r="28" spans="1:6" ht="25.5">
      <c r="B28" s="58"/>
      <c r="C28" s="48"/>
      <c r="D28" s="48"/>
      <c r="E28" s="59" t="s">
        <v>60</v>
      </c>
      <c r="F28" s="54"/>
    </row>
    <row r="29" spans="1:6" ht="21.75">
      <c r="A29" s="7">
        <v>291</v>
      </c>
      <c r="B29" s="49">
        <f>B233</f>
        <v>0</v>
      </c>
      <c r="C29" s="49">
        <f>C233</f>
        <v>0</v>
      </c>
      <c r="D29" s="49">
        <f>D233</f>
        <v>0</v>
      </c>
      <c r="E29" s="60" t="s">
        <v>61</v>
      </c>
      <c r="F29" s="54">
        <v>291</v>
      </c>
    </row>
    <row r="30" spans="1:6" ht="21.75">
      <c r="A30" s="7">
        <v>292</v>
      </c>
      <c r="B30" s="49">
        <f>B237</f>
        <v>0</v>
      </c>
      <c r="C30" s="49">
        <f>C237</f>
        <v>0</v>
      </c>
      <c r="D30" s="49">
        <f>D237</f>
        <v>0</v>
      </c>
      <c r="E30" s="60" t="s">
        <v>1109</v>
      </c>
      <c r="F30" s="54">
        <v>292</v>
      </c>
    </row>
    <row r="31" spans="1:6" ht="21.75">
      <c r="A31" s="7">
        <v>295</v>
      </c>
      <c r="B31" s="49">
        <f>B241</f>
        <v>0</v>
      </c>
      <c r="C31" s="49">
        <f>C241</f>
        <v>0</v>
      </c>
      <c r="D31" s="49">
        <f>D241</f>
        <v>0</v>
      </c>
      <c r="E31" s="60" t="s">
        <v>1110</v>
      </c>
      <c r="F31" s="54">
        <v>295</v>
      </c>
    </row>
    <row r="32" spans="1:6" ht="21.75">
      <c r="A32" s="7">
        <v>421</v>
      </c>
      <c r="B32" s="45">
        <f t="shared" ref="B32:D32" si="14">B253</f>
        <v>0</v>
      </c>
      <c r="C32" s="45">
        <f t="shared" si="14"/>
        <v>0</v>
      </c>
      <c r="D32" s="45">
        <f t="shared" si="14"/>
        <v>0</v>
      </c>
      <c r="E32" s="61" t="s">
        <v>230</v>
      </c>
      <c r="F32" s="54">
        <v>421</v>
      </c>
    </row>
    <row r="33" spans="1:6" ht="21.75">
      <c r="A33" s="7">
        <v>423</v>
      </c>
      <c r="B33" s="45">
        <f t="shared" ref="B33:C33" si="15">B270</f>
        <v>0</v>
      </c>
      <c r="C33" s="45">
        <f t="shared" si="15"/>
        <v>0</v>
      </c>
      <c r="D33" s="45">
        <f>D270</f>
        <v>0</v>
      </c>
      <c r="E33" s="61" t="s">
        <v>62</v>
      </c>
      <c r="F33" s="54">
        <v>423</v>
      </c>
    </row>
    <row r="34" spans="1:6" ht="21.75">
      <c r="A34" s="7">
        <v>440</v>
      </c>
      <c r="B34" s="45">
        <f t="shared" ref="B34:D34" si="16">B276</f>
        <v>0</v>
      </c>
      <c r="C34" s="45">
        <f t="shared" si="16"/>
        <v>0</v>
      </c>
      <c r="D34" s="45">
        <f t="shared" si="16"/>
        <v>0</v>
      </c>
      <c r="E34" s="61" t="s">
        <v>63</v>
      </c>
      <c r="F34" s="54">
        <v>440</v>
      </c>
    </row>
    <row r="35" spans="1:6" ht="21.75">
      <c r="A35" s="7">
        <v>720</v>
      </c>
      <c r="B35" s="45">
        <f t="shared" ref="B35:D35" si="17">B298</f>
        <v>0</v>
      </c>
      <c r="C35" s="45">
        <f t="shared" si="17"/>
        <v>0</v>
      </c>
      <c r="D35" s="45">
        <f t="shared" si="17"/>
        <v>0</v>
      </c>
      <c r="E35" s="61" t="s">
        <v>64</v>
      </c>
      <c r="F35" s="54">
        <v>720</v>
      </c>
    </row>
    <row r="36" spans="1:6" ht="21.75">
      <c r="A36" s="7">
        <v>730</v>
      </c>
      <c r="B36" s="45">
        <f t="shared" ref="B36:D36" si="18">B311</f>
        <v>0</v>
      </c>
      <c r="C36" s="45">
        <f t="shared" si="18"/>
        <v>0</v>
      </c>
      <c r="D36" s="45">
        <f t="shared" si="18"/>
        <v>0</v>
      </c>
      <c r="E36" s="62" t="s">
        <v>65</v>
      </c>
      <c r="F36" s="54">
        <v>730</v>
      </c>
    </row>
    <row r="37" spans="1:6" ht="21.75" thickBot="1">
      <c r="B37" s="47">
        <f t="shared" ref="B37" si="19">SUM(B29:B36)</f>
        <v>0</v>
      </c>
      <c r="C37" s="47">
        <f>SUM(C29:C36)</f>
        <v>0</v>
      </c>
      <c r="D37" s="47">
        <f t="shared" ref="D37" si="20">SUM(D29:D36)</f>
        <v>0</v>
      </c>
      <c r="E37" s="120" t="s">
        <v>46</v>
      </c>
      <c r="F37" s="54"/>
    </row>
    <row r="38" spans="1:6" ht="22.5" thickTop="1">
      <c r="B38" s="58"/>
      <c r="C38" s="48"/>
      <c r="D38" s="48"/>
      <c r="E38" s="64"/>
      <c r="F38" s="54"/>
    </row>
    <row r="39" spans="1:6" ht="25.5">
      <c r="A39" s="7">
        <v>210</v>
      </c>
      <c r="B39" s="58"/>
      <c r="C39" s="48"/>
      <c r="D39" s="48"/>
      <c r="E39" s="59" t="s">
        <v>5</v>
      </c>
      <c r="F39" s="54">
        <v>210</v>
      </c>
    </row>
    <row r="40" spans="1:6" ht="21.75">
      <c r="A40" s="7">
        <v>211</v>
      </c>
      <c r="B40" s="49">
        <f t="shared" ref="B40" si="21">B47</f>
        <v>0</v>
      </c>
      <c r="C40" s="49">
        <f>C47</f>
        <v>0</v>
      </c>
      <c r="D40" s="49">
        <f>D47</f>
        <v>0</v>
      </c>
      <c r="E40" s="60" t="s">
        <v>66</v>
      </c>
      <c r="F40" s="54">
        <v>211</v>
      </c>
    </row>
    <row r="41" spans="1:6" ht="21.75">
      <c r="A41" s="7">
        <v>212</v>
      </c>
      <c r="B41" s="45">
        <f t="shared" ref="B41:C41" si="22">B83</f>
        <v>0</v>
      </c>
      <c r="C41" s="45">
        <f t="shared" si="22"/>
        <v>0</v>
      </c>
      <c r="D41" s="45">
        <f>D83</f>
        <v>0</v>
      </c>
      <c r="E41" s="62" t="s">
        <v>67</v>
      </c>
      <c r="F41" s="54">
        <v>212</v>
      </c>
    </row>
    <row r="42" spans="1:6" ht="21.75" thickBot="1">
      <c r="B42" s="47">
        <f t="shared" ref="B42:C42" si="23">SUM(B40:B41)</f>
        <v>0</v>
      </c>
      <c r="C42" s="47">
        <f t="shared" si="23"/>
        <v>0</v>
      </c>
      <c r="D42" s="47">
        <f>SUM(D40:D41)</f>
        <v>0</v>
      </c>
      <c r="E42" s="120" t="s">
        <v>46</v>
      </c>
      <c r="F42" s="54"/>
    </row>
    <row r="43" spans="1:6" ht="22.5" thickTop="1">
      <c r="B43" s="58"/>
      <c r="C43" s="48"/>
      <c r="D43" s="48"/>
      <c r="E43" s="64"/>
      <c r="F43" s="54"/>
    </row>
    <row r="44" spans="1:6" ht="25.5">
      <c r="A44" s="7">
        <v>211</v>
      </c>
      <c r="B44" s="58"/>
      <c r="C44" s="48"/>
      <c r="D44" s="48"/>
      <c r="E44" s="59" t="s">
        <v>66</v>
      </c>
      <c r="F44" s="54">
        <v>211</v>
      </c>
    </row>
    <row r="45" spans="1:6" ht="21.75">
      <c r="A45" s="7">
        <v>211001</v>
      </c>
      <c r="B45" s="49">
        <f>SUMIFS('Expense Sheet'!$E:$E,'Expense Sheet'!$M:$M,"J-GOM ދައުލަތުން ދޭ ބްލޮކް ގްރާންޓް",'Expense Sheet'!$K:$K,$A45)</f>
        <v>0</v>
      </c>
      <c r="C45" s="49">
        <f>SUMIFS('Expense Sheet'!$F:$F,'Expense Sheet'!$M:$M,"J-GOM ދައުލަތުން ދޭ ބްލޮކް ގްރާންޓް",'Expense Sheet'!$K:$K,$A45)</f>
        <v>0</v>
      </c>
      <c r="D45" s="49">
        <f>SUMIFS('Expense Sheet'!$G:$G,'Expense Sheet'!$M:$M,"J-GOM ދައުލަތުން ދޭ ބްލޮކް ގްރާންޓް",'Expense Sheet'!$K:$K,$A45)</f>
        <v>0</v>
      </c>
      <c r="E45" s="60" t="s">
        <v>6</v>
      </c>
      <c r="F45" s="54">
        <v>211001</v>
      </c>
    </row>
    <row r="46" spans="1:6" ht="21.75">
      <c r="A46" s="7">
        <v>211002</v>
      </c>
      <c r="B46" s="45">
        <f>SUMIFS('Expense Sheet'!$E:$E,'Expense Sheet'!$M:$M,"J-GOM ދައުލަތުން ދޭ ބްލޮކް ގްރާންޓް",'Expense Sheet'!$K:$K,$A46)</f>
        <v>0</v>
      </c>
      <c r="C46" s="45">
        <f>SUMIFS('Expense Sheet'!$F:$F,'Expense Sheet'!$M:$M,"J-GOM ދައުލަތުން ދޭ ބްލޮކް ގްރާންޓް",'Expense Sheet'!$K:$K,$A46)</f>
        <v>0</v>
      </c>
      <c r="D46" s="45">
        <f>SUMIFS('Expense Sheet'!$G:$G,'Expense Sheet'!$M:$M,"J-GOM ދައުލަތުން ދޭ ބްލޮކް ގްރާންޓް",'Expense Sheet'!$K:$K,$A46)</f>
        <v>0</v>
      </c>
      <c r="E46" s="62" t="s">
        <v>7</v>
      </c>
      <c r="F46" s="54">
        <v>211002</v>
      </c>
    </row>
    <row r="47" spans="1:6" ht="21.75" thickBot="1">
      <c r="B47" s="47">
        <f t="shared" ref="B47:C47" si="24">SUM(B45:B46)</f>
        <v>0</v>
      </c>
      <c r="C47" s="47">
        <f t="shared" si="24"/>
        <v>0</v>
      </c>
      <c r="D47" s="47">
        <f>SUM(D45:D46)</f>
        <v>0</v>
      </c>
      <c r="E47" s="120" t="s">
        <v>46</v>
      </c>
      <c r="F47" s="54"/>
    </row>
    <row r="48" spans="1:6" ht="22.5" thickTop="1">
      <c r="B48" s="58"/>
      <c r="C48" s="48"/>
      <c r="D48" s="48"/>
      <c r="E48" s="64"/>
      <c r="F48" s="54"/>
    </row>
    <row r="49" spans="1:6" ht="25.5">
      <c r="A49" s="7">
        <v>212</v>
      </c>
      <c r="B49" s="58"/>
      <c r="C49" s="48"/>
      <c r="D49" s="48"/>
      <c r="E49" s="59" t="s">
        <v>67</v>
      </c>
      <c r="F49" s="54">
        <v>212</v>
      </c>
    </row>
    <row r="50" spans="1:6" ht="21.75">
      <c r="A50" s="7">
        <v>212001</v>
      </c>
      <c r="B50" s="49">
        <f>SUMIFS('Expense Sheet'!$E:$E,'Expense Sheet'!$M:$M,"J-GOM ދައުލަތުން ދޭ ބްލޮކް ގްރާންޓް",'Expense Sheet'!$K:$K,$A50)</f>
        <v>0</v>
      </c>
      <c r="C50" s="49">
        <f>SUMIFS('Expense Sheet'!$F:$F,'Expense Sheet'!$M:$M,"J-GOM ދައުލަތުން ދޭ ބްލޮކް ގްރާންޓް",'Expense Sheet'!$K:$K,$A50)</f>
        <v>0</v>
      </c>
      <c r="D50" s="49">
        <f>SUMIFS('Expense Sheet'!$G:$G,'Expense Sheet'!$M:$M,"J-GOM ދައުލަތުން ދޭ ބްލޮކް ގްރާންޓް",'Expense Sheet'!$K:$K,$A50)</f>
        <v>0</v>
      </c>
      <c r="E50" s="60" t="s">
        <v>68</v>
      </c>
      <c r="F50" s="54">
        <v>212001</v>
      </c>
    </row>
    <row r="51" spans="1:6" ht="21.75">
      <c r="A51" s="7">
        <v>212002</v>
      </c>
      <c r="B51" s="45">
        <f>SUMIFS('Expense Sheet'!$E:$E,'Expense Sheet'!$M:$M,"J-GOM ދައުލަތުން ދޭ ބްލޮކް ގްރާންޓް",'Expense Sheet'!$K:$K,$A51)</f>
        <v>0</v>
      </c>
      <c r="C51" s="45">
        <f>SUMIFS('Expense Sheet'!$F:$F,'Expense Sheet'!$M:$M,"J-GOM ދައުލަތުން ދޭ ބްލޮކް ގްރާންޓް",'Expense Sheet'!$K:$K,$A51)</f>
        <v>0</v>
      </c>
      <c r="D51" s="45">
        <f>SUMIFS('Expense Sheet'!$G:$G,'Expense Sheet'!$M:$M,"J-GOM ދައުލަތުން ދޭ ބްލޮކް ގްރާންޓް",'Expense Sheet'!$K:$K,$A51)</f>
        <v>0</v>
      </c>
      <c r="E51" s="61" t="s">
        <v>8</v>
      </c>
      <c r="F51" s="54">
        <v>212002</v>
      </c>
    </row>
    <row r="52" spans="1:6" ht="21.75">
      <c r="A52" s="7">
        <v>212003</v>
      </c>
      <c r="B52" s="45">
        <f>SUMIFS('Expense Sheet'!$E:$E,'Expense Sheet'!$M:$M,"J-GOM ދައުލަތުން ދޭ ބްލޮކް ގްރާންޓް",'Expense Sheet'!$K:$K,$A52)</f>
        <v>0</v>
      </c>
      <c r="C52" s="45">
        <f>SUMIFS('Expense Sheet'!$F:$F,'Expense Sheet'!$M:$M,"J-GOM ދައުލަތުން ދޭ ބްލޮކް ގްރާންޓް",'Expense Sheet'!$K:$K,$A52)</f>
        <v>0</v>
      </c>
      <c r="D52" s="45">
        <f>SUMIFS('Expense Sheet'!$G:$G,'Expense Sheet'!$M:$M,"J-GOM ދައުލަތުން ދޭ ބްލޮކް ގްރާންޓް",'Expense Sheet'!$K:$K,$A52)</f>
        <v>0</v>
      </c>
      <c r="E52" s="61" t="s">
        <v>69</v>
      </c>
      <c r="F52" s="54">
        <v>212003</v>
      </c>
    </row>
    <row r="53" spans="1:6" ht="21.75">
      <c r="A53" s="7">
        <v>212004</v>
      </c>
      <c r="B53" s="45">
        <f>SUMIFS('Expense Sheet'!$E:$E,'Expense Sheet'!$M:$M,"J-GOM ދައުލަތުން ދޭ ބްލޮކް ގްރާންޓް",'Expense Sheet'!$K:$K,$A53)</f>
        <v>0</v>
      </c>
      <c r="C53" s="45">
        <f>SUMIFS('Expense Sheet'!$F:$F,'Expense Sheet'!$M:$M,"J-GOM ދައުލަތުން ދޭ ބްލޮކް ގްރާންޓް",'Expense Sheet'!$K:$K,$A53)</f>
        <v>0</v>
      </c>
      <c r="D53" s="45">
        <f>SUMIFS('Expense Sheet'!$G:$G,'Expense Sheet'!$M:$M,"J-GOM ދައުލަތުން ދޭ ބްލޮކް ގްރާންޓް",'Expense Sheet'!$K:$K,$A53)</f>
        <v>0</v>
      </c>
      <c r="E53" s="61" t="s">
        <v>9</v>
      </c>
      <c r="F53" s="54">
        <v>212004</v>
      </c>
    </row>
    <row r="54" spans="1:6" ht="21.75">
      <c r="A54" s="7">
        <v>212005</v>
      </c>
      <c r="B54" s="45">
        <f>SUMIFS('Expense Sheet'!$E:$E,'Expense Sheet'!$M:$M,"J-GOM ދައުލަތުން ދޭ ބްލޮކް ގްރާންޓް",'Expense Sheet'!$K:$K,$A54)</f>
        <v>0</v>
      </c>
      <c r="C54" s="45">
        <f>SUMIFS('Expense Sheet'!$F:$F,'Expense Sheet'!$M:$M,"J-GOM ދައުލަތުން ދޭ ބްލޮކް ގްރާންޓް",'Expense Sheet'!$K:$K,$A54)</f>
        <v>0</v>
      </c>
      <c r="D54" s="45">
        <f>SUMIFS('Expense Sheet'!$G:$G,'Expense Sheet'!$M:$M,"J-GOM ދައުލަތުން ދޭ ބްލޮކް ގްރާންޓް",'Expense Sheet'!$K:$K,$A54)</f>
        <v>0</v>
      </c>
      <c r="E54" s="61" t="s">
        <v>10</v>
      </c>
      <c r="F54" s="54">
        <v>212005</v>
      </c>
    </row>
    <row r="55" spans="1:6" ht="21.75">
      <c r="A55" s="7">
        <v>212006</v>
      </c>
      <c r="B55" s="45">
        <f>SUMIFS('Expense Sheet'!$E:$E,'Expense Sheet'!$M:$M,"J-GOM ދައުލަތުން ދޭ ބްލޮކް ގްރާންޓް",'Expense Sheet'!$K:$K,$A55)</f>
        <v>0</v>
      </c>
      <c r="C55" s="45">
        <f>SUMIFS('Expense Sheet'!$F:$F,'Expense Sheet'!$M:$M,"J-GOM ދައުލަތުން ދޭ ބްލޮކް ގްރާންޓް",'Expense Sheet'!$K:$K,$A55)</f>
        <v>0</v>
      </c>
      <c r="D55" s="45">
        <f>SUMIFS('Expense Sheet'!$G:$G,'Expense Sheet'!$M:$M,"J-GOM ދައުލަތުން ދޭ ބްލޮކް ގްރާންޓް",'Expense Sheet'!$K:$K,$A55)</f>
        <v>0</v>
      </c>
      <c r="E55" s="61" t="s">
        <v>70</v>
      </c>
      <c r="F55" s="54">
        <v>212006</v>
      </c>
    </row>
    <row r="56" spans="1:6" ht="21.75">
      <c r="A56" s="7">
        <v>212007</v>
      </c>
      <c r="B56" s="45">
        <f>SUMIFS('Expense Sheet'!$E:$E,'Expense Sheet'!$M:$M,"J-GOM ދައުލަތުން ދޭ ބްލޮކް ގްރާންޓް",'Expense Sheet'!$K:$K,$A56)</f>
        <v>0</v>
      </c>
      <c r="C56" s="45">
        <f>SUMIFS('Expense Sheet'!$F:$F,'Expense Sheet'!$M:$M,"J-GOM ދައުލަތުން ދޭ ބްލޮކް ގްރާންޓް",'Expense Sheet'!$K:$K,$A56)</f>
        <v>0</v>
      </c>
      <c r="D56" s="45">
        <f>SUMIFS('Expense Sheet'!$G:$G,'Expense Sheet'!$M:$M,"J-GOM ދައުލަތުން ދޭ ބްލޮކް ގްރާންޓް",'Expense Sheet'!$K:$K,$A56)</f>
        <v>0</v>
      </c>
      <c r="E56" s="61" t="s">
        <v>71</v>
      </c>
      <c r="F56" s="54">
        <v>212007</v>
      </c>
    </row>
    <row r="57" spans="1:6" ht="21.75">
      <c r="A57" s="7">
        <v>212008</v>
      </c>
      <c r="B57" s="45">
        <f>SUMIFS('Expense Sheet'!$E:$E,'Expense Sheet'!$M:$M,"J-GOM ދައުލަތުން ދޭ ބްލޮކް ގްރާންޓް",'Expense Sheet'!$K:$K,$A57)</f>
        <v>0</v>
      </c>
      <c r="C57" s="45">
        <f>SUMIFS('Expense Sheet'!$F:$F,'Expense Sheet'!$M:$M,"J-GOM ދައުލަތުން ދޭ ބްލޮކް ގްރާންޓް",'Expense Sheet'!$K:$K,$A57)</f>
        <v>0</v>
      </c>
      <c r="D57" s="45">
        <f>SUMIFS('Expense Sheet'!$G:$G,'Expense Sheet'!$M:$M,"J-GOM ދައުލަތުން ދޭ ބްލޮކް ގްރާންޓް",'Expense Sheet'!$K:$K,$A57)</f>
        <v>0</v>
      </c>
      <c r="E57" s="61" t="s">
        <v>11</v>
      </c>
      <c r="F57" s="54">
        <v>212008</v>
      </c>
    </row>
    <row r="58" spans="1:6" ht="21.75">
      <c r="A58" s="7">
        <v>212009</v>
      </c>
      <c r="B58" s="45">
        <f>SUMIFS('Expense Sheet'!$E:$E,'Expense Sheet'!$M:$M,"J-GOM ދައުލަތުން ދޭ ބްލޮކް ގްރާންޓް",'Expense Sheet'!$K:$K,$A58)</f>
        <v>0</v>
      </c>
      <c r="C58" s="45">
        <f>SUMIFS('Expense Sheet'!$F:$F,'Expense Sheet'!$M:$M,"J-GOM ދައުލަތުން ދޭ ބްލޮކް ގްރާންޓް",'Expense Sheet'!$K:$K,$A58)</f>
        <v>0</v>
      </c>
      <c r="D58" s="45">
        <f>SUMIFS('Expense Sheet'!$G:$G,'Expense Sheet'!$M:$M,"J-GOM ދައުލަތުން ދޭ ބްލޮކް ގްރާންޓް",'Expense Sheet'!$K:$K,$A58)</f>
        <v>0</v>
      </c>
      <c r="E58" s="61" t="s">
        <v>12</v>
      </c>
      <c r="F58" s="54">
        <v>212009</v>
      </c>
    </row>
    <row r="59" spans="1:6" ht="21.75">
      <c r="A59" s="7">
        <v>212010</v>
      </c>
      <c r="B59" s="45">
        <f>SUMIFS('Expense Sheet'!$E:$E,'Expense Sheet'!$M:$M,"J-GOM ދައުލަތުން ދޭ ބްލޮކް ގްރާންޓް",'Expense Sheet'!$K:$K,$A59)</f>
        <v>0</v>
      </c>
      <c r="C59" s="45">
        <f>SUMIFS('Expense Sheet'!$F:$F,'Expense Sheet'!$M:$M,"J-GOM ދައުލަތުން ދޭ ބްލޮކް ގްރާންޓް",'Expense Sheet'!$K:$K,$A59)</f>
        <v>0</v>
      </c>
      <c r="D59" s="45">
        <f>SUMIFS('Expense Sheet'!$G:$G,'Expense Sheet'!$M:$M,"J-GOM ދައުލަތުން ދޭ ބްލޮކް ގްރާންޓް",'Expense Sheet'!$K:$K,$A59)</f>
        <v>0</v>
      </c>
      <c r="E59" s="61" t="s">
        <v>13</v>
      </c>
      <c r="F59" s="54">
        <v>212010</v>
      </c>
    </row>
    <row r="60" spans="1:6" ht="21.75">
      <c r="A60" s="7">
        <v>212011</v>
      </c>
      <c r="B60" s="45">
        <f>SUMIFS('Expense Sheet'!$E:$E,'Expense Sheet'!$M:$M,"J-GOM ދައުލަތުން ދޭ ބްލޮކް ގްރާންޓް",'Expense Sheet'!$K:$K,$A60)</f>
        <v>0</v>
      </c>
      <c r="C60" s="45">
        <f>SUMIFS('Expense Sheet'!$F:$F,'Expense Sheet'!$M:$M,"J-GOM ދައުލަތުން ދޭ ބްލޮކް ގްރާންޓް",'Expense Sheet'!$K:$K,$A60)</f>
        <v>0</v>
      </c>
      <c r="D60" s="45">
        <f>SUMIFS('Expense Sheet'!$G:$G,'Expense Sheet'!$M:$M,"J-GOM ދައުލަތުން ދޭ ބްލޮކް ގްރާންޓް",'Expense Sheet'!$K:$K,$A60)</f>
        <v>0</v>
      </c>
      <c r="E60" s="61" t="s">
        <v>14</v>
      </c>
      <c r="F60" s="54">
        <v>212011</v>
      </c>
    </row>
    <row r="61" spans="1:6" ht="21.75">
      <c r="A61" s="7">
        <v>212012</v>
      </c>
      <c r="B61" s="45">
        <f>SUMIFS('Expense Sheet'!$E:$E,'Expense Sheet'!$M:$M,"J-GOM ދައުލަތުން ދޭ ބްލޮކް ގްރާންޓް",'Expense Sheet'!$K:$K,$A61)</f>
        <v>0</v>
      </c>
      <c r="C61" s="45">
        <f>SUMIFS('Expense Sheet'!$F:$F,'Expense Sheet'!$M:$M,"J-GOM ދައުލަތުން ދޭ ބްލޮކް ގްރާންޓް",'Expense Sheet'!$K:$K,$A61)</f>
        <v>0</v>
      </c>
      <c r="D61" s="45">
        <f>SUMIFS('Expense Sheet'!$G:$G,'Expense Sheet'!$M:$M,"J-GOM ދައުލަތުން ދޭ ބްލޮކް ގްރާންޓް",'Expense Sheet'!$K:$K,$A61)</f>
        <v>0</v>
      </c>
      <c r="E61" s="61" t="s">
        <v>15</v>
      </c>
      <c r="F61" s="54">
        <v>212012</v>
      </c>
    </row>
    <row r="62" spans="1:6" ht="21.75">
      <c r="A62" s="7">
        <v>212013</v>
      </c>
      <c r="B62" s="45">
        <f>SUMIFS('Expense Sheet'!$E:$E,'Expense Sheet'!$M:$M,"J-GOM ދައުލަތުން ދޭ ބްލޮކް ގްރާންޓް",'Expense Sheet'!$K:$K,$A62)</f>
        <v>0</v>
      </c>
      <c r="C62" s="45">
        <f>SUMIFS('Expense Sheet'!$F:$F,'Expense Sheet'!$M:$M,"J-GOM ދައުލަތުން ދޭ ބްލޮކް ގްރާންޓް",'Expense Sheet'!$K:$K,$A62)</f>
        <v>0</v>
      </c>
      <c r="D62" s="45">
        <f>SUMIFS('Expense Sheet'!$G:$G,'Expense Sheet'!$M:$M,"J-GOM ދައުލަތުން ދޭ ބްލޮކް ގްރާންޓް",'Expense Sheet'!$K:$K,$A62)</f>
        <v>0</v>
      </c>
      <c r="E62" s="61" t="s">
        <v>16</v>
      </c>
      <c r="F62" s="54">
        <v>212013</v>
      </c>
    </row>
    <row r="63" spans="1:6" ht="21.75">
      <c r="A63" s="7">
        <v>212014</v>
      </c>
      <c r="B63" s="45">
        <f>SUMIFS('Expense Sheet'!$E:$E,'Expense Sheet'!$M:$M,"J-GOM ދައުލަތުން ދޭ ބްލޮކް ގްރާންޓް",'Expense Sheet'!$K:$K,$A63)</f>
        <v>0</v>
      </c>
      <c r="C63" s="45">
        <f>SUMIFS('Expense Sheet'!$F:$F,'Expense Sheet'!$M:$M,"J-GOM ދައުލަތުން ދޭ ބްލޮކް ގްރާންޓް",'Expense Sheet'!$K:$K,$A63)</f>
        <v>0</v>
      </c>
      <c r="D63" s="45">
        <f>SUMIFS('Expense Sheet'!$G:$G,'Expense Sheet'!$M:$M,"J-GOM ދައުލަތުން ދޭ ބްލޮކް ގްރާންޓް",'Expense Sheet'!$K:$K,$A63)</f>
        <v>0</v>
      </c>
      <c r="E63" s="61" t="s">
        <v>17</v>
      </c>
      <c r="F63" s="54">
        <v>212014</v>
      </c>
    </row>
    <row r="64" spans="1:6" ht="21.75">
      <c r="A64" s="7">
        <v>212015</v>
      </c>
      <c r="B64" s="45">
        <f>SUMIFS('Expense Sheet'!$E:$E,'Expense Sheet'!$M:$M,"J-GOM ދައުލަތުން ދޭ ބްލޮކް ގްރާންޓް",'Expense Sheet'!$K:$K,$A64)</f>
        <v>0</v>
      </c>
      <c r="C64" s="45">
        <f>SUMIFS('Expense Sheet'!$F:$F,'Expense Sheet'!$M:$M,"J-GOM ދައުލަތުން ދޭ ބްލޮކް ގްރާންޓް",'Expense Sheet'!$K:$K,$A64)</f>
        <v>0</v>
      </c>
      <c r="D64" s="45">
        <f>SUMIFS('Expense Sheet'!$G:$G,'Expense Sheet'!$M:$M,"J-GOM ދައުލަތުން ދޭ ބްލޮކް ގްރާންޓް",'Expense Sheet'!$K:$K,$A64)</f>
        <v>0</v>
      </c>
      <c r="E64" s="61" t="s">
        <v>18</v>
      </c>
      <c r="F64" s="54">
        <v>212015</v>
      </c>
    </row>
    <row r="65" spans="1:6" ht="21.75">
      <c r="A65" s="7">
        <v>212016</v>
      </c>
      <c r="B65" s="45">
        <f>SUMIFS('Expense Sheet'!$E:$E,'Expense Sheet'!$M:$M,"J-GOM ދައުލަތުން ދޭ ބްލޮކް ގްރާންޓް",'Expense Sheet'!$K:$K,$A65)</f>
        <v>0</v>
      </c>
      <c r="C65" s="45">
        <f>SUMIFS('Expense Sheet'!$F:$F,'Expense Sheet'!$M:$M,"J-GOM ދައުލަތުން ދޭ ބްލޮކް ގްރާންޓް",'Expense Sheet'!$K:$K,$A65)</f>
        <v>0</v>
      </c>
      <c r="D65" s="45">
        <f>SUMIFS('Expense Sheet'!$G:$G,'Expense Sheet'!$M:$M,"J-GOM ދައުލަތުން ދޭ ބްލޮކް ގްރާންޓް",'Expense Sheet'!$K:$K,$A65)</f>
        <v>0</v>
      </c>
      <c r="E65" s="61" t="s">
        <v>19</v>
      </c>
      <c r="F65" s="54">
        <v>212016</v>
      </c>
    </row>
    <row r="66" spans="1:6" ht="21.75">
      <c r="A66" s="7">
        <v>212017</v>
      </c>
      <c r="B66" s="45">
        <f>SUMIFS('Expense Sheet'!$E:$E,'Expense Sheet'!$M:$M,"J-GOM ދައުލަތުން ދޭ ބްލޮކް ގްރާންޓް",'Expense Sheet'!$K:$K,$A66)</f>
        <v>0</v>
      </c>
      <c r="C66" s="45">
        <f>SUMIFS('Expense Sheet'!$F:$F,'Expense Sheet'!$M:$M,"J-GOM ދައުލަތުން ދޭ ބްލޮކް ގްރާންޓް",'Expense Sheet'!$K:$K,$A66)</f>
        <v>0</v>
      </c>
      <c r="D66" s="45">
        <f>SUMIFS('Expense Sheet'!$G:$G,'Expense Sheet'!$M:$M,"J-GOM ދައުލަތުން ދޭ ބްލޮކް ގްރާންޓް",'Expense Sheet'!$K:$K,$A66)</f>
        <v>0</v>
      </c>
      <c r="E66" s="61" t="s">
        <v>20</v>
      </c>
      <c r="F66" s="54">
        <v>212017</v>
      </c>
    </row>
    <row r="67" spans="1:6" ht="21.75">
      <c r="A67" s="7">
        <v>212018</v>
      </c>
      <c r="B67" s="45">
        <f>SUMIFS('Expense Sheet'!$E:$E,'Expense Sheet'!$M:$M,"J-GOM ދައުލަތުން ދޭ ބްލޮކް ގްރާންޓް",'Expense Sheet'!$K:$K,$A67)</f>
        <v>0</v>
      </c>
      <c r="C67" s="45">
        <f>SUMIFS('Expense Sheet'!$F:$F,'Expense Sheet'!$M:$M,"J-GOM ދައުލަތުން ދޭ ބްލޮކް ގްރާންޓް",'Expense Sheet'!$K:$K,$A67)</f>
        <v>0</v>
      </c>
      <c r="D67" s="45">
        <f>SUMIFS('Expense Sheet'!$G:$G,'Expense Sheet'!$M:$M,"J-GOM ދައުލަތުން ދޭ ބްލޮކް ގްރާންޓް",'Expense Sheet'!$K:$K,$A67)</f>
        <v>0</v>
      </c>
      <c r="E67" s="61" t="s">
        <v>21</v>
      </c>
      <c r="F67" s="54">
        <v>212018</v>
      </c>
    </row>
    <row r="68" spans="1:6" ht="21.75">
      <c r="A68" s="7">
        <v>212019</v>
      </c>
      <c r="B68" s="45">
        <f>SUMIFS('Expense Sheet'!$E:$E,'Expense Sheet'!$M:$M,"J-GOM ދައުލަތުން ދޭ ބްލޮކް ގްރާންޓް",'Expense Sheet'!$K:$K,$A68)</f>
        <v>0</v>
      </c>
      <c r="C68" s="45">
        <f>SUMIFS('Expense Sheet'!$F:$F,'Expense Sheet'!$M:$M,"J-GOM ދައުލަތުން ދޭ ބްލޮކް ގްރާންޓް",'Expense Sheet'!$K:$K,$A68)</f>
        <v>0</v>
      </c>
      <c r="D68" s="45">
        <f>SUMIFS('Expense Sheet'!$G:$G,'Expense Sheet'!$M:$M,"J-GOM ދައުލަތުން ދޭ ބްލޮކް ގްރާންޓް",'Expense Sheet'!$K:$K,$A68)</f>
        <v>0</v>
      </c>
      <c r="E68" s="61" t="s">
        <v>22</v>
      </c>
      <c r="F68" s="54">
        <v>212019</v>
      </c>
    </row>
    <row r="69" spans="1:6" ht="21.75">
      <c r="A69" s="7">
        <v>212020</v>
      </c>
      <c r="B69" s="45">
        <f>SUMIFS('Expense Sheet'!$E:$E,'Expense Sheet'!$M:$M,"J-GOM ދައުލަތުން ދޭ ބްލޮކް ގްރާންޓް",'Expense Sheet'!$K:$K,$A69)</f>
        <v>0</v>
      </c>
      <c r="C69" s="45">
        <f>SUMIFS('Expense Sheet'!$F:$F,'Expense Sheet'!$M:$M,"J-GOM ދައުލަތުން ދޭ ބްލޮކް ގްރާންޓް",'Expense Sheet'!$K:$K,$A69)</f>
        <v>0</v>
      </c>
      <c r="D69" s="45">
        <f>SUMIFS('Expense Sheet'!$G:$G,'Expense Sheet'!$M:$M,"J-GOM ދައުލަތުން ދޭ ބްލޮކް ގްރާންޓް",'Expense Sheet'!$K:$K,$A69)</f>
        <v>0</v>
      </c>
      <c r="E69" s="61" t="s">
        <v>23</v>
      </c>
      <c r="F69" s="54">
        <v>212020</v>
      </c>
    </row>
    <row r="70" spans="1:6" ht="21.75">
      <c r="A70" s="7">
        <v>212021</v>
      </c>
      <c r="B70" s="45">
        <f>SUMIFS('Expense Sheet'!$E:$E,'Expense Sheet'!$M:$M,"J-GOM ދައުލަތުން ދޭ ބްލޮކް ގްރާންޓް",'Expense Sheet'!$K:$K,$A70)</f>
        <v>0</v>
      </c>
      <c r="C70" s="45">
        <f>SUMIFS('Expense Sheet'!$F:$F,'Expense Sheet'!$M:$M,"J-GOM ދައުލަތުން ދޭ ބްލޮކް ގްރާންޓް",'Expense Sheet'!$K:$K,$A70)</f>
        <v>0</v>
      </c>
      <c r="D70" s="45">
        <f>SUMIFS('Expense Sheet'!$G:$G,'Expense Sheet'!$M:$M,"J-GOM ދައުލަތުން ދޭ ބްލޮކް ގްރާންޓް",'Expense Sheet'!$K:$K,$A70)</f>
        <v>0</v>
      </c>
      <c r="E70" s="61" t="s">
        <v>24</v>
      </c>
      <c r="F70" s="54">
        <v>212021</v>
      </c>
    </row>
    <row r="71" spans="1:6" ht="21.75">
      <c r="A71" s="7">
        <v>212022</v>
      </c>
      <c r="B71" s="45">
        <f>SUMIFS('Expense Sheet'!$E:$E,'Expense Sheet'!$M:$M,"J-GOM ދައުލަތުން ދޭ ބްލޮކް ގްރާންޓް",'Expense Sheet'!$K:$K,$A71)</f>
        <v>0</v>
      </c>
      <c r="C71" s="45">
        <f>SUMIFS('Expense Sheet'!$F:$F,'Expense Sheet'!$M:$M,"J-GOM ދައުލަތުން ދޭ ބްލޮކް ގްރާންޓް",'Expense Sheet'!$K:$K,$A71)</f>
        <v>0</v>
      </c>
      <c r="D71" s="45">
        <f>SUMIFS('Expense Sheet'!$G:$G,'Expense Sheet'!$M:$M,"J-GOM ދައުލަތުން ދޭ ބްލޮކް ގްރާންޓް",'Expense Sheet'!$K:$K,$A71)</f>
        <v>0</v>
      </c>
      <c r="E71" s="61" t="s">
        <v>25</v>
      </c>
      <c r="F71" s="54">
        <v>212022</v>
      </c>
    </row>
    <row r="72" spans="1:6" ht="21.75">
      <c r="A72" s="7">
        <v>212023</v>
      </c>
      <c r="B72" s="45">
        <f>SUMIFS('Expense Sheet'!$E:$E,'Expense Sheet'!$M:$M,"J-GOM ދައުލަތުން ދޭ ބްލޮކް ގްރާންޓް",'Expense Sheet'!$K:$K,$A72)</f>
        <v>0</v>
      </c>
      <c r="C72" s="45">
        <f>SUMIFS('Expense Sheet'!$F:$F,'Expense Sheet'!$M:$M,"J-GOM ދައުލަތުން ދޭ ބްލޮކް ގްރާންޓް",'Expense Sheet'!$K:$K,$A72)</f>
        <v>0</v>
      </c>
      <c r="D72" s="45">
        <f>SUMIFS('Expense Sheet'!$G:$G,'Expense Sheet'!$M:$M,"J-GOM ދައުލަތުން ދޭ ބްލޮކް ގްރާންޓް",'Expense Sheet'!$K:$K,$A72)</f>
        <v>0</v>
      </c>
      <c r="E72" s="61" t="s">
        <v>26</v>
      </c>
      <c r="F72" s="54">
        <v>212023</v>
      </c>
    </row>
    <row r="73" spans="1:6" ht="21.75">
      <c r="A73" s="7">
        <v>212024</v>
      </c>
      <c r="B73" s="45">
        <f>SUMIFS('Expense Sheet'!$E:$E,'Expense Sheet'!$M:$M,"J-GOM ދައުލަތުން ދޭ ބްލޮކް ގްރާންޓް",'Expense Sheet'!$K:$K,$A73)</f>
        <v>0</v>
      </c>
      <c r="C73" s="45">
        <f>SUMIFS('Expense Sheet'!$F:$F,'Expense Sheet'!$M:$M,"J-GOM ދައުލަތުން ދޭ ބްލޮކް ގްރާންޓް",'Expense Sheet'!$K:$K,$A73)</f>
        <v>0</v>
      </c>
      <c r="D73" s="45">
        <f>SUMIFS('Expense Sheet'!$G:$G,'Expense Sheet'!$M:$M,"J-GOM ދައުލަތުން ދޭ ބްލޮކް ގްރާންޓް",'Expense Sheet'!$K:$K,$A73)</f>
        <v>0</v>
      </c>
      <c r="E73" s="61" t="s">
        <v>27</v>
      </c>
      <c r="F73" s="54">
        <v>212024</v>
      </c>
    </row>
    <row r="74" spans="1:6" ht="21.75">
      <c r="A74" s="7">
        <v>212025</v>
      </c>
      <c r="B74" s="45">
        <f>SUMIFS('Expense Sheet'!$E:$E,'Expense Sheet'!$M:$M,"J-GOM ދައުލަތުން ދޭ ބްލޮކް ގްރާންޓް",'Expense Sheet'!$K:$K,$A74)</f>
        <v>0</v>
      </c>
      <c r="C74" s="45">
        <f>SUMIFS('Expense Sheet'!$F:$F,'Expense Sheet'!$M:$M,"J-GOM ދައުލަތުން ދޭ ބްލޮކް ގްރާންޓް",'Expense Sheet'!$K:$K,$A74)</f>
        <v>0</v>
      </c>
      <c r="D74" s="45">
        <f>SUMIFS('Expense Sheet'!$G:$G,'Expense Sheet'!$M:$M,"J-GOM ދައުލަތުން ދޭ ބްލޮކް ގްރާންޓް",'Expense Sheet'!$K:$K,$A74)</f>
        <v>0</v>
      </c>
      <c r="E74" s="61" t="s">
        <v>28</v>
      </c>
      <c r="F74" s="54">
        <v>212025</v>
      </c>
    </row>
    <row r="75" spans="1:6" ht="21.75">
      <c r="A75" s="7">
        <v>212026</v>
      </c>
      <c r="B75" s="45">
        <f>SUMIFS('Expense Sheet'!$E:$E,'Expense Sheet'!$M:$M,"J-GOM ދައުލަތުން ދޭ ބްލޮކް ގްރާންޓް",'Expense Sheet'!$K:$K,$A75)</f>
        <v>0</v>
      </c>
      <c r="C75" s="45">
        <f>SUMIFS('Expense Sheet'!$F:$F,'Expense Sheet'!$M:$M,"J-GOM ދައުލަތުން ދޭ ބްލޮކް ގްރާންޓް",'Expense Sheet'!$K:$K,$A75)</f>
        <v>0</v>
      </c>
      <c r="D75" s="45">
        <f>SUMIFS('Expense Sheet'!$G:$G,'Expense Sheet'!$M:$M,"J-GOM ދައުލަތުން ދޭ ބްލޮކް ގްރާންޓް",'Expense Sheet'!$K:$K,$A75)</f>
        <v>0</v>
      </c>
      <c r="E75" s="61" t="s">
        <v>29</v>
      </c>
      <c r="F75" s="54">
        <v>212026</v>
      </c>
    </row>
    <row r="76" spans="1:6" ht="21.75">
      <c r="A76" s="7">
        <v>212027</v>
      </c>
      <c r="B76" s="45">
        <f>SUMIFS('Expense Sheet'!$E:$E,'Expense Sheet'!$M:$M,"J-GOM ދައުލަތުން ދޭ ބްލޮކް ގްރާންޓް",'Expense Sheet'!$K:$K,$A76)</f>
        <v>0</v>
      </c>
      <c r="C76" s="45">
        <f>SUMIFS('Expense Sheet'!$F:$F,'Expense Sheet'!$M:$M,"J-GOM ދައުލަތުން ދޭ ބްލޮކް ގްރާންޓް",'Expense Sheet'!$K:$K,$A76)</f>
        <v>0</v>
      </c>
      <c r="D76" s="45">
        <f>SUMIFS('Expense Sheet'!$G:$G,'Expense Sheet'!$M:$M,"J-GOM ދައުލަތުން ދޭ ބްލޮކް ގްރާންޓް",'Expense Sheet'!$K:$K,$A76)</f>
        <v>0</v>
      </c>
      <c r="E76" s="61" t="s">
        <v>30</v>
      </c>
      <c r="F76" s="54">
        <v>212027</v>
      </c>
    </row>
    <row r="77" spans="1:6" ht="21.75">
      <c r="A77" s="7">
        <v>212028</v>
      </c>
      <c r="B77" s="45">
        <f>SUMIFS('Expense Sheet'!$E:$E,'Expense Sheet'!$M:$M,"J-GOM ދައުލަތުން ދޭ ބްލޮކް ގްރާންޓް",'Expense Sheet'!$K:$K,$A77)</f>
        <v>0</v>
      </c>
      <c r="C77" s="45">
        <f>SUMIFS('Expense Sheet'!$F:$F,'Expense Sheet'!$M:$M,"J-GOM ދައުލަތުން ދޭ ބްލޮކް ގްރާންޓް",'Expense Sheet'!$K:$K,$A77)</f>
        <v>0</v>
      </c>
      <c r="D77" s="45">
        <f>SUMIFS('Expense Sheet'!$G:$G,'Expense Sheet'!$M:$M,"J-GOM ދައުލަތުން ދޭ ބްލޮކް ގްރާންޓް",'Expense Sheet'!$K:$K,$A77)</f>
        <v>0</v>
      </c>
      <c r="E77" s="61" t="s">
        <v>31</v>
      </c>
      <c r="F77" s="54">
        <v>212028</v>
      </c>
    </row>
    <row r="78" spans="1:6" ht="21.75">
      <c r="A78" s="7">
        <v>212029</v>
      </c>
      <c r="B78" s="45">
        <f>SUMIFS('Expense Sheet'!$E:$E,'Expense Sheet'!$M:$M,"J-GOM ދައުލަތުން ދޭ ބްލޮކް ގްރާންޓް",'Expense Sheet'!$K:$K,$A78)</f>
        <v>0</v>
      </c>
      <c r="C78" s="45">
        <f>SUMIFS('Expense Sheet'!$F:$F,'Expense Sheet'!$M:$M,"J-GOM ދައުލަތުން ދޭ ބްލޮކް ގްރާންޓް",'Expense Sheet'!$K:$K,$A78)</f>
        <v>0</v>
      </c>
      <c r="D78" s="45">
        <f>SUMIFS('Expense Sheet'!$G:$G,'Expense Sheet'!$M:$M,"J-GOM ދައުލަތުން ދޭ ބްލޮކް ގްރާންޓް",'Expense Sheet'!$K:$K,$A78)</f>
        <v>0</v>
      </c>
      <c r="E78" s="117" t="s">
        <v>1111</v>
      </c>
      <c r="F78" s="54">
        <v>212029</v>
      </c>
    </row>
    <row r="79" spans="1:6" ht="21.75">
      <c r="A79" s="7">
        <v>212030</v>
      </c>
      <c r="B79" s="45">
        <f>SUMIFS('Expense Sheet'!$E:$E,'Expense Sheet'!$M:$M,"J-GOM ދައުލަތުން ދޭ ބްލޮކް ގްރާންޓް",'Expense Sheet'!$K:$K,$A79)</f>
        <v>0</v>
      </c>
      <c r="C79" s="45">
        <f>SUMIFS('Expense Sheet'!$F:$F,'Expense Sheet'!$M:$M,"J-GOM ދައުލަތުން ދޭ ބްލޮކް ގްރާންޓް",'Expense Sheet'!$K:$K,$A79)</f>
        <v>0</v>
      </c>
      <c r="D79" s="45">
        <f>SUMIFS('Expense Sheet'!$G:$G,'Expense Sheet'!$M:$M,"J-GOM ދައުލަތުން ދޭ ބްލޮކް ގްރާންޓް",'Expense Sheet'!$K:$K,$A79)</f>
        <v>0</v>
      </c>
      <c r="E79" s="117" t="s">
        <v>1112</v>
      </c>
      <c r="F79" s="54">
        <v>212030</v>
      </c>
    </row>
    <row r="80" spans="1:6" ht="21.75">
      <c r="A80" s="7">
        <v>212031</v>
      </c>
      <c r="B80" s="45">
        <f>SUMIFS('Expense Sheet'!$E:$E,'Expense Sheet'!$M:$M,"J-GOM ދައުލަތުން ދޭ ބްލޮކް ގްރާންޓް",'Expense Sheet'!$K:$K,$A80)</f>
        <v>0</v>
      </c>
      <c r="C80" s="45">
        <f>SUMIFS('Expense Sheet'!$F:$F,'Expense Sheet'!$M:$M,"J-GOM ދައުލަތުން ދޭ ބްލޮކް ގްރާންޓް",'Expense Sheet'!$K:$K,$A80)</f>
        <v>0</v>
      </c>
      <c r="D80" s="45">
        <f>SUMIFS('Expense Sheet'!$G:$G,'Expense Sheet'!$M:$M,"J-GOM ދައުލަތުން ދޭ ބްލޮކް ގްރާންޓް",'Expense Sheet'!$K:$K,$A80)</f>
        <v>0</v>
      </c>
      <c r="E80" s="117" t="s">
        <v>1113</v>
      </c>
      <c r="F80" s="54">
        <v>212031</v>
      </c>
    </row>
    <row r="81" spans="1:6" ht="21.75">
      <c r="A81" s="7">
        <v>212032</v>
      </c>
      <c r="B81" s="45">
        <f>SUMIFS('Expense Sheet'!$E:$E,'Expense Sheet'!$M:$M,"J-GOM ދައުލަތުން ދޭ ބްލޮކް ގްރާންޓް",'Expense Sheet'!$K:$K,$A81)</f>
        <v>0</v>
      </c>
      <c r="C81" s="45">
        <f>SUMIFS('Expense Sheet'!$F:$F,'Expense Sheet'!$M:$M,"J-GOM ދައުލަތުން ދޭ ބްލޮކް ގްރާންޓް",'Expense Sheet'!$K:$K,$A81)</f>
        <v>0</v>
      </c>
      <c r="D81" s="45">
        <f>SUMIFS('Expense Sheet'!$G:$G,'Expense Sheet'!$M:$M,"J-GOM ދައުލަތުން ދޭ ބްލޮކް ގްރާންޓް",'Expense Sheet'!$K:$K,$A81)</f>
        <v>0</v>
      </c>
      <c r="E81" s="117" t="s">
        <v>1114</v>
      </c>
      <c r="F81" s="54">
        <v>212032</v>
      </c>
    </row>
    <row r="82" spans="1:6" ht="21.75">
      <c r="A82" s="7">
        <v>212999</v>
      </c>
      <c r="B82" s="45">
        <f>SUMIFS('Expense Sheet'!$E:$E,'Expense Sheet'!$M:$M,"J-GOM ދައުލަތުން ދޭ ބްލޮކް ގްރާންޓް",'Expense Sheet'!$K:$K,$A82)</f>
        <v>0</v>
      </c>
      <c r="C82" s="45">
        <f>SUMIFS('Expense Sheet'!$F:$F,'Expense Sheet'!$M:$M,"J-GOM ދައުލަތުން ދޭ ބްލޮކް ގްރާންޓް",'Expense Sheet'!$K:$K,$A82)</f>
        <v>0</v>
      </c>
      <c r="D82" s="45">
        <f>SUMIFS('Expense Sheet'!$G:$G,'Expense Sheet'!$M:$M,"J-GOM ދައުލަތުން ދޭ ބްލޮކް ގްރާންޓް",'Expense Sheet'!$K:$K,$A82)</f>
        <v>0</v>
      </c>
      <c r="E82" s="62" t="s">
        <v>32</v>
      </c>
      <c r="F82" s="54">
        <v>212999</v>
      </c>
    </row>
    <row r="83" spans="1:6" ht="21.75" thickBot="1">
      <c r="B83" s="47">
        <f>SUM(B50:B82)</f>
        <v>0</v>
      </c>
      <c r="C83" s="47">
        <f>SUM(C50:C82)</f>
        <v>0</v>
      </c>
      <c r="D83" s="47">
        <f>SUM(D50:D82)</f>
        <v>0</v>
      </c>
      <c r="E83" s="120" t="s">
        <v>46</v>
      </c>
      <c r="F83" s="54"/>
    </row>
    <row r="84" spans="1:6" ht="22.5" thickTop="1">
      <c r="B84" s="58"/>
      <c r="C84" s="48"/>
      <c r="D84" s="48"/>
      <c r="E84" s="64"/>
      <c r="F84" s="54"/>
    </row>
    <row r="85" spans="1:6" ht="25.5">
      <c r="A85" s="7">
        <v>213</v>
      </c>
      <c r="B85" s="58"/>
      <c r="C85" s="48"/>
      <c r="D85" s="48"/>
      <c r="E85" s="59" t="s">
        <v>50</v>
      </c>
      <c r="F85" s="54">
        <v>213</v>
      </c>
    </row>
    <row r="86" spans="1:6" ht="21.75">
      <c r="A86" s="7">
        <v>213001</v>
      </c>
      <c r="B86" s="49">
        <f>SUMIFS('Expense Sheet'!$E:$E,'Expense Sheet'!$M:$M,"J-GOM ދައުލަތުން ދޭ ބްލޮކް ގްރާންޓް",'Expense Sheet'!$K:$K,$A86)</f>
        <v>0</v>
      </c>
      <c r="C86" s="49">
        <f>SUMIFS('Expense Sheet'!$F:$F,'Expense Sheet'!$M:$M,"J-GOM ދައުލަތުން ދޭ ބްލޮކް ގްރާންޓް",'Expense Sheet'!$K:$K,$A86)</f>
        <v>0</v>
      </c>
      <c r="D86" s="49">
        <f>SUMIFS('Expense Sheet'!$G:$G,'Expense Sheet'!$M:$M,"J-GOM ދައުލަތުން ދޭ ބްލޮކް ގްރާންޓް",'Expense Sheet'!$K:$K,$A86)</f>
        <v>0</v>
      </c>
      <c r="E86" s="60" t="s">
        <v>72</v>
      </c>
      <c r="F86" s="54">
        <v>213001</v>
      </c>
    </row>
    <row r="87" spans="1:6" ht="21.75">
      <c r="A87" s="7">
        <v>213002</v>
      </c>
      <c r="B87" s="45">
        <f>SUMIFS('Expense Sheet'!$E:$E,'Expense Sheet'!$M:$M,"J-GOM ދައުލަތުން ދޭ ބްލޮކް ގްރާންޓް",'Expense Sheet'!$K:$K,$A87)</f>
        <v>0</v>
      </c>
      <c r="C87" s="45">
        <f>SUMIFS('Expense Sheet'!$F:$F,'Expense Sheet'!$M:$M,"J-GOM ދައުލަތުން ދޭ ބްލޮކް ގްރާންޓް",'Expense Sheet'!$K:$K,$A87)</f>
        <v>0</v>
      </c>
      <c r="D87" s="45">
        <f>SUMIFS('Expense Sheet'!$G:$G,'Expense Sheet'!$M:$M,"J-GOM ދައުލަތުން ދޭ ބްލޮކް ގްރާންޓް",'Expense Sheet'!$K:$K,$A87)</f>
        <v>0</v>
      </c>
      <c r="E87" s="61" t="s">
        <v>73</v>
      </c>
      <c r="F87" s="54">
        <v>213002</v>
      </c>
    </row>
    <row r="88" spans="1:6" ht="21.75">
      <c r="A88" s="7">
        <v>213003</v>
      </c>
      <c r="B88" s="45">
        <f>SUMIFS('Expense Sheet'!$E:$E,'Expense Sheet'!$M:$M,"J-GOM ދައުލަތުން ދޭ ބްލޮކް ގްރާންޓް",'Expense Sheet'!$K:$K,$A88)</f>
        <v>0</v>
      </c>
      <c r="C88" s="45">
        <f>SUMIFS('Expense Sheet'!$F:$F,'Expense Sheet'!$M:$M,"J-GOM ދައުލަތުން ދޭ ބްލޮކް ގްރާންޓް",'Expense Sheet'!$K:$K,$A88)</f>
        <v>0</v>
      </c>
      <c r="D88" s="45">
        <f>SUMIFS('Expense Sheet'!$G:$G,'Expense Sheet'!$M:$M,"J-GOM ދައުލަތުން ދޭ ބްލޮކް ގްރާންޓް",'Expense Sheet'!$K:$K,$A88)</f>
        <v>0</v>
      </c>
      <c r="E88" s="61" t="s">
        <v>74</v>
      </c>
      <c r="F88" s="54">
        <v>213003</v>
      </c>
    </row>
    <row r="89" spans="1:6" ht="21.75">
      <c r="A89" s="7">
        <v>213004</v>
      </c>
      <c r="B89" s="45">
        <f>SUMIFS('Expense Sheet'!$E:$E,'Expense Sheet'!$M:$M,"J-GOM ދައުލަތުން ދޭ ބްލޮކް ގްރާންޓް",'Expense Sheet'!$K:$K,$A89)</f>
        <v>0</v>
      </c>
      <c r="C89" s="45">
        <f>SUMIFS('Expense Sheet'!$F:$F,'Expense Sheet'!$M:$M,"J-GOM ދައުލަތުން ދޭ ބްލޮކް ގްރާންޓް",'Expense Sheet'!$K:$K,$A89)</f>
        <v>0</v>
      </c>
      <c r="D89" s="45">
        <f>SUMIFS('Expense Sheet'!$G:$G,'Expense Sheet'!$M:$M,"J-GOM ދައުލަތުން ދޭ ބްލޮކް ގްރާންޓް",'Expense Sheet'!$K:$K,$A89)</f>
        <v>0</v>
      </c>
      <c r="E89" s="61" t="s">
        <v>75</v>
      </c>
      <c r="F89" s="54">
        <v>213004</v>
      </c>
    </row>
    <row r="90" spans="1:6" ht="21.75">
      <c r="A90" s="7">
        <v>213006</v>
      </c>
      <c r="B90" s="46">
        <f>SUMIFS('Expense Sheet'!$E:$E,'Expense Sheet'!$M:$M,"J-GOM ދައުލަތުން ދޭ ބްލޮކް ގްރާންޓް",'Expense Sheet'!$K:$K,$A90)</f>
        <v>0</v>
      </c>
      <c r="C90" s="46">
        <f>SUMIFS('Expense Sheet'!$F:$F,'Expense Sheet'!$M:$M,"J-GOM ދައުލަތުން ދޭ ބްލޮކް ގްރާންޓް",'Expense Sheet'!$K:$K,$A90)</f>
        <v>0</v>
      </c>
      <c r="D90" s="46">
        <f>SUMIFS('Expense Sheet'!$G:$G,'Expense Sheet'!$M:$M,"J-GOM ދައުލަތުން ދޭ ބްލޮކް ގްރާންޓް",'Expense Sheet'!$K:$K,$A90)</f>
        <v>0</v>
      </c>
      <c r="E90" s="62" t="s">
        <v>825</v>
      </c>
      <c r="F90" s="54">
        <v>213006</v>
      </c>
    </row>
    <row r="91" spans="1:6" ht="21.75" thickBot="1">
      <c r="B91" s="47">
        <f t="shared" ref="B91:D91" si="25">SUM(B86:B90)</f>
        <v>0</v>
      </c>
      <c r="C91" s="47">
        <f t="shared" si="25"/>
        <v>0</v>
      </c>
      <c r="D91" s="47">
        <f t="shared" si="25"/>
        <v>0</v>
      </c>
      <c r="E91" s="120" t="s">
        <v>46</v>
      </c>
      <c r="F91" s="54"/>
    </row>
    <row r="92" spans="1:6" ht="22.5" thickTop="1">
      <c r="B92" s="58"/>
      <c r="C92" s="48"/>
      <c r="D92" s="48"/>
      <c r="E92" s="64"/>
      <c r="F92" s="54"/>
    </row>
    <row r="93" spans="1:6" ht="25.5">
      <c r="A93" s="7">
        <v>221</v>
      </c>
      <c r="B93" s="58"/>
      <c r="C93" s="48"/>
      <c r="D93" s="48"/>
      <c r="E93" s="59" t="s">
        <v>51</v>
      </c>
      <c r="F93" s="54">
        <v>221</v>
      </c>
    </row>
    <row r="94" spans="1:6" ht="21.75">
      <c r="A94" s="7">
        <v>221001</v>
      </c>
      <c r="B94" s="49">
        <f>SUMIFS('Expense Sheet'!$E:$E,'Expense Sheet'!$M:$M,"J-GOM ދައުލަތުން ދޭ ބްލޮކް ގްރާންޓް",'Expense Sheet'!$K:$K,$A94)</f>
        <v>0</v>
      </c>
      <c r="C94" s="49">
        <f>SUMIFS('Expense Sheet'!$F:$F,'Expense Sheet'!$M:$M,"J-GOM ދައުލަތުން ދޭ ބްލޮކް ގްރާންޓް",'Expense Sheet'!$K:$K,$A94)</f>
        <v>0</v>
      </c>
      <c r="D94" s="49">
        <f>SUMIFS('Expense Sheet'!$G:$G,'Expense Sheet'!$M:$M,"J-GOM ދައުލަތުން ދޭ ބްލޮކް ގްރާންޓް",'Expense Sheet'!$K:$K,$A94)</f>
        <v>0</v>
      </c>
      <c r="E94" s="60" t="s">
        <v>76</v>
      </c>
      <c r="F94" s="54">
        <v>221001</v>
      </c>
    </row>
    <row r="95" spans="1:6" ht="21.75">
      <c r="A95" s="7">
        <v>221002</v>
      </c>
      <c r="B95" s="45">
        <f>SUMIFS('Expense Sheet'!$E:$E,'Expense Sheet'!$M:$M,"J-GOM ދައުލަތުން ދޭ ބްލޮކް ގްރާންޓް",'Expense Sheet'!$K:$K,$A95)</f>
        <v>0</v>
      </c>
      <c r="C95" s="45">
        <f>SUMIFS('Expense Sheet'!$F:$F,'Expense Sheet'!$M:$M,"J-GOM ދައުލަތުން ދޭ ބްލޮކް ގްރާންޓް",'Expense Sheet'!$K:$K,$A95)</f>
        <v>0</v>
      </c>
      <c r="D95" s="45">
        <f>SUMIFS('Expense Sheet'!$G:$G,'Expense Sheet'!$M:$M,"J-GOM ދައުލަތުން ދޭ ބްލޮކް ގްރާންޓް",'Expense Sheet'!$K:$K,$A95)</f>
        <v>0</v>
      </c>
      <c r="E95" s="61" t="s">
        <v>77</v>
      </c>
      <c r="F95" s="54">
        <v>221002</v>
      </c>
    </row>
    <row r="96" spans="1:6" ht="21.75">
      <c r="A96" s="7">
        <v>221003</v>
      </c>
      <c r="B96" s="45">
        <f>SUMIFS('Expense Sheet'!$E:$E,'Expense Sheet'!$M:$M,"J-GOM ދައުލަތުން ދޭ ބްލޮކް ގްރާންޓް",'Expense Sheet'!$K:$K,$A96)</f>
        <v>0</v>
      </c>
      <c r="C96" s="45">
        <f>SUMIFS('Expense Sheet'!$F:$F,'Expense Sheet'!$M:$M,"J-GOM ދައުލަތުން ދޭ ބްލޮކް ގްރާންޓް",'Expense Sheet'!$K:$K,$A96)</f>
        <v>0</v>
      </c>
      <c r="D96" s="45">
        <f>SUMIFS('Expense Sheet'!$G:$G,'Expense Sheet'!$M:$M,"J-GOM ދައުލަތުން ދޭ ބްލޮކް ގްރާންޓް",'Expense Sheet'!$K:$K,$A96)</f>
        <v>0</v>
      </c>
      <c r="E96" s="61" t="s">
        <v>78</v>
      </c>
      <c r="F96" s="54">
        <v>221003</v>
      </c>
    </row>
    <row r="97" spans="1:6" ht="21.75">
      <c r="A97" s="7">
        <v>221004</v>
      </c>
      <c r="B97" s="45">
        <f>SUMIFS('Expense Sheet'!$E:$E,'Expense Sheet'!$M:$M,"J-GOM ދައުލަތުން ދޭ ބްލޮކް ގްރާންޓް",'Expense Sheet'!$K:$K,$A97)</f>
        <v>0</v>
      </c>
      <c r="C97" s="45">
        <f>SUMIFS('Expense Sheet'!$F:$F,'Expense Sheet'!$M:$M,"J-GOM ދައުލަތުން ދޭ ބްލޮކް ގްރާންޓް",'Expense Sheet'!$K:$K,$A97)</f>
        <v>0</v>
      </c>
      <c r="D97" s="45">
        <f>SUMIFS('Expense Sheet'!$G:$G,'Expense Sheet'!$M:$M,"J-GOM ދައުލަތުން ދޭ ބްލޮކް ގްރާންޓް",'Expense Sheet'!$K:$K,$A97)</f>
        <v>0</v>
      </c>
      <c r="E97" s="61" t="s">
        <v>79</v>
      </c>
      <c r="F97" s="54">
        <v>221004</v>
      </c>
    </row>
    <row r="98" spans="1:6" ht="21.75">
      <c r="A98" s="7">
        <v>221005</v>
      </c>
      <c r="B98" s="45">
        <f>SUMIFS('Expense Sheet'!$E:$E,'Expense Sheet'!$M:$M,"J-GOM ދައުލަތުން ދޭ ބްލޮކް ގްރާންޓް",'Expense Sheet'!$K:$K,$A98)</f>
        <v>0</v>
      </c>
      <c r="C98" s="45">
        <f>SUMIFS('Expense Sheet'!$F:$F,'Expense Sheet'!$M:$M,"J-GOM ދައުލަތުން ދޭ ބްލޮކް ގްރާންޓް",'Expense Sheet'!$K:$K,$A98)</f>
        <v>0</v>
      </c>
      <c r="D98" s="45">
        <f>SUMIFS('Expense Sheet'!$G:$G,'Expense Sheet'!$M:$M,"J-GOM ދައުލަތުން ދޭ ބްލޮކް ގްރާންޓް",'Expense Sheet'!$K:$K,$A98)</f>
        <v>0</v>
      </c>
      <c r="E98" s="61" t="s">
        <v>80</v>
      </c>
      <c r="F98" s="54">
        <v>221005</v>
      </c>
    </row>
    <row r="99" spans="1:6" ht="21.75">
      <c r="A99" s="7">
        <v>221999</v>
      </c>
      <c r="B99" s="45">
        <f>SUMIFS('Expense Sheet'!$E:$E,'Expense Sheet'!$M:$M,"J-GOM ދައުލަތުން ދޭ ބްލޮކް ގްރާންޓް",'Expense Sheet'!$K:$K,$A99)</f>
        <v>0</v>
      </c>
      <c r="C99" s="45">
        <f>SUMIFS('Expense Sheet'!$F:$F,'Expense Sheet'!$M:$M,"J-GOM ދައުލަތުން ދޭ ބްލޮކް ގްރާންޓް",'Expense Sheet'!$K:$K,$A99)</f>
        <v>0</v>
      </c>
      <c r="D99" s="45">
        <f>SUMIFS('Expense Sheet'!$G:$G,'Expense Sheet'!$M:$M,"J-GOM ދައުލަތުން ދޭ ބްލޮކް ގްރާންޓް",'Expense Sheet'!$K:$K,$A99)</f>
        <v>0</v>
      </c>
      <c r="E99" s="62" t="s">
        <v>81</v>
      </c>
      <c r="F99" s="54">
        <v>221999</v>
      </c>
    </row>
    <row r="100" spans="1:6" ht="21.75" thickBot="1">
      <c r="B100" s="47">
        <f t="shared" ref="B100:C100" si="26">SUM(B94:B99)</f>
        <v>0</v>
      </c>
      <c r="C100" s="47">
        <f t="shared" si="26"/>
        <v>0</v>
      </c>
      <c r="D100" s="47">
        <f>SUM(D94:D99)</f>
        <v>0</v>
      </c>
      <c r="E100" s="120" t="s">
        <v>46</v>
      </c>
      <c r="F100" s="54"/>
    </row>
    <row r="101" spans="1:6" ht="22.5" thickTop="1">
      <c r="B101" s="58"/>
      <c r="C101" s="48"/>
      <c r="D101" s="48"/>
      <c r="E101" s="64"/>
      <c r="F101" s="54"/>
    </row>
    <row r="102" spans="1:6" ht="25.5">
      <c r="A102" s="7">
        <v>222</v>
      </c>
      <c r="B102" s="58"/>
      <c r="C102" s="48"/>
      <c r="D102" s="48"/>
      <c r="E102" s="59" t="s">
        <v>52</v>
      </c>
      <c r="F102" s="54">
        <v>222</v>
      </c>
    </row>
    <row r="103" spans="1:6" ht="21.75">
      <c r="A103" s="7">
        <v>222001</v>
      </c>
      <c r="B103" s="49">
        <f>SUMIFS('Expense Sheet'!$E:$E,'Expense Sheet'!$M:$M,"J-GOM ދައުލަތުން ދޭ ބްލޮކް ގްރާންޓް",'Expense Sheet'!$K:$K,$A103)</f>
        <v>0</v>
      </c>
      <c r="C103" s="49">
        <f>SUMIFS('Expense Sheet'!$F:$F,'Expense Sheet'!$M:$M,"J-GOM ދައުލަތުން ދޭ ބްލޮކް ގްރާންޓް",'Expense Sheet'!$K:$K,$A103)</f>
        <v>0</v>
      </c>
      <c r="D103" s="49">
        <f>SUMIFS('Expense Sheet'!$G:$G,'Expense Sheet'!$M:$M,"J-GOM ދައުލަތުން ދޭ ބްލޮކް ގްރާންޓް",'Expense Sheet'!$K:$K,$A103)</f>
        <v>0</v>
      </c>
      <c r="E103" s="60" t="s">
        <v>33</v>
      </c>
      <c r="F103" s="54">
        <v>222001</v>
      </c>
    </row>
    <row r="104" spans="1:6" ht="21.75">
      <c r="A104" s="7">
        <v>222002</v>
      </c>
      <c r="B104" s="45">
        <f>SUMIFS('Expense Sheet'!$E:$E,'Expense Sheet'!$M:$M,"J-GOM ދައުލަތުން ދޭ ބްލޮކް ގްރާންޓް",'Expense Sheet'!$K:$K,$A104)</f>
        <v>0</v>
      </c>
      <c r="C104" s="45">
        <f>SUMIFS('Expense Sheet'!$F:$F,'Expense Sheet'!$M:$M,"J-GOM ދައުލަތުން ދޭ ބްލޮކް ގްރާންޓް",'Expense Sheet'!$K:$K,$A104)</f>
        <v>0</v>
      </c>
      <c r="D104" s="45">
        <f>SUMIFS('Expense Sheet'!$G:$G,'Expense Sheet'!$M:$M,"J-GOM ދައުލަތުން ދޭ ބްލޮކް ގްރާންޓް",'Expense Sheet'!$K:$K,$A104)</f>
        <v>0</v>
      </c>
      <c r="E104" s="61" t="s">
        <v>34</v>
      </c>
      <c r="F104" s="54">
        <v>222002</v>
      </c>
    </row>
    <row r="105" spans="1:6" ht="21.75">
      <c r="A105" s="7">
        <v>222003</v>
      </c>
      <c r="B105" s="45">
        <f>SUMIFS('Expense Sheet'!$E:$E,'Expense Sheet'!$M:$M,"J-GOM ދައުލަތުން ދޭ ބްލޮކް ގްރާންޓް",'Expense Sheet'!$K:$K,$A105)</f>
        <v>0</v>
      </c>
      <c r="C105" s="45">
        <f>SUMIFS('Expense Sheet'!$F:$F,'Expense Sheet'!$M:$M,"J-GOM ދައުލަތުން ދޭ ބްލޮކް ގްރާންޓް",'Expense Sheet'!$K:$K,$A105)</f>
        <v>0</v>
      </c>
      <c r="D105" s="45">
        <f>SUMIFS('Expense Sheet'!$G:$G,'Expense Sheet'!$M:$M,"J-GOM ދައުލަތުން ދޭ ބްލޮކް ގްރާންޓް",'Expense Sheet'!$K:$K,$A105)</f>
        <v>0</v>
      </c>
      <c r="E105" s="61" t="s">
        <v>35</v>
      </c>
      <c r="F105" s="54">
        <v>222003</v>
      </c>
    </row>
    <row r="106" spans="1:6" ht="21.75">
      <c r="A106" s="7">
        <v>222004</v>
      </c>
      <c r="B106" s="45">
        <f>SUMIFS('Expense Sheet'!$E:$E,'Expense Sheet'!$M:$M,"J-GOM ދައުލަތުން ދޭ ބްލޮކް ގްރާންޓް",'Expense Sheet'!$K:$K,$A106)</f>
        <v>0</v>
      </c>
      <c r="C106" s="45">
        <f>SUMIFS('Expense Sheet'!$F:$F,'Expense Sheet'!$M:$M,"J-GOM ދައުލަތުން ދޭ ބްލޮކް ގްރާންޓް",'Expense Sheet'!$K:$K,$A106)</f>
        <v>0</v>
      </c>
      <c r="D106" s="45">
        <f>SUMIFS('Expense Sheet'!$G:$G,'Expense Sheet'!$M:$M,"J-GOM ދައުލަތުން ދޭ ބްލޮކް ގްރާންޓް",'Expense Sheet'!$K:$K,$A106)</f>
        <v>0</v>
      </c>
      <c r="E106" s="61" t="s">
        <v>36</v>
      </c>
      <c r="F106" s="54">
        <v>222004</v>
      </c>
    </row>
    <row r="107" spans="1:6" ht="21.75">
      <c r="A107" s="7">
        <v>222005</v>
      </c>
      <c r="B107" s="45">
        <f>SUMIFS('Expense Sheet'!$E:$E,'Expense Sheet'!$M:$M,"J-GOM ދައުލަތުން ދޭ ބްލޮކް ގްރާންޓް",'Expense Sheet'!$K:$K,$A107)</f>
        <v>0</v>
      </c>
      <c r="C107" s="45">
        <f>SUMIFS('Expense Sheet'!$F:$F,'Expense Sheet'!$M:$M,"J-GOM ދައުލަތުން ދޭ ބްލޮކް ގްރާންޓް",'Expense Sheet'!$K:$K,$A107)</f>
        <v>0</v>
      </c>
      <c r="D107" s="45">
        <f>SUMIFS('Expense Sheet'!$G:$G,'Expense Sheet'!$M:$M,"J-GOM ދައުލަތުން ދޭ ބްލޮކް ގްރާންޓް",'Expense Sheet'!$K:$K,$A107)</f>
        <v>0</v>
      </c>
      <c r="E107" s="61" t="s">
        <v>37</v>
      </c>
      <c r="F107" s="54">
        <v>222005</v>
      </c>
    </row>
    <row r="108" spans="1:6" ht="21.75">
      <c r="A108" s="7">
        <v>222006</v>
      </c>
      <c r="B108" s="45">
        <f>SUMIFS('Expense Sheet'!$E:$E,'Expense Sheet'!$M:$M,"J-GOM ދައުލަތުން ދޭ ބްލޮކް ގްރާންޓް",'Expense Sheet'!$K:$K,$A108)</f>
        <v>0</v>
      </c>
      <c r="C108" s="45">
        <f>SUMIFS('Expense Sheet'!$F:$F,'Expense Sheet'!$M:$M,"J-GOM ދައުލަތުން ދޭ ބްލޮކް ގްރާންޓް",'Expense Sheet'!$K:$K,$A108)</f>
        <v>0</v>
      </c>
      <c r="D108" s="45">
        <f>SUMIFS('Expense Sheet'!$G:$G,'Expense Sheet'!$M:$M,"J-GOM ދައުލަތުން ދޭ ބްލޮކް ގްރާންޓް",'Expense Sheet'!$K:$K,$A108)</f>
        <v>0</v>
      </c>
      <c r="E108" s="61" t="s">
        <v>38</v>
      </c>
      <c r="F108" s="54">
        <v>222006</v>
      </c>
    </row>
    <row r="109" spans="1:6" ht="21.75">
      <c r="A109" s="7">
        <v>222007</v>
      </c>
      <c r="B109" s="45">
        <f>SUMIFS('Expense Sheet'!$E:$E,'Expense Sheet'!$M:$M,"J-GOM ދައުލަތުން ދޭ ބްލޮކް ގްރާންޓް",'Expense Sheet'!$K:$K,$A109)</f>
        <v>0</v>
      </c>
      <c r="C109" s="45">
        <f>SUMIFS('Expense Sheet'!$F:$F,'Expense Sheet'!$M:$M,"J-GOM ދައުލަތުން ދޭ ބްލޮކް ގްރާންޓް",'Expense Sheet'!$K:$K,$A109)</f>
        <v>0</v>
      </c>
      <c r="D109" s="45">
        <f>SUMIFS('Expense Sheet'!$G:$G,'Expense Sheet'!$M:$M,"J-GOM ދައުލަތުން ދޭ ބްލޮކް ގްރާންޓް",'Expense Sheet'!$K:$K,$A109)</f>
        <v>0</v>
      </c>
      <c r="E109" s="61" t="s">
        <v>39</v>
      </c>
      <c r="F109" s="54">
        <v>222007</v>
      </c>
    </row>
    <row r="110" spans="1:6" ht="21.75">
      <c r="A110" s="7">
        <v>222008</v>
      </c>
      <c r="B110" s="45">
        <f>SUMIFS('Expense Sheet'!$E:$E,'Expense Sheet'!$M:$M,"J-GOM ދައުލަތުން ދޭ ބްލޮކް ގްރާންޓް",'Expense Sheet'!$K:$K,$A110)</f>
        <v>0</v>
      </c>
      <c r="C110" s="45">
        <f>SUMIFS('Expense Sheet'!$F:$F,'Expense Sheet'!$M:$M,"J-GOM ދައުލަތުން ދޭ ބްލޮކް ގްރާންޓް",'Expense Sheet'!$K:$K,$A110)</f>
        <v>0</v>
      </c>
      <c r="D110" s="45">
        <f>SUMIFS('Expense Sheet'!$G:$G,'Expense Sheet'!$M:$M,"J-GOM ދައުލަތުން ދޭ ބްލޮކް ގްރާންޓް",'Expense Sheet'!$K:$K,$A110)</f>
        <v>0</v>
      </c>
      <c r="E110" s="61" t="s">
        <v>40</v>
      </c>
      <c r="F110" s="54">
        <v>222008</v>
      </c>
    </row>
    <row r="111" spans="1:6" ht="21.75">
      <c r="A111" s="7">
        <v>222009</v>
      </c>
      <c r="B111" s="45">
        <f>SUMIFS('Expense Sheet'!$E:$E,'Expense Sheet'!$M:$M,"J-GOM ދައުލަތުން ދޭ ބްލޮކް ގްރާންޓް",'Expense Sheet'!$K:$K,$A111)</f>
        <v>0</v>
      </c>
      <c r="C111" s="45">
        <f>SUMIFS('Expense Sheet'!$F:$F,'Expense Sheet'!$M:$M,"J-GOM ދައުލަތުން ދޭ ބްލޮކް ގްރާންޓް",'Expense Sheet'!$K:$K,$A111)</f>
        <v>0</v>
      </c>
      <c r="D111" s="45">
        <f>SUMIFS('Expense Sheet'!$G:$G,'Expense Sheet'!$M:$M,"J-GOM ދައުލަތުން ދޭ ބްލޮކް ގްރާންޓް",'Expense Sheet'!$K:$K,$A111)</f>
        <v>0</v>
      </c>
      <c r="E111" s="61" t="s">
        <v>41</v>
      </c>
      <c r="F111" s="54">
        <v>222009</v>
      </c>
    </row>
    <row r="112" spans="1:6" ht="21.75">
      <c r="A112" s="7">
        <v>222010</v>
      </c>
      <c r="B112" s="45">
        <f>SUMIFS('Expense Sheet'!$E:$E,'Expense Sheet'!$M:$M,"J-GOM ދައުލަތުން ދޭ ބްލޮކް ގްރާންޓް",'Expense Sheet'!$K:$K,$A112)</f>
        <v>0</v>
      </c>
      <c r="C112" s="45">
        <f>SUMIFS('Expense Sheet'!$F:$F,'Expense Sheet'!$M:$M,"J-GOM ދައުލަތުން ދޭ ބްލޮކް ގްރާންޓް",'Expense Sheet'!$K:$K,$A112)</f>
        <v>0</v>
      </c>
      <c r="D112" s="45">
        <f>SUMIFS('Expense Sheet'!$G:$G,'Expense Sheet'!$M:$M,"J-GOM ދައުލަތުން ދޭ ބްލޮކް ގްރާންޓް",'Expense Sheet'!$K:$K,$A112)</f>
        <v>0</v>
      </c>
      <c r="E112" s="61" t="s">
        <v>42</v>
      </c>
      <c r="F112" s="54">
        <v>222010</v>
      </c>
    </row>
    <row r="113" spans="1:6" ht="21.75">
      <c r="A113" s="7">
        <v>222011</v>
      </c>
      <c r="B113" s="45">
        <f>SUMIFS('Expense Sheet'!$E:$E,'Expense Sheet'!$M:$M,"J-GOM ދައުލަތުން ދޭ ބްލޮކް ގްރާންޓް",'Expense Sheet'!$K:$K,$A113)</f>
        <v>0</v>
      </c>
      <c r="C113" s="45">
        <f>SUMIFS('Expense Sheet'!$F:$F,'Expense Sheet'!$M:$M,"J-GOM ދައުލަތުން ދޭ ބްލޮކް ގްރާންޓް",'Expense Sheet'!$K:$K,$A113)</f>
        <v>0</v>
      </c>
      <c r="D113" s="45">
        <f>SUMIFS('Expense Sheet'!$G:$G,'Expense Sheet'!$M:$M,"J-GOM ދައުލަތުން ދޭ ބްލޮކް ގްރާންޓް",'Expense Sheet'!$K:$K,$A113)</f>
        <v>0</v>
      </c>
      <c r="E113" s="61" t="s">
        <v>43</v>
      </c>
      <c r="F113" s="54">
        <v>222011</v>
      </c>
    </row>
    <row r="114" spans="1:6" ht="21.75">
      <c r="A114" s="7">
        <v>222999</v>
      </c>
      <c r="B114" s="45">
        <f>SUMIFS('Expense Sheet'!$E:$E,'Expense Sheet'!$M:$M,"J-GOM ދައުލަތުން ދޭ ބްލޮކް ގްރާންޓް",'Expense Sheet'!$K:$K,$A114)</f>
        <v>0</v>
      </c>
      <c r="C114" s="45">
        <f>SUMIFS('Expense Sheet'!$F:$F,'Expense Sheet'!$M:$M,"J-GOM ދައުލަތުން ދޭ ބްލޮކް ގްރާންޓް",'Expense Sheet'!$K:$K,$A114)</f>
        <v>0</v>
      </c>
      <c r="D114" s="45">
        <f>SUMIFS('Expense Sheet'!$G:$G,'Expense Sheet'!$M:$M,"J-GOM ދައުލަތުން ދޭ ބްލޮކް ގްރާންޓް",'Expense Sheet'!$K:$K,$A114)</f>
        <v>0</v>
      </c>
      <c r="E114" s="62" t="s">
        <v>44</v>
      </c>
      <c r="F114" s="54">
        <v>222999</v>
      </c>
    </row>
    <row r="115" spans="1:6" ht="21.75" thickBot="1">
      <c r="B115" s="47">
        <f t="shared" ref="B115:C115" si="27">SUM(B103:B114)</f>
        <v>0</v>
      </c>
      <c r="C115" s="47">
        <f t="shared" si="27"/>
        <v>0</v>
      </c>
      <c r="D115" s="47">
        <f>SUM(D103:D114)</f>
        <v>0</v>
      </c>
      <c r="E115" s="120" t="s">
        <v>46</v>
      </c>
      <c r="F115" s="54"/>
    </row>
    <row r="116" spans="1:6" ht="22.5" thickTop="1">
      <c r="B116" s="58"/>
      <c r="C116" s="48"/>
      <c r="D116" s="48"/>
      <c r="E116" s="64"/>
      <c r="F116" s="54"/>
    </row>
    <row r="117" spans="1:6" ht="25.5">
      <c r="A117" s="7">
        <v>223</v>
      </c>
      <c r="B117" s="58"/>
      <c r="C117" s="48"/>
      <c r="D117" s="48"/>
      <c r="E117" s="59" t="s">
        <v>53</v>
      </c>
      <c r="F117" s="54">
        <v>223</v>
      </c>
    </row>
    <row r="118" spans="1:6" ht="21.75">
      <c r="A118" s="7">
        <v>223001</v>
      </c>
      <c r="B118" s="49">
        <f>SUMIFS('Expense Sheet'!$E:$E,'Expense Sheet'!$M:$M,"J-GOM ދައުލަތުން ދޭ ބްލޮކް ގްރާންޓް",'Expense Sheet'!$K:$K,$A118)</f>
        <v>0</v>
      </c>
      <c r="C118" s="49">
        <f>SUMIFS('Expense Sheet'!$F:$F,'Expense Sheet'!$M:$M,"J-GOM ދައުލަތުން ދޭ ބްލޮކް ގްރާންޓް",'Expense Sheet'!$K:$K,$A118)</f>
        <v>0</v>
      </c>
      <c r="D118" s="49">
        <f>SUMIFS('Expense Sheet'!$G:$G,'Expense Sheet'!$M:$M,"J-GOM ދައުލަތުން ދޭ ބްލޮކް ގްރާންޓް",'Expense Sheet'!$K:$K,$A118)</f>
        <v>0</v>
      </c>
      <c r="E118" s="60" t="s">
        <v>82</v>
      </c>
      <c r="F118" s="54">
        <v>223001</v>
      </c>
    </row>
    <row r="119" spans="1:6" ht="21.75">
      <c r="A119" s="7">
        <v>223002</v>
      </c>
      <c r="B119" s="45">
        <f>SUMIFS('Expense Sheet'!$E:$E,'Expense Sheet'!$M:$M,"J-GOM ދައުލަތުން ދޭ ބްލޮކް ގްރާންޓް",'Expense Sheet'!$K:$K,$A119)</f>
        <v>0</v>
      </c>
      <c r="C119" s="45">
        <f>SUMIFS('Expense Sheet'!$F:$F,'Expense Sheet'!$M:$M,"J-GOM ދައުލަތުން ދޭ ބްލޮކް ގްރާންޓް",'Expense Sheet'!$K:$K,$A119)</f>
        <v>0</v>
      </c>
      <c r="D119" s="45">
        <f>SUMIFS('Expense Sheet'!$G:$G,'Expense Sheet'!$M:$M,"J-GOM ދައުލަތުން ދޭ ބްލޮކް ގްރާންޓް",'Expense Sheet'!$K:$K,$A119)</f>
        <v>0</v>
      </c>
      <c r="E119" s="61" t="s">
        <v>83</v>
      </c>
      <c r="F119" s="54">
        <v>223002</v>
      </c>
    </row>
    <row r="120" spans="1:6" ht="21.75">
      <c r="A120" s="7">
        <v>223003</v>
      </c>
      <c r="B120" s="45">
        <f>SUMIFS('Expense Sheet'!$E:$E,'Expense Sheet'!$M:$M,"J-GOM ދައުލަތުން ދޭ ބްލޮކް ގްރާންޓް",'Expense Sheet'!$K:$K,$A120)</f>
        <v>0</v>
      </c>
      <c r="C120" s="45">
        <f>SUMIFS('Expense Sheet'!$F:$F,'Expense Sheet'!$M:$M,"J-GOM ދައުލަތުން ދޭ ބްލޮކް ގްރާންޓް",'Expense Sheet'!$K:$K,$A120)</f>
        <v>0</v>
      </c>
      <c r="D120" s="45">
        <f>SUMIFS('Expense Sheet'!$G:$G,'Expense Sheet'!$M:$M,"J-GOM ދައުލަތުން ދޭ ބްލޮކް ގްރާންޓް",'Expense Sheet'!$K:$K,$A120)</f>
        <v>0</v>
      </c>
      <c r="E120" s="61" t="s">
        <v>84</v>
      </c>
      <c r="F120" s="54">
        <v>223003</v>
      </c>
    </row>
    <row r="121" spans="1:6" ht="21.75">
      <c r="A121" s="7">
        <v>223004</v>
      </c>
      <c r="B121" s="45">
        <f>SUMIFS('Expense Sheet'!$E:$E,'Expense Sheet'!$M:$M,"J-GOM ދައުލަތުން ދޭ ބްލޮކް ގްރާންޓް",'Expense Sheet'!$K:$K,$A121)</f>
        <v>0</v>
      </c>
      <c r="C121" s="45">
        <f>SUMIFS('Expense Sheet'!$F:$F,'Expense Sheet'!$M:$M,"J-GOM ދައުލަތުން ދޭ ބްލޮކް ގްރާންޓް",'Expense Sheet'!$K:$K,$A121)</f>
        <v>0</v>
      </c>
      <c r="D121" s="45">
        <f>SUMIFS('Expense Sheet'!$G:$G,'Expense Sheet'!$M:$M,"J-GOM ދައުލަތުން ދޭ ބްލޮކް ގްރާންޓް",'Expense Sheet'!$K:$K,$A121)</f>
        <v>0</v>
      </c>
      <c r="E121" s="61" t="s">
        <v>85</v>
      </c>
      <c r="F121" s="54">
        <v>223004</v>
      </c>
    </row>
    <row r="122" spans="1:6" ht="21.75">
      <c r="A122" s="7">
        <v>223005</v>
      </c>
      <c r="B122" s="49">
        <f>SUMIFS('Expense Sheet'!$E:$E,'Expense Sheet'!$M:$M,"J-GOM ދައުލަތުން ދޭ ބްލޮކް ގްރާންޓް",'Expense Sheet'!$K:$K,$A122)</f>
        <v>0</v>
      </c>
      <c r="C122" s="49">
        <f>SUMIFS('Expense Sheet'!$F:$F,'Expense Sheet'!$M:$M,"J-GOM ދައުލަތުން ދޭ ބްލޮކް ގްރާންޓް",'Expense Sheet'!$K:$K,$A122)</f>
        <v>0</v>
      </c>
      <c r="D122" s="49">
        <f>SUMIFS('Expense Sheet'!$G:$G,'Expense Sheet'!$M:$M,"J-GOM ދައުލަތުން ދޭ ބްލޮކް ގްރާންޓް",'Expense Sheet'!$K:$K,$A122)</f>
        <v>0</v>
      </c>
      <c r="E122" s="61" t="s">
        <v>86</v>
      </c>
      <c r="F122" s="54">
        <v>223005</v>
      </c>
    </row>
    <row r="123" spans="1:6" ht="21.75">
      <c r="A123" s="7">
        <v>223006</v>
      </c>
      <c r="B123" s="49">
        <f>SUMIFS('Expense Sheet'!$E:$E,'Expense Sheet'!$M:$M,"J-GOM ދައުލަތުން ދޭ ބްލޮކް ގްރާންޓް",'Expense Sheet'!$K:$K,$A123)</f>
        <v>0</v>
      </c>
      <c r="C123" s="49">
        <f>SUMIFS('Expense Sheet'!$F:$F,'Expense Sheet'!$M:$M,"J-GOM ދައުލަތުން ދޭ ބްލޮކް ގްރާންޓް",'Expense Sheet'!$K:$K,$A123)</f>
        <v>0</v>
      </c>
      <c r="D123" s="49">
        <f>SUMIFS('Expense Sheet'!$G:$G,'Expense Sheet'!$M:$M,"J-GOM ދައުލަތުން ދޭ ބްލޮކް ގްރާންޓް",'Expense Sheet'!$K:$K,$A123)</f>
        <v>0</v>
      </c>
      <c r="E123" s="61" t="s">
        <v>87</v>
      </c>
      <c r="F123" s="54">
        <v>223006</v>
      </c>
    </row>
    <row r="124" spans="1:6" ht="21.75">
      <c r="A124" s="7">
        <v>223007</v>
      </c>
      <c r="B124" s="49">
        <f>SUMIFS('Expense Sheet'!$E:$E,'Expense Sheet'!$M:$M,"J-GOM ދައުލަތުން ދޭ ބްލޮކް ގްރާންޓް",'Expense Sheet'!$K:$K,$A124)</f>
        <v>0</v>
      </c>
      <c r="C124" s="49">
        <f>SUMIFS('Expense Sheet'!$F:$F,'Expense Sheet'!$M:$M,"J-GOM ދައުލަތުން ދޭ ބްލޮކް ގްރާންޓް",'Expense Sheet'!$K:$K,$A124)</f>
        <v>0</v>
      </c>
      <c r="D124" s="49">
        <f>SUMIFS('Expense Sheet'!$G:$G,'Expense Sheet'!$M:$M,"J-GOM ދައުލަތުން ދޭ ބްލޮކް ގްރާންޓް",'Expense Sheet'!$K:$K,$A124)</f>
        <v>0</v>
      </c>
      <c r="E124" s="61" t="s">
        <v>88</v>
      </c>
      <c r="F124" s="54">
        <v>223007</v>
      </c>
    </row>
    <row r="125" spans="1:6" ht="21.75">
      <c r="A125" s="7">
        <v>223008</v>
      </c>
      <c r="B125" s="49">
        <f>SUMIFS('Expense Sheet'!$E:$E,'Expense Sheet'!$M:$M,"J-GOM ދައުލަތުން ދޭ ބްލޮކް ގްރާންޓް",'Expense Sheet'!$K:$K,$A125)</f>
        <v>0</v>
      </c>
      <c r="C125" s="49">
        <f>SUMIFS('Expense Sheet'!$F:$F,'Expense Sheet'!$M:$M,"J-GOM ދައުލަތުން ދޭ ބްލޮކް ގްރާންޓް",'Expense Sheet'!$K:$K,$A125)</f>
        <v>0</v>
      </c>
      <c r="D125" s="49">
        <f>SUMIFS('Expense Sheet'!$G:$G,'Expense Sheet'!$M:$M,"J-GOM ދައުލަތުން ދޭ ބްލޮކް ގްރާންޓް",'Expense Sheet'!$K:$K,$A125)</f>
        <v>0</v>
      </c>
      <c r="E125" s="61" t="s">
        <v>89</v>
      </c>
      <c r="F125" s="54">
        <v>223008</v>
      </c>
    </row>
    <row r="126" spans="1:6" ht="21.75">
      <c r="A126" s="7">
        <v>223009</v>
      </c>
      <c r="B126" s="49">
        <f>SUMIFS('Expense Sheet'!$E:$E,'Expense Sheet'!$M:$M,"J-GOM ދައުލަތުން ދޭ ބްލޮކް ގްރާންޓް",'Expense Sheet'!$K:$K,$A126)</f>
        <v>0</v>
      </c>
      <c r="C126" s="49">
        <f>SUMIFS('Expense Sheet'!$F:$F,'Expense Sheet'!$M:$M,"J-GOM ދައުލަތުން ދޭ ބްލޮކް ގްރާންޓް",'Expense Sheet'!$K:$K,$A126)</f>
        <v>0</v>
      </c>
      <c r="D126" s="49">
        <f>SUMIFS('Expense Sheet'!$G:$G,'Expense Sheet'!$M:$M,"J-GOM ދައުލަތުން ދޭ ބްލޮކް ގްރާންޓް",'Expense Sheet'!$K:$K,$A126)</f>
        <v>0</v>
      </c>
      <c r="E126" s="61" t="s">
        <v>90</v>
      </c>
      <c r="F126" s="54">
        <v>223009</v>
      </c>
    </row>
    <row r="127" spans="1:6" ht="21.75">
      <c r="A127" s="7">
        <v>223010</v>
      </c>
      <c r="B127" s="49">
        <f>SUMIFS('Expense Sheet'!$E:$E,'Expense Sheet'!$M:$M,"J-GOM ދައުލަތުން ދޭ ބްލޮކް ގްރާންޓް",'Expense Sheet'!$K:$K,$A127)</f>
        <v>0</v>
      </c>
      <c r="C127" s="49">
        <f>SUMIFS('Expense Sheet'!$F:$F,'Expense Sheet'!$M:$M,"J-GOM ދައުލަތުން ދޭ ބްލޮކް ގްރާންޓް",'Expense Sheet'!$K:$K,$A127)</f>
        <v>0</v>
      </c>
      <c r="D127" s="49">
        <f>SUMIFS('Expense Sheet'!$G:$G,'Expense Sheet'!$M:$M,"J-GOM ދައުލަތުން ދޭ ބްލޮކް ގްރާންޓް",'Expense Sheet'!$K:$K,$A127)</f>
        <v>0</v>
      </c>
      <c r="E127" s="61" t="s">
        <v>91</v>
      </c>
      <c r="F127" s="54">
        <v>223010</v>
      </c>
    </row>
    <row r="128" spans="1:6" ht="21.75">
      <c r="A128" s="7">
        <v>223011</v>
      </c>
      <c r="B128" s="49">
        <f>SUMIFS('Expense Sheet'!$E:$E,'Expense Sheet'!$M:$M,"J-GOM ދައުލަތުން ދޭ ބްލޮކް ގްރާންޓް",'Expense Sheet'!$K:$K,$A128)</f>
        <v>0</v>
      </c>
      <c r="C128" s="49">
        <f>SUMIFS('Expense Sheet'!$F:$F,'Expense Sheet'!$M:$M,"J-GOM ދައުލަތުން ދޭ ބްލޮކް ގްރާންޓް",'Expense Sheet'!$K:$K,$A128)</f>
        <v>0</v>
      </c>
      <c r="D128" s="49">
        <f>SUMIFS('Expense Sheet'!$G:$G,'Expense Sheet'!$M:$M,"J-GOM ދައުލަތުން ދޭ ބްލޮކް ގްރާންޓް",'Expense Sheet'!$K:$K,$A128)</f>
        <v>0</v>
      </c>
      <c r="E128" s="61" t="s">
        <v>92</v>
      </c>
      <c r="F128" s="54">
        <v>223011</v>
      </c>
    </row>
    <row r="129" spans="1:6" ht="21.75">
      <c r="A129" s="7">
        <v>223012</v>
      </c>
      <c r="B129" s="49">
        <f>SUMIFS('Expense Sheet'!$E:$E,'Expense Sheet'!$M:$M,"J-GOM ދައުލަތުން ދޭ ބްލޮކް ގްރާންޓް",'Expense Sheet'!$K:$K,$A129)</f>
        <v>0</v>
      </c>
      <c r="C129" s="49">
        <f>SUMIFS('Expense Sheet'!$F:$F,'Expense Sheet'!$M:$M,"J-GOM ދައުލަތުން ދޭ ބްލޮކް ގްރާންޓް",'Expense Sheet'!$K:$K,$A129)</f>
        <v>0</v>
      </c>
      <c r="D129" s="49">
        <f>SUMIFS('Expense Sheet'!$G:$G,'Expense Sheet'!$M:$M,"J-GOM ދައުލަތުން ދޭ ބްލޮކް ގްރާންޓް",'Expense Sheet'!$K:$K,$A129)</f>
        <v>0</v>
      </c>
      <c r="E129" s="61" t="s">
        <v>93</v>
      </c>
      <c r="F129" s="54">
        <v>223012</v>
      </c>
    </row>
    <row r="130" spans="1:6" ht="21.75">
      <c r="A130" s="7">
        <v>223013</v>
      </c>
      <c r="B130" s="49">
        <f>SUMIFS('Expense Sheet'!$E:$E,'Expense Sheet'!$M:$M,"J-GOM ދައުލަތުން ދޭ ބްލޮކް ގްރާންޓް",'Expense Sheet'!$K:$K,$A130)</f>
        <v>0</v>
      </c>
      <c r="C130" s="49">
        <f>SUMIFS('Expense Sheet'!$F:$F,'Expense Sheet'!$M:$M,"J-GOM ދައުލަތުން ދޭ ބްލޮކް ގްރާންޓް",'Expense Sheet'!$K:$K,$A130)</f>
        <v>0</v>
      </c>
      <c r="D130" s="49">
        <f>SUMIFS('Expense Sheet'!$G:$G,'Expense Sheet'!$M:$M,"J-GOM ދައުލަތުން ދޭ ބްލޮކް ގްރާންޓް",'Expense Sheet'!$K:$K,$A130)</f>
        <v>0</v>
      </c>
      <c r="E130" s="61" t="s">
        <v>94</v>
      </c>
      <c r="F130" s="54">
        <v>223013</v>
      </c>
    </row>
    <row r="131" spans="1:6" ht="21.75">
      <c r="A131" s="7">
        <v>223014</v>
      </c>
      <c r="B131" s="49">
        <f>SUMIFS('Expense Sheet'!$E:$E,'Expense Sheet'!$M:$M,"J-GOM ދައުލަތުން ދޭ ބްލޮކް ގްރާންޓް",'Expense Sheet'!$K:$K,$A131)</f>
        <v>0</v>
      </c>
      <c r="C131" s="49">
        <f>SUMIFS('Expense Sheet'!$F:$F,'Expense Sheet'!$M:$M,"J-GOM ދައުލަތުން ދޭ ބްލޮކް ގްރާންޓް",'Expense Sheet'!$K:$K,$A131)</f>
        <v>0</v>
      </c>
      <c r="D131" s="49">
        <f>SUMIFS('Expense Sheet'!$G:$G,'Expense Sheet'!$M:$M,"J-GOM ދައުލަތުން ދޭ ބްލޮކް ގްރާންޓް",'Expense Sheet'!$K:$K,$A131)</f>
        <v>0</v>
      </c>
      <c r="E131" s="61" t="s">
        <v>45</v>
      </c>
      <c r="F131" s="54">
        <v>223014</v>
      </c>
    </row>
    <row r="132" spans="1:6" ht="21.75">
      <c r="A132" s="7">
        <v>223015</v>
      </c>
      <c r="B132" s="49">
        <f>SUMIFS('Expense Sheet'!$E:$E,'Expense Sheet'!$M:$M,"J-GOM ދައުލަތުން ދޭ ބްލޮކް ގްރާންޓް",'Expense Sheet'!$K:$K,$A132)</f>
        <v>0</v>
      </c>
      <c r="C132" s="49">
        <f>SUMIFS('Expense Sheet'!$F:$F,'Expense Sheet'!$M:$M,"J-GOM ދައުލަތުން ދޭ ބްލޮކް ގްރާންޓް",'Expense Sheet'!$K:$K,$A132)</f>
        <v>0</v>
      </c>
      <c r="D132" s="49">
        <f>SUMIFS('Expense Sheet'!$G:$G,'Expense Sheet'!$M:$M,"J-GOM ދައުލަތުން ދޭ ބްލޮކް ގްރާންޓް",'Expense Sheet'!$K:$K,$A132)</f>
        <v>0</v>
      </c>
      <c r="E132" s="61" t="s">
        <v>95</v>
      </c>
      <c r="F132" s="54">
        <v>223015</v>
      </c>
    </row>
    <row r="133" spans="1:6" ht="21.75">
      <c r="A133" s="7">
        <v>223016</v>
      </c>
      <c r="B133" s="49">
        <f>SUMIFS('Expense Sheet'!$E:$E,'Expense Sheet'!$M:$M,"J-GOM ދައުލަތުން ދޭ ބްލޮކް ގްރާންޓް",'Expense Sheet'!$K:$K,$A133)</f>
        <v>0</v>
      </c>
      <c r="C133" s="49">
        <f>SUMIFS('Expense Sheet'!$F:$F,'Expense Sheet'!$M:$M,"J-GOM ދައުލަތުން ދޭ ބްލޮކް ގްރާންޓް",'Expense Sheet'!$K:$K,$A133)</f>
        <v>0</v>
      </c>
      <c r="D133" s="49">
        <f>SUMIFS('Expense Sheet'!$G:$G,'Expense Sheet'!$M:$M,"J-GOM ދައުލަތުން ދޭ ބްލޮކް ގްރާންޓް",'Expense Sheet'!$K:$K,$A133)</f>
        <v>0</v>
      </c>
      <c r="E133" s="61" t="s">
        <v>96</v>
      </c>
      <c r="F133" s="54">
        <v>223016</v>
      </c>
    </row>
    <row r="134" spans="1:6" ht="21.75">
      <c r="A134" s="7">
        <v>223017</v>
      </c>
      <c r="B134" s="49">
        <f>SUMIFS('Expense Sheet'!$E:$E,'Expense Sheet'!$M:$M,"J-GOM ދައުލަތުން ދޭ ބްލޮކް ގްރާންޓް",'Expense Sheet'!$K:$K,$A134)</f>
        <v>0</v>
      </c>
      <c r="C134" s="49">
        <f>SUMIFS('Expense Sheet'!$F:$F,'Expense Sheet'!$M:$M,"J-GOM ދައުލަތުން ދޭ ބްލޮކް ގްރާންޓް",'Expense Sheet'!$K:$K,$A134)</f>
        <v>0</v>
      </c>
      <c r="D134" s="49">
        <f>SUMIFS('Expense Sheet'!$G:$G,'Expense Sheet'!$M:$M,"J-GOM ދައުލަތުން ދޭ ބްލޮކް ގްރާންޓް",'Expense Sheet'!$K:$K,$A134)</f>
        <v>0</v>
      </c>
      <c r="E134" s="61" t="s">
        <v>97</v>
      </c>
      <c r="F134" s="54">
        <v>223017</v>
      </c>
    </row>
    <row r="135" spans="1:6" ht="21.75">
      <c r="A135" s="7">
        <v>223018</v>
      </c>
      <c r="B135" s="49">
        <f>SUMIFS('Expense Sheet'!$E:$E,'Expense Sheet'!$M:$M,"J-GOM ދައުލަތުން ދޭ ބްލޮކް ގްރާންޓް",'Expense Sheet'!$K:$K,$A135)</f>
        <v>0</v>
      </c>
      <c r="C135" s="49">
        <f>SUMIFS('Expense Sheet'!$F:$F,'Expense Sheet'!$M:$M,"J-GOM ދައުލަތުން ދޭ ބްލޮކް ގްރާންޓް",'Expense Sheet'!$K:$K,$A135)</f>
        <v>0</v>
      </c>
      <c r="D135" s="49">
        <f>SUMIFS('Expense Sheet'!$G:$G,'Expense Sheet'!$M:$M,"J-GOM ދައުލަތުން ދޭ ބްލޮކް ގްރާންޓް",'Expense Sheet'!$K:$K,$A135)</f>
        <v>0</v>
      </c>
      <c r="E135" s="61" t="s">
        <v>98</v>
      </c>
      <c r="F135" s="54">
        <v>223018</v>
      </c>
    </row>
    <row r="136" spans="1:6" ht="21.75">
      <c r="A136" s="7">
        <v>223019</v>
      </c>
      <c r="B136" s="49">
        <f>SUMIFS('Expense Sheet'!$E:$E,'Expense Sheet'!$M:$M,"J-GOM ދައުލަތުން ދޭ ބްލޮކް ގްރާންޓް",'Expense Sheet'!$K:$K,$A136)</f>
        <v>0</v>
      </c>
      <c r="C136" s="49">
        <f>SUMIFS('Expense Sheet'!$F:$F,'Expense Sheet'!$M:$M,"J-GOM ދައުލަތުން ދޭ ބްލޮކް ގްރާންޓް",'Expense Sheet'!$K:$K,$A136)</f>
        <v>0</v>
      </c>
      <c r="D136" s="49">
        <f>SUMIFS('Expense Sheet'!$G:$G,'Expense Sheet'!$M:$M,"J-GOM ދައުލަތުން ދޭ ބްލޮކް ގްރާންޓް",'Expense Sheet'!$K:$K,$A136)</f>
        <v>0</v>
      </c>
      <c r="E136" s="61" t="s">
        <v>99</v>
      </c>
      <c r="F136" s="54">
        <v>223019</v>
      </c>
    </row>
    <row r="137" spans="1:6" ht="21.75">
      <c r="A137" s="7">
        <v>223020</v>
      </c>
      <c r="B137" s="49">
        <f>SUMIFS('Expense Sheet'!$E:$E,'Expense Sheet'!$M:$M,"J-GOM ދައުލަތުން ދޭ ބްލޮކް ގްރާންޓް",'Expense Sheet'!$K:$K,$A137)</f>
        <v>0</v>
      </c>
      <c r="C137" s="49">
        <f>SUMIFS('Expense Sheet'!$F:$F,'Expense Sheet'!$M:$M,"J-GOM ދައުލަތުން ދޭ ބްލޮކް ގްރާންޓް",'Expense Sheet'!$K:$K,$A137)</f>
        <v>0</v>
      </c>
      <c r="D137" s="49">
        <f>SUMIFS('Expense Sheet'!$G:$G,'Expense Sheet'!$M:$M,"J-GOM ދައުލަތުން ދޭ ބްލޮކް ގްރާންޓް",'Expense Sheet'!$K:$K,$A137)</f>
        <v>0</v>
      </c>
      <c r="E137" s="61" t="s">
        <v>100</v>
      </c>
      <c r="F137" s="54">
        <v>223020</v>
      </c>
    </row>
    <row r="138" spans="1:6" ht="21.75">
      <c r="A138" s="7">
        <v>223021</v>
      </c>
      <c r="B138" s="49">
        <f>SUMIFS('Expense Sheet'!$E:$E,'Expense Sheet'!$M:$M,"J-GOM ދައުލަތުން ދޭ ބްލޮކް ގްރާންޓް",'Expense Sheet'!$K:$K,$A138)</f>
        <v>0</v>
      </c>
      <c r="C138" s="49">
        <f>SUMIFS('Expense Sheet'!$F:$F,'Expense Sheet'!$M:$M,"J-GOM ދައުލަތުން ދޭ ބްލޮކް ގްރާންޓް",'Expense Sheet'!$K:$K,$A138)</f>
        <v>0</v>
      </c>
      <c r="D138" s="49">
        <f>SUMIFS('Expense Sheet'!$G:$G,'Expense Sheet'!$M:$M,"J-GOM ދައުލަތުން ދޭ ބްލޮކް ގްރާންޓް",'Expense Sheet'!$K:$K,$A138)</f>
        <v>0</v>
      </c>
      <c r="E138" s="61" t="s">
        <v>101</v>
      </c>
      <c r="F138" s="54">
        <v>223021</v>
      </c>
    </row>
    <row r="139" spans="1:6" ht="21.75">
      <c r="A139" s="7">
        <v>223022</v>
      </c>
      <c r="B139" s="49">
        <f>SUMIFS('Expense Sheet'!$E:$E,'Expense Sheet'!$M:$M,"J-GOM ދައުލަތުން ދޭ ބްލޮކް ގްރާންޓް",'Expense Sheet'!$K:$K,$A139)</f>
        <v>0</v>
      </c>
      <c r="C139" s="49">
        <f>SUMIFS('Expense Sheet'!$F:$F,'Expense Sheet'!$M:$M,"J-GOM ދައުލަތުން ދޭ ބްލޮކް ގްރާންޓް",'Expense Sheet'!$K:$K,$A139)</f>
        <v>0</v>
      </c>
      <c r="D139" s="49">
        <f>SUMIFS('Expense Sheet'!$G:$G,'Expense Sheet'!$M:$M,"J-GOM ދައުލަތުން ދޭ ބްލޮކް ގްރާންޓް",'Expense Sheet'!$K:$K,$A139)</f>
        <v>0</v>
      </c>
      <c r="E139" s="61" t="s">
        <v>102</v>
      </c>
      <c r="F139" s="54">
        <v>223022</v>
      </c>
    </row>
    <row r="140" spans="1:6" ht="21.75">
      <c r="A140" s="7">
        <v>223023</v>
      </c>
      <c r="B140" s="49">
        <f>SUMIFS('Expense Sheet'!$E:$E,'Expense Sheet'!$M:$M,"J-GOM ދައުލަތުން ދޭ ބްލޮކް ގްރާންޓް",'Expense Sheet'!$K:$K,$A140)</f>
        <v>0</v>
      </c>
      <c r="C140" s="49">
        <f>SUMIFS('Expense Sheet'!$F:$F,'Expense Sheet'!$M:$M,"J-GOM ދައުލަތުން ދޭ ބްލޮކް ގްރާންޓް",'Expense Sheet'!$K:$K,$A140)</f>
        <v>0</v>
      </c>
      <c r="D140" s="49">
        <f>SUMIFS('Expense Sheet'!$G:$G,'Expense Sheet'!$M:$M,"J-GOM ދައުލަތުން ދޭ ބްލޮކް ގްރާންޓް",'Expense Sheet'!$K:$K,$A140)</f>
        <v>0</v>
      </c>
      <c r="E140" s="61" t="s">
        <v>103</v>
      </c>
      <c r="F140" s="54">
        <v>223023</v>
      </c>
    </row>
    <row r="141" spans="1:6" ht="21.75">
      <c r="A141" s="7">
        <v>223024</v>
      </c>
      <c r="B141" s="49">
        <f>SUMIFS('Expense Sheet'!$E:$E,'Expense Sheet'!$M:$M,"J-GOM ދައުލަތުން ދޭ ބްލޮކް ގްރާންޓް",'Expense Sheet'!$K:$K,$A141)</f>
        <v>0</v>
      </c>
      <c r="C141" s="49">
        <f>SUMIFS('Expense Sheet'!$F:$F,'Expense Sheet'!$M:$M,"J-GOM ދައުލަތުން ދޭ ބްލޮކް ގްރާންޓް",'Expense Sheet'!$K:$K,$A141)</f>
        <v>0</v>
      </c>
      <c r="D141" s="49">
        <f>SUMIFS('Expense Sheet'!$G:$G,'Expense Sheet'!$M:$M,"J-GOM ދައުލަތުން ދޭ ބްލޮކް ގްރާންޓް",'Expense Sheet'!$K:$K,$A141)</f>
        <v>0</v>
      </c>
      <c r="E141" s="61" t="s">
        <v>104</v>
      </c>
      <c r="F141" s="54">
        <v>223024</v>
      </c>
    </row>
    <row r="142" spans="1:6" ht="21.75">
      <c r="A142" s="7">
        <v>223025</v>
      </c>
      <c r="B142" s="49">
        <f>SUMIFS('Expense Sheet'!$E:$E,'Expense Sheet'!$M:$M,"J-GOM ދައުލަތުން ދޭ ބްލޮކް ގްރާންޓް",'Expense Sheet'!$K:$K,$A142)</f>
        <v>0</v>
      </c>
      <c r="C142" s="49">
        <f>SUMIFS('Expense Sheet'!$F:$F,'Expense Sheet'!$M:$M,"J-GOM ދައުލަތުން ދޭ ބްލޮކް ގްރާންޓް",'Expense Sheet'!$K:$K,$A142)</f>
        <v>0</v>
      </c>
      <c r="D142" s="49">
        <f>SUMIFS('Expense Sheet'!$G:$G,'Expense Sheet'!$M:$M,"J-GOM ދައުލަތުން ދޭ ބްލޮކް ގްރާންޓް",'Expense Sheet'!$K:$K,$A142)</f>
        <v>0</v>
      </c>
      <c r="E142" s="61" t="s">
        <v>105</v>
      </c>
      <c r="F142" s="54">
        <v>223025</v>
      </c>
    </row>
    <row r="143" spans="1:6" ht="21.75">
      <c r="A143" s="7">
        <v>223999</v>
      </c>
      <c r="B143" s="49">
        <f>SUMIFS('Expense Sheet'!$E:$E,'Expense Sheet'!$M:$M,"J-GOM ދައުލަތުން ދޭ ބްލޮކް ގްރާންޓް",'Expense Sheet'!$K:$K,$A143)</f>
        <v>0</v>
      </c>
      <c r="C143" s="49">
        <f>SUMIFS('Expense Sheet'!$F:$F,'Expense Sheet'!$M:$M,"J-GOM ދައުލަތުން ދޭ ބްލޮކް ގްރާންޓް",'Expense Sheet'!$K:$K,$A143)</f>
        <v>0</v>
      </c>
      <c r="D143" s="49">
        <f>SUMIFS('Expense Sheet'!$G:$G,'Expense Sheet'!$M:$M,"J-GOM ދައުލަތުން ދޭ ބްލޮކް ގްރާންޓް",'Expense Sheet'!$K:$K,$A143)</f>
        <v>0</v>
      </c>
      <c r="E143" s="62" t="s">
        <v>106</v>
      </c>
      <c r="F143" s="54">
        <v>223999</v>
      </c>
    </row>
    <row r="144" spans="1:6" ht="21.75" thickBot="1">
      <c r="B144" s="47">
        <f t="shared" ref="B144:C144" si="28">SUM(B118:B143)</f>
        <v>0</v>
      </c>
      <c r="C144" s="47">
        <f t="shared" si="28"/>
        <v>0</v>
      </c>
      <c r="D144" s="47">
        <f>SUM(D118:D143)</f>
        <v>0</v>
      </c>
      <c r="E144" s="120" t="s">
        <v>46</v>
      </c>
      <c r="F144" s="54"/>
    </row>
    <row r="145" spans="1:6" ht="22.5" thickTop="1">
      <c r="B145" s="58"/>
      <c r="C145" s="48"/>
      <c r="D145" s="48"/>
      <c r="E145" s="64"/>
      <c r="F145" s="54"/>
    </row>
    <row r="146" spans="1:6" ht="25.5">
      <c r="A146" s="7">
        <v>224</v>
      </c>
      <c r="B146" s="58"/>
      <c r="C146" s="48"/>
      <c r="D146" s="48"/>
      <c r="E146" s="59" t="s">
        <v>54</v>
      </c>
      <c r="F146" s="54">
        <v>224</v>
      </c>
    </row>
    <row r="147" spans="1:6" ht="21.75">
      <c r="A147" s="7">
        <v>224001</v>
      </c>
      <c r="B147" s="49">
        <f>SUMIFS('Expense Sheet'!$E:$E,'Expense Sheet'!$M:$M,"J-GOM ދައުލަތުން ދޭ ބްލޮކް ގްރާންޓް",'Expense Sheet'!$K:$K,$A147)</f>
        <v>0</v>
      </c>
      <c r="C147" s="49">
        <f>SUMIFS('Expense Sheet'!$F:$F,'Expense Sheet'!$M:$M,"J-GOM ދައުލަތުން ދޭ ބްލޮކް ގްރާންޓް",'Expense Sheet'!$K:$K,$A147)</f>
        <v>0</v>
      </c>
      <c r="D147" s="49">
        <f>SUMIFS('Expense Sheet'!$G:$G,'Expense Sheet'!$M:$M,"J-GOM ދައުލަތުން ދޭ ބްލޮކް ގްރާންޓް",'Expense Sheet'!$K:$K,$A147)</f>
        <v>0</v>
      </c>
      <c r="E147" s="60" t="s">
        <v>107</v>
      </c>
      <c r="F147" s="54">
        <v>224001</v>
      </c>
    </row>
    <row r="148" spans="1:6" ht="21.75">
      <c r="A148" s="7">
        <v>224011</v>
      </c>
      <c r="B148" s="49">
        <f>SUMIFS('Expense Sheet'!$E:$E,'Expense Sheet'!$M:$M,"J-GOM ދައުލަތުން ދޭ ބްލޮކް ގްރާންޓް",'Expense Sheet'!$K:$K,$A148)</f>
        <v>0</v>
      </c>
      <c r="C148" s="49">
        <f>SUMIFS('Expense Sheet'!$F:$F,'Expense Sheet'!$M:$M,"J-GOM ދައުލަތުން ދޭ ބްލޮކް ގްރާންޓް",'Expense Sheet'!$K:$K,$A148)</f>
        <v>0</v>
      </c>
      <c r="D148" s="49">
        <f>SUMIFS('Expense Sheet'!$G:$G,'Expense Sheet'!$M:$M,"J-GOM ދައުލަތުން ދޭ ބްލޮކް ގްރާންޓް",'Expense Sheet'!$K:$K,$A148)</f>
        <v>0</v>
      </c>
      <c r="E148" s="61" t="s">
        <v>108</v>
      </c>
      <c r="F148" s="54">
        <v>224011</v>
      </c>
    </row>
    <row r="149" spans="1:6" ht="21.75">
      <c r="A149" s="7">
        <v>224021</v>
      </c>
      <c r="B149" s="49">
        <f>SUMIFS('Expense Sheet'!$E:$E,'Expense Sheet'!$M:$M,"J-GOM ދައުލަތުން ދޭ ބްލޮކް ގްރާންޓް",'Expense Sheet'!$K:$K,$A149)</f>
        <v>0</v>
      </c>
      <c r="C149" s="49">
        <f>SUMIFS('Expense Sheet'!$F:$F,'Expense Sheet'!$M:$M,"J-GOM ދައުލަތުން ދޭ ބްލޮކް ގްރާންޓް",'Expense Sheet'!$K:$K,$A149)</f>
        <v>0</v>
      </c>
      <c r="D149" s="49">
        <f>SUMIFS('Expense Sheet'!$G:$G,'Expense Sheet'!$M:$M,"J-GOM ދައުލަތުން ދޭ ބްލޮކް ގްރާންޓް",'Expense Sheet'!$K:$K,$A149)</f>
        <v>0</v>
      </c>
      <c r="E149" s="61" t="s">
        <v>109</v>
      </c>
      <c r="F149" s="54">
        <v>224021</v>
      </c>
    </row>
    <row r="150" spans="1:6" ht="21.75">
      <c r="A150" s="7">
        <v>224022</v>
      </c>
      <c r="B150" s="49">
        <f>SUMIFS('Expense Sheet'!$E:$E,'Expense Sheet'!$M:$M,"J-GOM ދައުލަތުން ދޭ ބްލޮކް ގްރާންޓް",'Expense Sheet'!$K:$K,$A150)</f>
        <v>0</v>
      </c>
      <c r="C150" s="49">
        <f>SUMIFS('Expense Sheet'!$F:$F,'Expense Sheet'!$M:$M,"J-GOM ދައުލަތުން ދޭ ބްލޮކް ގްރާންޓް",'Expense Sheet'!$K:$K,$A150)</f>
        <v>0</v>
      </c>
      <c r="D150" s="49">
        <f>SUMIFS('Expense Sheet'!$G:$G,'Expense Sheet'!$M:$M,"J-GOM ދައުލަތުން ދޭ ބްލޮކް ގްރާންޓް",'Expense Sheet'!$K:$K,$A150)</f>
        <v>0</v>
      </c>
      <c r="E150" s="61" t="s">
        <v>110</v>
      </c>
      <c r="F150" s="54">
        <v>224022</v>
      </c>
    </row>
    <row r="151" spans="1:6" ht="21.75">
      <c r="A151" s="7">
        <v>224999</v>
      </c>
      <c r="B151" s="49">
        <f>SUMIFS('Expense Sheet'!$E:$E,'Expense Sheet'!$M:$M,"J-GOM ދައުލަތުން ދޭ ބްލޮކް ގްރާންޓް",'Expense Sheet'!$K:$K,$A151)</f>
        <v>0</v>
      </c>
      <c r="C151" s="49">
        <f>SUMIFS('Expense Sheet'!$F:$F,'Expense Sheet'!$M:$M,"J-GOM ދައުލަތުން ދޭ ބްލޮކް ގްރާންޓް",'Expense Sheet'!$K:$K,$A151)</f>
        <v>0</v>
      </c>
      <c r="D151" s="49">
        <f>SUMIFS('Expense Sheet'!$G:$G,'Expense Sheet'!$M:$M,"J-GOM ދައުލަތުން ދޭ ބްލޮކް ގްރާންޓް",'Expense Sheet'!$K:$K,$A151)</f>
        <v>0</v>
      </c>
      <c r="E151" s="62" t="s">
        <v>111</v>
      </c>
      <c r="F151" s="54">
        <v>224999</v>
      </c>
    </row>
    <row r="152" spans="1:6" ht="21.75" thickBot="1">
      <c r="B152" s="47">
        <f t="shared" ref="B152:C152" si="29">SUM(B147:B151)</f>
        <v>0</v>
      </c>
      <c r="C152" s="47">
        <f t="shared" si="29"/>
        <v>0</v>
      </c>
      <c r="D152" s="47">
        <f>SUM(D147:D151)</f>
        <v>0</v>
      </c>
      <c r="E152" s="120" t="s">
        <v>46</v>
      </c>
      <c r="F152" s="54"/>
    </row>
    <row r="153" spans="1:6" ht="22.5" thickTop="1">
      <c r="B153" s="58"/>
      <c r="C153" s="48"/>
      <c r="D153" s="48"/>
      <c r="E153" s="64"/>
      <c r="F153" s="54"/>
    </row>
    <row r="154" spans="1:6" ht="25.5">
      <c r="A154" s="7">
        <v>225</v>
      </c>
      <c r="B154" s="58"/>
      <c r="C154" s="48"/>
      <c r="D154" s="48"/>
      <c r="E154" s="59" t="s">
        <v>55</v>
      </c>
      <c r="F154" s="54">
        <v>225</v>
      </c>
    </row>
    <row r="155" spans="1:6" ht="21.75">
      <c r="A155" s="7">
        <v>225001</v>
      </c>
      <c r="B155" s="49">
        <f>SUMIFS('Expense Sheet'!$E:$E,'Expense Sheet'!$M:$M,"J-GOM ދައުލަތުން ދޭ ބްލޮކް ގްރާންޓް",'Expense Sheet'!$K:$K,$A155)</f>
        <v>0</v>
      </c>
      <c r="C155" s="49">
        <f>SUMIFS('Expense Sheet'!$F:$F,'Expense Sheet'!$M:$M,"J-GOM ދައުލަތުން ދޭ ބްލޮކް ގްރާންޓް",'Expense Sheet'!$K:$K,$A155)</f>
        <v>0</v>
      </c>
      <c r="D155" s="49">
        <f>SUMIFS('Expense Sheet'!$G:$G,'Expense Sheet'!$M:$M,"J-GOM ދައުލަތުން ދޭ ބްލޮކް ގްރާންޓް",'Expense Sheet'!$K:$K,$A155)</f>
        <v>0</v>
      </c>
      <c r="E155" s="60" t="s">
        <v>112</v>
      </c>
      <c r="F155" s="54">
        <v>225001</v>
      </c>
    </row>
    <row r="156" spans="1:6" ht="21.75">
      <c r="A156" s="7">
        <v>225002</v>
      </c>
      <c r="B156" s="49">
        <f>SUMIFS('Expense Sheet'!$E:$E,'Expense Sheet'!$M:$M,"J-GOM ދައުލަތުން ދޭ ބްލޮކް ގްރާންޓް",'Expense Sheet'!$K:$K,$A156)</f>
        <v>0</v>
      </c>
      <c r="C156" s="49">
        <f>SUMIFS('Expense Sheet'!$F:$F,'Expense Sheet'!$M:$M,"J-GOM ދައުލަތުން ދޭ ބްލޮކް ގްރާންޓް",'Expense Sheet'!$K:$K,$A156)</f>
        <v>0</v>
      </c>
      <c r="D156" s="49">
        <f>SUMIFS('Expense Sheet'!$G:$G,'Expense Sheet'!$M:$M,"J-GOM ދައުލަތުން ދޭ ބްލޮކް ގްރާންޓް",'Expense Sheet'!$K:$K,$A156)</f>
        <v>0</v>
      </c>
      <c r="E156" s="60" t="s">
        <v>113</v>
      </c>
      <c r="F156" s="54">
        <v>225002</v>
      </c>
    </row>
    <row r="157" spans="1:6" ht="21.75">
      <c r="A157" s="7">
        <v>225003</v>
      </c>
      <c r="B157" s="49">
        <f>SUMIFS('Expense Sheet'!$E:$E,'Expense Sheet'!$M:$M,"J-GOM ދައުލަތުން ދޭ ބްލޮކް ގްރާންޓް",'Expense Sheet'!$K:$K,$A157)</f>
        <v>0</v>
      </c>
      <c r="C157" s="49">
        <f>SUMIFS('Expense Sheet'!$F:$F,'Expense Sheet'!$M:$M,"J-GOM ދައުލަތުން ދޭ ބްލޮކް ގްރާންޓް",'Expense Sheet'!$K:$K,$A157)</f>
        <v>0</v>
      </c>
      <c r="D157" s="49">
        <f>SUMIFS('Expense Sheet'!$G:$G,'Expense Sheet'!$M:$M,"J-GOM ދައުލަތުން ދޭ ބްލޮކް ގްރާންޓް",'Expense Sheet'!$K:$K,$A157)</f>
        <v>0</v>
      </c>
      <c r="E157" s="60" t="s">
        <v>114</v>
      </c>
      <c r="F157" s="54">
        <v>225003</v>
      </c>
    </row>
    <row r="158" spans="1:6" ht="21.75">
      <c r="A158" s="7">
        <v>225004</v>
      </c>
      <c r="B158" s="49">
        <f>SUMIFS('Expense Sheet'!$E:$E,'Expense Sheet'!$M:$M,"J-GOM ދައުލަތުން ދޭ ބްލޮކް ގްރާންޓް",'Expense Sheet'!$K:$K,$A158)</f>
        <v>0</v>
      </c>
      <c r="C158" s="49">
        <f>SUMIFS('Expense Sheet'!$F:$F,'Expense Sheet'!$M:$M,"J-GOM ދައުލަތުން ދޭ ބްލޮކް ގްރާންޓް",'Expense Sheet'!$K:$K,$A158)</f>
        <v>0</v>
      </c>
      <c r="D158" s="49">
        <f>SUMIFS('Expense Sheet'!$G:$G,'Expense Sheet'!$M:$M,"J-GOM ދައުލަތުން ދޭ ބްލޮކް ގްރާންޓް",'Expense Sheet'!$K:$K,$A158)</f>
        <v>0</v>
      </c>
      <c r="E158" s="60" t="s">
        <v>115</v>
      </c>
      <c r="F158" s="54">
        <v>225004</v>
      </c>
    </row>
    <row r="159" spans="1:6" ht="21.75">
      <c r="A159" s="7">
        <v>225005</v>
      </c>
      <c r="B159" s="49">
        <f>SUMIFS('Expense Sheet'!$E:$E,'Expense Sheet'!$M:$M,"J-GOM ދައުލަތުން ދޭ ބްލޮކް ގްރާންޓް",'Expense Sheet'!$K:$K,$A159)</f>
        <v>0</v>
      </c>
      <c r="C159" s="49">
        <f>SUMIFS('Expense Sheet'!$F:$F,'Expense Sheet'!$M:$M,"J-GOM ދައުލަތުން ދޭ ބްލޮކް ގްރާންޓް",'Expense Sheet'!$K:$K,$A159)</f>
        <v>0</v>
      </c>
      <c r="D159" s="49">
        <f>SUMIFS('Expense Sheet'!$G:$G,'Expense Sheet'!$M:$M,"J-GOM ދައުލަތުން ދޭ ބްލޮކް ގްރާންޓް",'Expense Sheet'!$K:$K,$A159)</f>
        <v>0</v>
      </c>
      <c r="E159" s="60" t="s">
        <v>116</v>
      </c>
      <c r="F159" s="54">
        <v>225005</v>
      </c>
    </row>
    <row r="160" spans="1:6" ht="21.75">
      <c r="A160" s="7">
        <v>225006</v>
      </c>
      <c r="B160" s="49">
        <f>SUMIFS('Expense Sheet'!$E:$E,'Expense Sheet'!$M:$M,"J-GOM ދައުލަތުން ދޭ ބްލޮކް ގްރާންޓް",'Expense Sheet'!$K:$K,$A160)</f>
        <v>0</v>
      </c>
      <c r="C160" s="49">
        <f>SUMIFS('Expense Sheet'!$F:$F,'Expense Sheet'!$M:$M,"J-GOM ދައުލަތުން ދޭ ބްލޮކް ގްރާންޓް",'Expense Sheet'!$K:$K,$A160)</f>
        <v>0</v>
      </c>
      <c r="D160" s="49">
        <f>SUMIFS('Expense Sheet'!$G:$G,'Expense Sheet'!$M:$M,"J-GOM ދައުލަތުން ދޭ ބްލޮކް ގްރާންޓް",'Expense Sheet'!$K:$K,$A160)</f>
        <v>0</v>
      </c>
      <c r="E160" s="60" t="s">
        <v>117</v>
      </c>
      <c r="F160" s="54">
        <v>225006</v>
      </c>
    </row>
    <row r="161" spans="1:6" ht="21.75" thickBot="1">
      <c r="B161" s="47">
        <f t="shared" ref="B161:C161" si="30">SUM(B155:B160)</f>
        <v>0</v>
      </c>
      <c r="C161" s="47">
        <f t="shared" si="30"/>
        <v>0</v>
      </c>
      <c r="D161" s="47">
        <f>SUM(D155:D160)</f>
        <v>0</v>
      </c>
      <c r="E161" s="120" t="s">
        <v>46</v>
      </c>
      <c r="F161" s="54"/>
    </row>
    <row r="162" spans="1:6" ht="22.5" thickTop="1">
      <c r="B162" s="58"/>
      <c r="C162" s="48"/>
      <c r="D162" s="48"/>
      <c r="E162" s="64"/>
      <c r="F162" s="54"/>
    </row>
    <row r="163" spans="1:6" ht="25.5">
      <c r="A163" s="7">
        <v>226</v>
      </c>
      <c r="B163" s="58"/>
      <c r="C163" s="48"/>
      <c r="D163" s="48"/>
      <c r="E163" s="59" t="s">
        <v>56</v>
      </c>
      <c r="F163" s="54">
        <v>226</v>
      </c>
    </row>
    <row r="164" spans="1:6" ht="21.75">
      <c r="A164" s="7">
        <v>226001</v>
      </c>
      <c r="B164" s="49">
        <f>SUMIFS('Expense Sheet'!$E:$E,'Expense Sheet'!$M:$M,"J-GOM ދައުލަތުން ދޭ ބްލޮކް ގްރާންޓް",'Expense Sheet'!$K:$K,$A164)</f>
        <v>0</v>
      </c>
      <c r="C164" s="49">
        <f>SUMIFS('Expense Sheet'!$F:$F,'Expense Sheet'!$M:$M,"J-GOM ދައުލަތުން ދޭ ބްލޮކް ގްރާންޓް",'Expense Sheet'!$K:$K,$A164)</f>
        <v>0</v>
      </c>
      <c r="D164" s="49">
        <f>SUMIFS('Expense Sheet'!$G:$G,'Expense Sheet'!$M:$M,"J-GOM ދައުލަތުން ދޭ ބްލޮކް ގްރާންޓް",'Expense Sheet'!$K:$K,$A164)</f>
        <v>0</v>
      </c>
      <c r="E164" s="60" t="s">
        <v>118</v>
      </c>
      <c r="F164" s="54">
        <v>226001</v>
      </c>
    </row>
    <row r="165" spans="1:6" ht="21.75">
      <c r="A165" s="7">
        <v>226002</v>
      </c>
      <c r="B165" s="49">
        <f>SUMIFS('Expense Sheet'!$E:$E,'Expense Sheet'!$M:$M,"J-GOM ދައުލަތުން ދޭ ބްލޮކް ގްރާންޓް",'Expense Sheet'!$K:$K,$A165)</f>
        <v>0</v>
      </c>
      <c r="C165" s="49">
        <f>SUMIFS('Expense Sheet'!$F:$F,'Expense Sheet'!$M:$M,"J-GOM ދައުލަތުން ދޭ ބްލޮކް ގްރާންޓް",'Expense Sheet'!$K:$K,$A165)</f>
        <v>0</v>
      </c>
      <c r="D165" s="49">
        <f>SUMIFS('Expense Sheet'!$G:$G,'Expense Sheet'!$M:$M,"J-GOM ދައުލަތުން ދޭ ބްލޮކް ގްރާންޓް",'Expense Sheet'!$K:$K,$A165)</f>
        <v>0</v>
      </c>
      <c r="E165" s="60" t="s">
        <v>119</v>
      </c>
      <c r="F165" s="54">
        <v>226002</v>
      </c>
    </row>
    <row r="166" spans="1:6" ht="21.75">
      <c r="A166" s="7">
        <v>226003</v>
      </c>
      <c r="B166" s="49">
        <f>SUMIFS('Expense Sheet'!$E:$E,'Expense Sheet'!$M:$M,"J-GOM ދައުލަތުން ދޭ ބްލޮކް ގްރާންޓް",'Expense Sheet'!$K:$K,$A166)</f>
        <v>0</v>
      </c>
      <c r="C166" s="49">
        <f>SUMIFS('Expense Sheet'!$F:$F,'Expense Sheet'!$M:$M,"J-GOM ދައުލަތުން ދޭ ބްލޮކް ގްރާންޓް",'Expense Sheet'!$K:$K,$A166)</f>
        <v>0</v>
      </c>
      <c r="D166" s="49">
        <f>SUMIFS('Expense Sheet'!$G:$G,'Expense Sheet'!$M:$M,"J-GOM ދައުލަތުން ދޭ ބްލޮކް ގްރާންޓް",'Expense Sheet'!$K:$K,$A166)</f>
        <v>0</v>
      </c>
      <c r="E166" s="60" t="s">
        <v>120</v>
      </c>
      <c r="F166" s="54">
        <v>226003</v>
      </c>
    </row>
    <row r="167" spans="1:6" ht="21.75">
      <c r="A167" s="7">
        <v>226004</v>
      </c>
      <c r="B167" s="49">
        <f>SUMIFS('Expense Sheet'!$E:$E,'Expense Sheet'!$M:$M,"J-GOM ދައުލަތުން ދޭ ބްލޮކް ގްރާންޓް",'Expense Sheet'!$K:$K,$A167)</f>
        <v>0</v>
      </c>
      <c r="C167" s="49">
        <f>SUMIFS('Expense Sheet'!$F:$F,'Expense Sheet'!$M:$M,"J-GOM ދައުލަތުން ދޭ ބްލޮކް ގްރާންޓް",'Expense Sheet'!$K:$K,$A167)</f>
        <v>0</v>
      </c>
      <c r="D167" s="49">
        <f>SUMIFS('Expense Sheet'!$G:$G,'Expense Sheet'!$M:$M,"J-GOM ދައުލަތުން ދޭ ބްލޮކް ގްރާންޓް",'Expense Sheet'!$K:$K,$A167)</f>
        <v>0</v>
      </c>
      <c r="E167" s="60" t="s">
        <v>121</v>
      </c>
      <c r="F167" s="54">
        <v>226004</v>
      </c>
    </row>
    <row r="168" spans="1:6" ht="21.75">
      <c r="A168" s="7">
        <v>226005</v>
      </c>
      <c r="B168" s="49">
        <f>SUMIFS('Expense Sheet'!$E:$E,'Expense Sheet'!$M:$M,"J-GOM ދައުލަތުން ދޭ ބްލޮކް ގްރާންޓް",'Expense Sheet'!$K:$K,$A168)</f>
        <v>0</v>
      </c>
      <c r="C168" s="49">
        <f>SUMIFS('Expense Sheet'!$F:$F,'Expense Sheet'!$M:$M,"J-GOM ދައުލަތުން ދޭ ބްލޮކް ގްރާންޓް",'Expense Sheet'!$K:$K,$A168)</f>
        <v>0</v>
      </c>
      <c r="D168" s="49">
        <f>SUMIFS('Expense Sheet'!$G:$G,'Expense Sheet'!$M:$M,"J-GOM ދައުލަތުން ދޭ ބްލޮކް ގްރާންޓް",'Expense Sheet'!$K:$K,$A168)</f>
        <v>0</v>
      </c>
      <c r="E168" s="60" t="s">
        <v>122</v>
      </c>
      <c r="F168" s="54">
        <v>226005</v>
      </c>
    </row>
    <row r="169" spans="1:6" ht="21.75">
      <c r="A169" s="7">
        <v>226006</v>
      </c>
      <c r="B169" s="49">
        <f>SUMIFS('Expense Sheet'!$E:$E,'Expense Sheet'!$M:$M,"J-GOM ދައުލަތުން ދޭ ބްލޮކް ގްރާންޓް",'Expense Sheet'!$K:$K,$A169)</f>
        <v>0</v>
      </c>
      <c r="C169" s="49">
        <f>SUMIFS('Expense Sheet'!$F:$F,'Expense Sheet'!$M:$M,"J-GOM ދައުލަތުން ދޭ ބްލޮކް ގްރާންޓް",'Expense Sheet'!$K:$K,$A169)</f>
        <v>0</v>
      </c>
      <c r="D169" s="49">
        <f>SUMIFS('Expense Sheet'!$G:$G,'Expense Sheet'!$M:$M,"J-GOM ދައުލަތުން ދޭ ބްލޮކް ގްރާންޓް",'Expense Sheet'!$K:$K,$A169)</f>
        <v>0</v>
      </c>
      <c r="E169" s="60" t="s">
        <v>123</v>
      </c>
      <c r="F169" s="54">
        <v>226006</v>
      </c>
    </row>
    <row r="170" spans="1:6" ht="21.75">
      <c r="A170" s="7">
        <v>226007</v>
      </c>
      <c r="B170" s="49">
        <f>SUMIFS('Expense Sheet'!$E:$E,'Expense Sheet'!$M:$M,"J-GOM ދައުލަތުން ދޭ ބްލޮކް ގްރާންޓް",'Expense Sheet'!$K:$K,$A170)</f>
        <v>0</v>
      </c>
      <c r="C170" s="49">
        <f>SUMIFS('Expense Sheet'!$F:$F,'Expense Sheet'!$M:$M,"J-GOM ދައުލަތުން ދޭ ބްލޮކް ގްރާންޓް",'Expense Sheet'!$K:$K,$A170)</f>
        <v>0</v>
      </c>
      <c r="D170" s="49">
        <f>SUMIFS('Expense Sheet'!$G:$G,'Expense Sheet'!$M:$M,"J-GOM ދައުލަތުން ދޭ ބްލޮކް ގްރާންޓް",'Expense Sheet'!$K:$K,$A170)</f>
        <v>0</v>
      </c>
      <c r="E170" s="60" t="s">
        <v>124</v>
      </c>
      <c r="F170" s="54">
        <v>226007</v>
      </c>
    </row>
    <row r="171" spans="1:6" ht="21.75">
      <c r="A171" s="7">
        <v>226008</v>
      </c>
      <c r="B171" s="49">
        <f>SUMIFS('Expense Sheet'!$E:$E,'Expense Sheet'!$M:$M,"J-GOM ދައުލަތުން ދޭ ބްލޮކް ގްރާންޓް",'Expense Sheet'!$K:$K,$A171)</f>
        <v>0</v>
      </c>
      <c r="C171" s="49">
        <f>SUMIFS('Expense Sheet'!$F:$F,'Expense Sheet'!$M:$M,"J-GOM ދައުލަތުން ދޭ ބްލޮކް ގްރާންޓް",'Expense Sheet'!$K:$K,$A171)</f>
        <v>0</v>
      </c>
      <c r="D171" s="49">
        <f>SUMIFS('Expense Sheet'!$G:$G,'Expense Sheet'!$M:$M,"J-GOM ދައުލަތުން ދޭ ބްލޮކް ގްރާންޓް",'Expense Sheet'!$K:$K,$A171)</f>
        <v>0</v>
      </c>
      <c r="E171" s="60" t="s">
        <v>125</v>
      </c>
      <c r="F171" s="54">
        <v>226008</v>
      </c>
    </row>
    <row r="172" spans="1:6" ht="21.75">
      <c r="A172" s="7">
        <v>226009</v>
      </c>
      <c r="B172" s="49">
        <f>SUMIFS('Expense Sheet'!$E:$E,'Expense Sheet'!$M:$M,"J-GOM ދައުލަތުން ދޭ ބްލޮކް ގްރާންޓް",'Expense Sheet'!$K:$K,$A172)</f>
        <v>0</v>
      </c>
      <c r="C172" s="49">
        <f>SUMIFS('Expense Sheet'!$F:$F,'Expense Sheet'!$M:$M,"J-GOM ދައުލަތުން ދޭ ބްލޮކް ގްރާންޓް",'Expense Sheet'!$K:$K,$A172)</f>
        <v>0</v>
      </c>
      <c r="D172" s="49">
        <f>SUMIFS('Expense Sheet'!$G:$G,'Expense Sheet'!$M:$M,"J-GOM ދައުލަތުން ދޭ ބްލޮކް ގްރާންޓް",'Expense Sheet'!$K:$K,$A172)</f>
        <v>0</v>
      </c>
      <c r="E172" s="60" t="s">
        <v>126</v>
      </c>
      <c r="F172" s="54">
        <v>226009</v>
      </c>
    </row>
    <row r="173" spans="1:6" ht="21.75">
      <c r="A173" s="7">
        <v>226010</v>
      </c>
      <c r="B173" s="49">
        <f>SUMIFS('Expense Sheet'!$E:$E,'Expense Sheet'!$M:$M,"J-GOM ދައުލަތުން ދޭ ބްލޮކް ގްރާންޓް",'Expense Sheet'!$K:$K,$A173)</f>
        <v>0</v>
      </c>
      <c r="C173" s="49">
        <f>SUMIFS('Expense Sheet'!$F:$F,'Expense Sheet'!$M:$M,"J-GOM ދައުލަތުން ދޭ ބްލޮކް ގްރާންޓް",'Expense Sheet'!$K:$K,$A173)</f>
        <v>0</v>
      </c>
      <c r="D173" s="49">
        <f>SUMIFS('Expense Sheet'!$G:$G,'Expense Sheet'!$M:$M,"J-GOM ދައުލަތުން ދޭ ބްލޮކް ގްރާންޓް",'Expense Sheet'!$K:$K,$A173)</f>
        <v>0</v>
      </c>
      <c r="E173" s="60" t="s">
        <v>127</v>
      </c>
      <c r="F173" s="54">
        <v>226010</v>
      </c>
    </row>
    <row r="174" spans="1:6" ht="21.75">
      <c r="A174" s="7">
        <v>226011</v>
      </c>
      <c r="B174" s="49">
        <f>SUMIFS('Expense Sheet'!$E:$E,'Expense Sheet'!$M:$M,"J-GOM ދައުލަތުން ދޭ ބްލޮކް ގްރާންޓް",'Expense Sheet'!$K:$K,$A174)</f>
        <v>0</v>
      </c>
      <c r="C174" s="49">
        <f>SUMIFS('Expense Sheet'!$F:$F,'Expense Sheet'!$M:$M,"J-GOM ދައުލަތުން ދޭ ބްލޮކް ގްރާންޓް",'Expense Sheet'!$K:$K,$A174)</f>
        <v>0</v>
      </c>
      <c r="D174" s="49">
        <f>SUMIFS('Expense Sheet'!$G:$G,'Expense Sheet'!$M:$M,"J-GOM ދައުލަތުން ދޭ ބްލޮކް ގްރާންޓް",'Expense Sheet'!$K:$K,$A174)</f>
        <v>0</v>
      </c>
      <c r="E174" s="60" t="s">
        <v>128</v>
      </c>
      <c r="F174" s="54">
        <v>226011</v>
      </c>
    </row>
    <row r="175" spans="1:6" ht="21.75">
      <c r="A175" s="7">
        <v>226012</v>
      </c>
      <c r="B175" s="49">
        <f>SUMIFS('Expense Sheet'!$E:$E,'Expense Sheet'!$M:$M,"J-GOM ދައުލަތުން ދޭ ބްލޮކް ގްރާންޓް",'Expense Sheet'!$K:$K,$A175)</f>
        <v>0</v>
      </c>
      <c r="C175" s="49">
        <f>SUMIFS('Expense Sheet'!$F:$F,'Expense Sheet'!$M:$M,"J-GOM ދައުލަތުން ދޭ ބްލޮކް ގްރާންޓް",'Expense Sheet'!$K:$K,$A175)</f>
        <v>0</v>
      </c>
      <c r="D175" s="49">
        <f>SUMIFS('Expense Sheet'!$G:$G,'Expense Sheet'!$M:$M,"J-GOM ދައުލަތުން ދޭ ބްލޮކް ގްރާންޓް",'Expense Sheet'!$K:$K,$A175)</f>
        <v>0</v>
      </c>
      <c r="E175" s="60" t="s">
        <v>129</v>
      </c>
      <c r="F175" s="54">
        <v>226012</v>
      </c>
    </row>
    <row r="176" spans="1:6" ht="21.75">
      <c r="A176" s="7">
        <v>226013</v>
      </c>
      <c r="B176" s="49">
        <f>SUMIFS('Expense Sheet'!$E:$E,'Expense Sheet'!$M:$M,"J-GOM ދައުލަތުން ދޭ ބްލޮކް ގްރާންޓް",'Expense Sheet'!$K:$K,$A176)</f>
        <v>0</v>
      </c>
      <c r="C176" s="49">
        <f>SUMIFS('Expense Sheet'!$F:$F,'Expense Sheet'!$M:$M,"J-GOM ދައުލަތުން ދޭ ބްލޮކް ގްރާންޓް",'Expense Sheet'!$K:$K,$A176)</f>
        <v>0</v>
      </c>
      <c r="D176" s="49">
        <f>SUMIFS('Expense Sheet'!$G:$G,'Expense Sheet'!$M:$M,"J-GOM ދައުލަތުން ދޭ ބްލޮކް ގްރާންޓް",'Expense Sheet'!$K:$K,$A176)</f>
        <v>0</v>
      </c>
      <c r="E176" s="60" t="s">
        <v>130</v>
      </c>
      <c r="F176" s="54">
        <v>226013</v>
      </c>
    </row>
    <row r="177" spans="1:6" ht="21.75">
      <c r="A177" s="7">
        <v>226014</v>
      </c>
      <c r="B177" s="49">
        <f>SUMIFS('Expense Sheet'!$E:$E,'Expense Sheet'!$M:$M,"J-GOM ދައުލަތުން ދޭ ބްލޮކް ގްރާންޓް",'Expense Sheet'!$K:$K,$A177)</f>
        <v>0</v>
      </c>
      <c r="C177" s="49">
        <f>SUMIFS('Expense Sheet'!$F:$F,'Expense Sheet'!$M:$M,"J-GOM ދައުލަތުން ދޭ ބްލޮކް ގްރާންޓް",'Expense Sheet'!$K:$K,$A177)</f>
        <v>0</v>
      </c>
      <c r="D177" s="49">
        <f>SUMIFS('Expense Sheet'!$G:$G,'Expense Sheet'!$M:$M,"J-GOM ދައުލަތުން ދޭ ބްލޮކް ގްރާންޓް",'Expense Sheet'!$K:$K,$A177)</f>
        <v>0</v>
      </c>
      <c r="E177" s="60" t="s">
        <v>131</v>
      </c>
      <c r="F177" s="54">
        <v>226014</v>
      </c>
    </row>
    <row r="178" spans="1:6" ht="21.75">
      <c r="A178" s="7">
        <v>226015</v>
      </c>
      <c r="B178" s="49">
        <f>SUMIFS('Expense Sheet'!$E:$E,'Expense Sheet'!$M:$M,"J-GOM ދައުލަތުން ދޭ ބްލޮކް ގްރާންޓް",'Expense Sheet'!$K:$K,$A178)</f>
        <v>0</v>
      </c>
      <c r="C178" s="49">
        <f>SUMIFS('Expense Sheet'!$F:$F,'Expense Sheet'!$M:$M,"J-GOM ދައުލަތުން ދޭ ބްލޮކް ގްރާންޓް",'Expense Sheet'!$K:$K,$A178)</f>
        <v>0</v>
      </c>
      <c r="D178" s="49">
        <f>SUMIFS('Expense Sheet'!$G:$G,'Expense Sheet'!$M:$M,"J-GOM ދައުލަތުން ދޭ ބްލޮކް ގްރާންޓް",'Expense Sheet'!$K:$K,$A178)</f>
        <v>0</v>
      </c>
      <c r="E178" s="60" t="s">
        <v>132</v>
      </c>
      <c r="F178" s="54">
        <v>226015</v>
      </c>
    </row>
    <row r="179" spans="1:6" ht="21.75">
      <c r="A179" s="7">
        <v>226016</v>
      </c>
      <c r="B179" s="49">
        <f>SUMIFS('Expense Sheet'!$E:$E,'Expense Sheet'!$M:$M,"J-GOM ދައުލަތުން ދޭ ބްލޮކް ގްރާންޓް",'Expense Sheet'!$K:$K,$A179)</f>
        <v>0</v>
      </c>
      <c r="C179" s="49">
        <f>SUMIFS('Expense Sheet'!$F:$F,'Expense Sheet'!$M:$M,"J-GOM ދައުލަތުން ދޭ ބްލޮކް ގްރާންޓް",'Expense Sheet'!$K:$K,$A179)</f>
        <v>0</v>
      </c>
      <c r="D179" s="49">
        <f>SUMIFS('Expense Sheet'!$G:$G,'Expense Sheet'!$M:$M,"J-GOM ދައުލަތުން ދޭ ބްލޮކް ގްރާންޓް",'Expense Sheet'!$K:$K,$A179)</f>
        <v>0</v>
      </c>
      <c r="E179" s="60" t="s">
        <v>133</v>
      </c>
      <c r="F179" s="54">
        <v>226016</v>
      </c>
    </row>
    <row r="180" spans="1:6" ht="21.75">
      <c r="A180" s="7">
        <v>226017</v>
      </c>
      <c r="B180" s="49">
        <f>SUMIFS('Expense Sheet'!$E:$E,'Expense Sheet'!$M:$M,"J-GOM ދައުލަތުން ދޭ ބްލޮކް ގްރާންޓް",'Expense Sheet'!$K:$K,$A180)</f>
        <v>0</v>
      </c>
      <c r="C180" s="49">
        <f>SUMIFS('Expense Sheet'!$F:$F,'Expense Sheet'!$M:$M,"J-GOM ދައުލަތުން ދޭ ބްލޮކް ގްރާންޓް",'Expense Sheet'!$K:$K,$A180)</f>
        <v>0</v>
      </c>
      <c r="D180" s="49">
        <f>SUMIFS('Expense Sheet'!$G:$G,'Expense Sheet'!$M:$M,"J-GOM ދައުލަތުން ދޭ ބްލޮކް ގްރާންޓް",'Expense Sheet'!$K:$K,$A180)</f>
        <v>0</v>
      </c>
      <c r="E180" s="60" t="s">
        <v>134</v>
      </c>
      <c r="F180" s="54">
        <v>226017</v>
      </c>
    </row>
    <row r="181" spans="1:6" ht="21.75">
      <c r="A181" s="7">
        <v>226018</v>
      </c>
      <c r="B181" s="49">
        <f>SUMIFS('Expense Sheet'!$E:$E,'Expense Sheet'!$M:$M,"J-GOM ދައުލަތުން ދޭ ބްލޮކް ގްރާންޓް",'Expense Sheet'!$K:$K,$A181)</f>
        <v>0</v>
      </c>
      <c r="C181" s="49">
        <f>SUMIFS('Expense Sheet'!$F:$F,'Expense Sheet'!$M:$M,"J-GOM ދައުލަތުން ދޭ ބްލޮކް ގްރާންޓް",'Expense Sheet'!$K:$K,$A181)</f>
        <v>0</v>
      </c>
      <c r="D181" s="49">
        <f>SUMIFS('Expense Sheet'!$G:$G,'Expense Sheet'!$M:$M,"J-GOM ދައުލަތުން ދޭ ބްލޮކް ގްރާންޓް",'Expense Sheet'!$K:$K,$A181)</f>
        <v>0</v>
      </c>
      <c r="E181" s="60" t="s">
        <v>135</v>
      </c>
      <c r="F181" s="54">
        <v>226018</v>
      </c>
    </row>
    <row r="182" spans="1:6" ht="21.75" thickBot="1">
      <c r="B182" s="47">
        <f t="shared" ref="B182:C182" si="31">SUM(B164:B181)</f>
        <v>0</v>
      </c>
      <c r="C182" s="47">
        <f t="shared" si="31"/>
        <v>0</v>
      </c>
      <c r="D182" s="47">
        <f>SUM(D164:D181)</f>
        <v>0</v>
      </c>
      <c r="E182" s="120" t="s">
        <v>46</v>
      </c>
      <c r="F182" s="54"/>
    </row>
    <row r="183" spans="1:6" ht="22.5" thickTop="1">
      <c r="B183" s="58"/>
      <c r="C183" s="48"/>
      <c r="D183" s="48"/>
      <c r="E183" s="64"/>
      <c r="F183" s="54"/>
    </row>
    <row r="184" spans="1:6" ht="25.5">
      <c r="A184" s="7">
        <v>227</v>
      </c>
      <c r="B184" s="58"/>
      <c r="C184" s="48"/>
      <c r="D184" s="48"/>
      <c r="E184" s="59" t="s">
        <v>57</v>
      </c>
      <c r="F184" s="54">
        <v>227</v>
      </c>
    </row>
    <row r="185" spans="1:6" ht="21.75">
      <c r="A185" s="7">
        <v>227001</v>
      </c>
      <c r="B185" s="49">
        <f>SUMIFS('Expense Sheet'!$E:$E,'Expense Sheet'!$M:$M,"J-GOM ދައުލަތުން ދޭ ބްލޮކް ގްރާންޓް",'Expense Sheet'!$K:$K,$A185)</f>
        <v>0</v>
      </c>
      <c r="C185" s="49">
        <f>SUMIFS('Expense Sheet'!$F:$F,'Expense Sheet'!$M:$M,"J-GOM ދައުލަތުން ދޭ ބްލޮކް ގްރާންޓް",'Expense Sheet'!$K:$K,$A185)</f>
        <v>0</v>
      </c>
      <c r="D185" s="49">
        <f>SUMIFS('Expense Sheet'!$G:$G,'Expense Sheet'!$M:$M,"J-GOM ދައުލަތުން ދޭ ބްލޮކް ގްރާންޓް",'Expense Sheet'!$K:$K,$A185)</f>
        <v>0</v>
      </c>
      <c r="E185" s="60" t="s">
        <v>136</v>
      </c>
      <c r="F185" s="54">
        <v>227001</v>
      </c>
    </row>
    <row r="186" spans="1:6" ht="21.75">
      <c r="A186" s="7">
        <v>227002</v>
      </c>
      <c r="B186" s="49">
        <f>SUMIFS('Expense Sheet'!$E:$E,'Expense Sheet'!$M:$M,"J-GOM ދައުލަތުން ދޭ ބްލޮކް ގްރާންޓް",'Expense Sheet'!$K:$K,$A186)</f>
        <v>0</v>
      </c>
      <c r="C186" s="49">
        <f>SUMIFS('Expense Sheet'!$F:$F,'Expense Sheet'!$M:$M,"J-GOM ދައުލަތުން ދޭ ބްލޮކް ގްރާންޓް",'Expense Sheet'!$K:$K,$A186)</f>
        <v>0</v>
      </c>
      <c r="D186" s="49">
        <f>SUMIFS('Expense Sheet'!$G:$G,'Expense Sheet'!$M:$M,"J-GOM ދައުލަތުން ދޭ ބްލޮކް ގްރާންޓް",'Expense Sheet'!$K:$K,$A186)</f>
        <v>0</v>
      </c>
      <c r="E186" s="60" t="s">
        <v>137</v>
      </c>
      <c r="F186" s="54">
        <v>227002</v>
      </c>
    </row>
    <row r="187" spans="1:6" ht="21.75">
      <c r="A187" s="7">
        <v>227003</v>
      </c>
      <c r="B187" s="49">
        <f>SUMIFS('Expense Sheet'!$E:$E,'Expense Sheet'!$M:$M,"J-GOM ދައުލަތުން ދޭ ބްލޮކް ގްރާންޓް",'Expense Sheet'!$K:$K,$A187)</f>
        <v>0</v>
      </c>
      <c r="C187" s="49">
        <f>SUMIFS('Expense Sheet'!$F:$F,'Expense Sheet'!$M:$M,"J-GOM ދައުލަތުން ދޭ ބްލޮކް ގްރާންޓް",'Expense Sheet'!$K:$K,$A187)</f>
        <v>0</v>
      </c>
      <c r="D187" s="49">
        <f>SUMIFS('Expense Sheet'!$G:$G,'Expense Sheet'!$M:$M,"J-GOM ދައުލަތުން ދޭ ބްލޮކް ގްރާންޓް",'Expense Sheet'!$K:$K,$A187)</f>
        <v>0</v>
      </c>
      <c r="E187" s="60" t="s">
        <v>138</v>
      </c>
      <c r="F187" s="54">
        <v>227003</v>
      </c>
    </row>
    <row r="188" spans="1:6" ht="21.75">
      <c r="A188" s="7">
        <v>227011</v>
      </c>
      <c r="B188" s="46">
        <f>SUMIFS('Expense Sheet'!$E:$E,'Expense Sheet'!$M:$M,"J-GOM ދައުލަތުން ދޭ ބްލޮކް ގްރާންޓް",'Expense Sheet'!$K:$K,$A188)</f>
        <v>0</v>
      </c>
      <c r="C188" s="46">
        <f>SUMIFS('Expense Sheet'!$F:$F,'Expense Sheet'!$M:$M,"J-GOM ދައުލަތުން ދޭ ބްލޮކް ގްރާންޓް",'Expense Sheet'!$K:$K,$A188)</f>
        <v>0</v>
      </c>
      <c r="D188" s="46">
        <f>SUMIFS('Expense Sheet'!$G:$G,'Expense Sheet'!$M:$M,"J-GOM ދައުލަތުން ދޭ ބްލޮކް ގްރާންޓް",'Expense Sheet'!$K:$K,$A188)</f>
        <v>0</v>
      </c>
      <c r="E188" s="60" t="s">
        <v>216</v>
      </c>
      <c r="F188" s="54">
        <v>227011</v>
      </c>
    </row>
    <row r="189" spans="1:6" ht="21.75" thickBot="1">
      <c r="B189" s="47">
        <f t="shared" ref="B189:C189" si="32">SUM(B185:B188)</f>
        <v>0</v>
      </c>
      <c r="C189" s="47">
        <f t="shared" si="32"/>
        <v>0</v>
      </c>
      <c r="D189" s="47">
        <f>SUM(D185:D188)</f>
        <v>0</v>
      </c>
      <c r="E189" s="120" t="s">
        <v>46</v>
      </c>
      <c r="F189" s="54"/>
    </row>
    <row r="190" spans="1:6" ht="22.5" thickTop="1">
      <c r="B190" s="58"/>
      <c r="C190" s="48"/>
      <c r="D190" s="48"/>
      <c r="E190" s="64"/>
      <c r="F190" s="54"/>
    </row>
    <row r="191" spans="1:6" ht="25.5">
      <c r="A191" s="7">
        <v>228</v>
      </c>
      <c r="B191" s="58"/>
      <c r="C191" s="48"/>
      <c r="D191" s="48"/>
      <c r="E191" s="59" t="s">
        <v>58</v>
      </c>
      <c r="F191" s="54">
        <v>228</v>
      </c>
    </row>
    <row r="192" spans="1:6" ht="21.75">
      <c r="A192" s="7">
        <v>228001</v>
      </c>
      <c r="B192" s="49">
        <f>SUMIFS('Expense Sheet'!$E:$E,'Expense Sheet'!$M:$M,"J-GOM ދައުލަތުން ދޭ ބްލޮކް ގްރާންޓް",'Expense Sheet'!$K:$K,$A192)</f>
        <v>0</v>
      </c>
      <c r="C192" s="49">
        <f>SUMIFS('Expense Sheet'!$F:$F,'Expense Sheet'!$M:$M,"J-GOM ދައުލަތުން ދޭ ބްލޮކް ގްރާންޓް",'Expense Sheet'!$K:$K,$A192)</f>
        <v>0</v>
      </c>
      <c r="D192" s="49">
        <f>SUMIFS('Expense Sheet'!$G:$G,'Expense Sheet'!$M:$M,"J-GOM ދައުލަތުން ދޭ ބްލޮކް ގްރާންޓް",'Expense Sheet'!$K:$K,$A192)</f>
        <v>0</v>
      </c>
      <c r="E192" s="60" t="s">
        <v>139</v>
      </c>
      <c r="F192" s="54">
        <v>228001</v>
      </c>
    </row>
    <row r="193" spans="1:6" ht="21.75">
      <c r="A193" s="7">
        <v>228002</v>
      </c>
      <c r="B193" s="49">
        <f>SUMIFS('Expense Sheet'!$E:$E,'Expense Sheet'!$M:$M,"J-GOM ދައުލަތުން ދޭ ބްލޮކް ގްރާންޓް",'Expense Sheet'!$K:$K,$A193)</f>
        <v>0</v>
      </c>
      <c r="C193" s="49">
        <f>SUMIFS('Expense Sheet'!$F:$F,'Expense Sheet'!$M:$M,"J-GOM ދައުލަތުން ދޭ ބްލޮކް ގްރާންޓް",'Expense Sheet'!$K:$K,$A193)</f>
        <v>0</v>
      </c>
      <c r="D193" s="49">
        <f>SUMIFS('Expense Sheet'!$G:$G,'Expense Sheet'!$M:$M,"J-GOM ދައުލަތުން ދޭ ބްލޮކް ގްރާންޓް",'Expense Sheet'!$K:$K,$A193)</f>
        <v>0</v>
      </c>
      <c r="E193" s="60" t="s">
        <v>140</v>
      </c>
      <c r="F193" s="54">
        <v>228002</v>
      </c>
    </row>
    <row r="194" spans="1:6" ht="21.75">
      <c r="A194" s="7">
        <v>228003</v>
      </c>
      <c r="B194" s="49">
        <f>SUMIFS('Expense Sheet'!$E:$E,'Expense Sheet'!$M:$M,"J-GOM ދައުލަތުން ދޭ ބްލޮކް ގްރާންޓް",'Expense Sheet'!$K:$K,$A194)</f>
        <v>0</v>
      </c>
      <c r="C194" s="49">
        <f>SUMIFS('Expense Sheet'!$F:$F,'Expense Sheet'!$M:$M,"J-GOM ދައުލަތުން ދޭ ބްލޮކް ގްރާންޓް",'Expense Sheet'!$K:$K,$A194)</f>
        <v>0</v>
      </c>
      <c r="D194" s="49">
        <f>SUMIFS('Expense Sheet'!$G:$G,'Expense Sheet'!$M:$M,"J-GOM ދައުލަތުން ދޭ ބްލޮކް ގްރާންޓް",'Expense Sheet'!$K:$K,$A194)</f>
        <v>0</v>
      </c>
      <c r="E194" s="60" t="s">
        <v>141</v>
      </c>
      <c r="F194" s="54">
        <v>228003</v>
      </c>
    </row>
    <row r="195" spans="1:6" ht="21.75">
      <c r="A195" s="7">
        <v>228004</v>
      </c>
      <c r="B195" s="49">
        <f>SUMIFS('Expense Sheet'!$E:$E,'Expense Sheet'!$M:$M,"J-GOM ދައުލަތުން ދޭ ބްލޮކް ގްރާންޓް",'Expense Sheet'!$K:$K,$A195)</f>
        <v>0</v>
      </c>
      <c r="C195" s="49">
        <f>SUMIFS('Expense Sheet'!$F:$F,'Expense Sheet'!$M:$M,"J-GOM ދައުލަތުން ދޭ ބްލޮކް ގްރާންޓް",'Expense Sheet'!$K:$K,$A195)</f>
        <v>0</v>
      </c>
      <c r="D195" s="49">
        <f>SUMIFS('Expense Sheet'!$G:$G,'Expense Sheet'!$M:$M,"J-GOM ދައުލަތުން ދޭ ބްލޮކް ގްރާންޓް",'Expense Sheet'!$K:$K,$A195)</f>
        <v>0</v>
      </c>
      <c r="E195" s="60" t="s">
        <v>142</v>
      </c>
      <c r="F195" s="54">
        <v>228004</v>
      </c>
    </row>
    <row r="196" spans="1:6" ht="21.75">
      <c r="A196" s="7">
        <v>228005</v>
      </c>
      <c r="B196" s="49">
        <f>SUMIFS('Expense Sheet'!$E:$E,'Expense Sheet'!$M:$M,"J-GOM ދައުލަތުން ދޭ ބްލޮކް ގްރާންޓް",'Expense Sheet'!$K:$K,$A196)</f>
        <v>0</v>
      </c>
      <c r="C196" s="49">
        <f>SUMIFS('Expense Sheet'!$F:$F,'Expense Sheet'!$M:$M,"J-GOM ދައުލަތުން ދޭ ބްލޮކް ގްރާންޓް",'Expense Sheet'!$K:$K,$A196)</f>
        <v>0</v>
      </c>
      <c r="D196" s="49">
        <f>SUMIFS('Expense Sheet'!$G:$G,'Expense Sheet'!$M:$M,"J-GOM ދައުލަތުން ދޭ ބްލޮކް ގްރާންޓް",'Expense Sheet'!$K:$K,$A196)</f>
        <v>0</v>
      </c>
      <c r="E196" s="60" t="s">
        <v>143</v>
      </c>
      <c r="F196" s="54">
        <v>228005</v>
      </c>
    </row>
    <row r="197" spans="1:6" ht="21.75">
      <c r="A197" s="7">
        <v>228006</v>
      </c>
      <c r="B197" s="49">
        <f>SUMIFS('Expense Sheet'!$E:$E,'Expense Sheet'!$M:$M,"J-GOM ދައުލަތުން ދޭ ބްލޮކް ގްރާންޓް",'Expense Sheet'!$K:$K,$A197)</f>
        <v>0</v>
      </c>
      <c r="C197" s="49">
        <f>SUMIFS('Expense Sheet'!$F:$F,'Expense Sheet'!$M:$M,"J-GOM ދައުލަތުން ދޭ ބްލޮކް ގްރާންޓް",'Expense Sheet'!$K:$K,$A197)</f>
        <v>0</v>
      </c>
      <c r="D197" s="49">
        <f>SUMIFS('Expense Sheet'!$G:$G,'Expense Sheet'!$M:$M,"J-GOM ދައުލަތުން ދޭ ބްލޮކް ގްރާންޓް",'Expense Sheet'!$K:$K,$A197)</f>
        <v>0</v>
      </c>
      <c r="E197" s="60" t="s">
        <v>144</v>
      </c>
      <c r="F197" s="54">
        <v>228006</v>
      </c>
    </row>
    <row r="198" spans="1:6" ht="21.75">
      <c r="A198" s="7">
        <v>228007</v>
      </c>
      <c r="B198" s="49">
        <f>SUMIFS('Expense Sheet'!$E:$E,'Expense Sheet'!$M:$M,"J-GOM ދައުލަތުން ދޭ ބްލޮކް ގްރާންޓް",'Expense Sheet'!$K:$K,$A198)</f>
        <v>0</v>
      </c>
      <c r="C198" s="49">
        <f>SUMIFS('Expense Sheet'!$F:$F,'Expense Sheet'!$M:$M,"J-GOM ދައުލަތުން ދޭ ބްލޮކް ގްރާންޓް",'Expense Sheet'!$K:$K,$A198)</f>
        <v>0</v>
      </c>
      <c r="D198" s="49">
        <f>SUMIFS('Expense Sheet'!$G:$G,'Expense Sheet'!$M:$M,"J-GOM ދައުލަތުން ދޭ ބްލޮކް ގްރާންޓް",'Expense Sheet'!$K:$K,$A198)</f>
        <v>0</v>
      </c>
      <c r="E198" s="60" t="s">
        <v>145</v>
      </c>
      <c r="F198" s="54">
        <v>228007</v>
      </c>
    </row>
    <row r="199" spans="1:6" ht="21.75">
      <c r="A199" s="7">
        <v>228008</v>
      </c>
      <c r="B199" s="49">
        <f>SUMIFS('Expense Sheet'!$E:$E,'Expense Sheet'!$M:$M,"J-GOM ދައުލަތުން ދޭ ބްލޮކް ގްރާންޓް",'Expense Sheet'!$K:$K,$A199)</f>
        <v>0</v>
      </c>
      <c r="C199" s="49">
        <f>SUMIFS('Expense Sheet'!$F:$F,'Expense Sheet'!$M:$M,"J-GOM ދައުލަތުން ދޭ ބްލޮކް ގްރާންޓް",'Expense Sheet'!$K:$K,$A199)</f>
        <v>0</v>
      </c>
      <c r="D199" s="49">
        <f>SUMIFS('Expense Sheet'!$G:$G,'Expense Sheet'!$M:$M,"J-GOM ދައުލަތުން ދޭ ބްލޮކް ގްރާންޓް",'Expense Sheet'!$K:$K,$A199)</f>
        <v>0</v>
      </c>
      <c r="E199" s="60" t="s">
        <v>146</v>
      </c>
      <c r="F199" s="54">
        <v>228008</v>
      </c>
    </row>
    <row r="200" spans="1:6" ht="21.75">
      <c r="A200" s="7">
        <v>228009</v>
      </c>
      <c r="B200" s="49">
        <f>SUMIFS('Expense Sheet'!$E:$E,'Expense Sheet'!$M:$M,"J-GOM ދައުލަތުން ދޭ ބްލޮކް ގްރާންޓް",'Expense Sheet'!$K:$K,$A200)</f>
        <v>0</v>
      </c>
      <c r="C200" s="49">
        <f>SUMIFS('Expense Sheet'!$F:$F,'Expense Sheet'!$M:$M,"J-GOM ދައުލަތުން ދޭ ބްލޮކް ގްރާންޓް",'Expense Sheet'!$K:$K,$A200)</f>
        <v>0</v>
      </c>
      <c r="D200" s="49">
        <f>SUMIFS('Expense Sheet'!$G:$G,'Expense Sheet'!$M:$M,"J-GOM ދައުލަތުން ދޭ ބްލޮކް ގްރާންޓް",'Expense Sheet'!$K:$K,$A200)</f>
        <v>0</v>
      </c>
      <c r="E200" s="60" t="s">
        <v>147</v>
      </c>
      <c r="F200" s="54">
        <v>228009</v>
      </c>
    </row>
    <row r="201" spans="1:6" ht="21.75">
      <c r="A201" s="7">
        <v>228010</v>
      </c>
      <c r="B201" s="49">
        <f>SUMIFS('Expense Sheet'!$E:$E,'Expense Sheet'!$M:$M,"J-GOM ދައުލަތުން ދޭ ބްލޮކް ގްރާންޓް",'Expense Sheet'!$K:$K,$A201)</f>
        <v>0</v>
      </c>
      <c r="C201" s="49">
        <f>SUMIFS('Expense Sheet'!$F:$F,'Expense Sheet'!$M:$M,"J-GOM ދައުލަތުން ދޭ ބްލޮކް ގްރާންޓް",'Expense Sheet'!$K:$K,$A201)</f>
        <v>0</v>
      </c>
      <c r="D201" s="49">
        <f>SUMIFS('Expense Sheet'!$G:$G,'Expense Sheet'!$M:$M,"J-GOM ދައުލަތުން ދޭ ބްލޮކް ގްރާންޓް",'Expense Sheet'!$K:$K,$A201)</f>
        <v>0</v>
      </c>
      <c r="E201" s="60" t="s">
        <v>148</v>
      </c>
      <c r="F201" s="54">
        <v>228010</v>
      </c>
    </row>
    <row r="202" spans="1:6" ht="21.75">
      <c r="A202" s="7">
        <v>228011</v>
      </c>
      <c r="B202" s="49">
        <f>SUMIFS('Expense Sheet'!$E:$E,'Expense Sheet'!$M:$M,"J-GOM ދައުލަތުން ދޭ ބްލޮކް ގްރާންޓް",'Expense Sheet'!$K:$K,$A202)</f>
        <v>0</v>
      </c>
      <c r="C202" s="49">
        <f>SUMIFS('Expense Sheet'!$F:$F,'Expense Sheet'!$M:$M,"J-GOM ދައުލަތުން ދޭ ބްލޮކް ގްރާންޓް",'Expense Sheet'!$K:$K,$A202)</f>
        <v>0</v>
      </c>
      <c r="D202" s="49">
        <f>SUMIFS('Expense Sheet'!$G:$G,'Expense Sheet'!$M:$M,"J-GOM ދައުލަތުން ދޭ ބްލޮކް ގްރާންޓް",'Expense Sheet'!$K:$K,$A202)</f>
        <v>0</v>
      </c>
      <c r="E202" s="60" t="s">
        <v>217</v>
      </c>
      <c r="F202" s="54">
        <v>228011</v>
      </c>
    </row>
    <row r="203" spans="1:6" ht="21.75">
      <c r="A203" s="7">
        <v>228012</v>
      </c>
      <c r="B203" s="49">
        <f>SUMIFS('Expense Sheet'!$E:$E,'Expense Sheet'!$M:$M,"J-GOM ދައުލަތުން ދޭ ބްލޮކް ގްރާންޓް",'Expense Sheet'!$K:$K,$A203)</f>
        <v>0</v>
      </c>
      <c r="C203" s="49">
        <f>SUMIFS('Expense Sheet'!$F:$F,'Expense Sheet'!$M:$M,"J-GOM ދައުލަތުން ދޭ ބްލޮކް ގްރާންޓް",'Expense Sheet'!$K:$K,$A203)</f>
        <v>0</v>
      </c>
      <c r="D203" s="49">
        <f>SUMIFS('Expense Sheet'!$G:$G,'Expense Sheet'!$M:$M,"J-GOM ދައުލަތުން ދޭ ބްލޮކް ގްރާންޓް",'Expense Sheet'!$K:$K,$A203)</f>
        <v>0</v>
      </c>
      <c r="E203" s="60" t="s">
        <v>218</v>
      </c>
      <c r="F203" s="54">
        <v>228012</v>
      </c>
    </row>
    <row r="204" spans="1:6" ht="21.75">
      <c r="A204" s="7">
        <v>228013</v>
      </c>
      <c r="B204" s="49">
        <f>SUMIFS('Expense Sheet'!$E:$E,'Expense Sheet'!$M:$M,"J-GOM ދައުލަތުން ދޭ ބްލޮކް ގްރާންޓް",'Expense Sheet'!$K:$K,$A204)</f>
        <v>0</v>
      </c>
      <c r="C204" s="49">
        <f>SUMIFS('Expense Sheet'!$F:$F,'Expense Sheet'!$M:$M,"J-GOM ދައުލަތުން ދޭ ބްލޮކް ގްރާންޓް",'Expense Sheet'!$K:$K,$A204)</f>
        <v>0</v>
      </c>
      <c r="D204" s="49">
        <f>SUMIFS('Expense Sheet'!$G:$G,'Expense Sheet'!$M:$M,"J-GOM ދައުލަތުން ދޭ ބްލޮކް ގްރާންޓް",'Expense Sheet'!$K:$K,$A204)</f>
        <v>0</v>
      </c>
      <c r="E204" s="60" t="s">
        <v>219</v>
      </c>
      <c r="F204" s="54">
        <v>228013</v>
      </c>
    </row>
    <row r="205" spans="1:6" ht="21.75">
      <c r="A205" s="7">
        <v>228014</v>
      </c>
      <c r="B205" s="49">
        <f>SUMIFS('Expense Sheet'!$E:$E,'Expense Sheet'!$M:$M,"J-GOM ދައުލަތުން ދޭ ބްލޮކް ގްރާންޓް",'Expense Sheet'!$K:$K,$A205)</f>
        <v>0</v>
      </c>
      <c r="C205" s="49">
        <f>SUMIFS('Expense Sheet'!$F:$F,'Expense Sheet'!$M:$M,"J-GOM ދައުލަތުން ދޭ ބްލޮކް ގްރާންޓް",'Expense Sheet'!$K:$K,$A205)</f>
        <v>0</v>
      </c>
      <c r="D205" s="49">
        <f>SUMIFS('Expense Sheet'!$G:$G,'Expense Sheet'!$M:$M,"J-GOM ދައުލަތުން ދޭ ބްލޮކް ގްރާންޓް",'Expense Sheet'!$K:$K,$A205)</f>
        <v>0</v>
      </c>
      <c r="E205" s="60" t="s">
        <v>220</v>
      </c>
      <c r="F205" s="54">
        <v>228014</v>
      </c>
    </row>
    <row r="206" spans="1:6" ht="21.75">
      <c r="A206" s="7">
        <v>228015</v>
      </c>
      <c r="B206" s="49">
        <f>SUMIFS('Expense Sheet'!$E:$E,'Expense Sheet'!$M:$M,"J-GOM ދައުލަތުން ދޭ ބްލޮކް ގްރާންޓް",'Expense Sheet'!$K:$K,$A206)</f>
        <v>0</v>
      </c>
      <c r="C206" s="49">
        <f>SUMIFS('Expense Sheet'!$F:$F,'Expense Sheet'!$M:$M,"J-GOM ދައުލަތުން ދޭ ބްލޮކް ގްރާންޓް",'Expense Sheet'!$K:$K,$A206)</f>
        <v>0</v>
      </c>
      <c r="D206" s="49">
        <f>SUMIFS('Expense Sheet'!$G:$G,'Expense Sheet'!$M:$M,"J-GOM ދައުލަތުން ދޭ ބްލޮކް ގްރާންޓް",'Expense Sheet'!$K:$K,$A206)</f>
        <v>0</v>
      </c>
      <c r="E206" s="60" t="s">
        <v>221</v>
      </c>
      <c r="F206" s="54">
        <v>228015</v>
      </c>
    </row>
    <row r="207" spans="1:6" ht="21.75">
      <c r="A207" s="7">
        <v>228016</v>
      </c>
      <c r="B207" s="49">
        <f>SUMIFS('Expense Sheet'!$E:$E,'Expense Sheet'!$M:$M,"J-GOM ދައުލަތުން ދޭ ބްލޮކް ގްރާންޓް",'Expense Sheet'!$K:$K,$A207)</f>
        <v>0</v>
      </c>
      <c r="C207" s="49">
        <f>SUMIFS('Expense Sheet'!$F:$F,'Expense Sheet'!$M:$M,"J-GOM ދައުލަތުން ދޭ ބްލޮކް ގްރާންޓް",'Expense Sheet'!$K:$K,$A207)</f>
        <v>0</v>
      </c>
      <c r="D207" s="49">
        <f>SUMIFS('Expense Sheet'!$G:$G,'Expense Sheet'!$M:$M,"J-GOM ދައުލަތުން ދޭ ބްލޮކް ގްރާންޓް",'Expense Sheet'!$K:$K,$A207)</f>
        <v>0</v>
      </c>
      <c r="E207" s="60" t="s">
        <v>222</v>
      </c>
      <c r="F207" s="54">
        <v>228016</v>
      </c>
    </row>
    <row r="208" spans="1:6" ht="21.75">
      <c r="A208" s="7">
        <v>228017</v>
      </c>
      <c r="B208" s="49">
        <f>SUMIFS('Expense Sheet'!$E:$E,'Expense Sheet'!$M:$M,"J-GOM ދައުލަތުން ދޭ ބްލޮކް ގްރާންޓް",'Expense Sheet'!$K:$K,$A208)</f>
        <v>0</v>
      </c>
      <c r="C208" s="49">
        <f>SUMIFS('Expense Sheet'!$F:$F,'Expense Sheet'!$M:$M,"J-GOM ދައުލަތުން ދޭ ބްލޮކް ގްރާންޓް",'Expense Sheet'!$K:$K,$A208)</f>
        <v>0</v>
      </c>
      <c r="D208" s="49">
        <f>SUMIFS('Expense Sheet'!$G:$G,'Expense Sheet'!$M:$M,"J-GOM ދައުލަތުން ދޭ ބްލޮކް ގްރާންޓް",'Expense Sheet'!$K:$K,$A208)</f>
        <v>0</v>
      </c>
      <c r="E208" s="60" t="s">
        <v>223</v>
      </c>
      <c r="F208" s="54">
        <v>228017</v>
      </c>
    </row>
    <row r="209" spans="1:6" ht="21.75">
      <c r="A209" s="7">
        <v>228018</v>
      </c>
      <c r="B209" s="49">
        <f>SUMIFS('Expense Sheet'!$E:$E,'Expense Sheet'!$M:$M,"J-GOM ދައުލަތުން ދޭ ބްލޮކް ގްރާންޓް",'Expense Sheet'!$K:$K,$A209)</f>
        <v>0</v>
      </c>
      <c r="C209" s="49">
        <f>SUMIFS('Expense Sheet'!$F:$F,'Expense Sheet'!$M:$M,"J-GOM ދައުލަތުން ދޭ ބްލޮކް ގްރާންޓް",'Expense Sheet'!$K:$K,$A209)</f>
        <v>0</v>
      </c>
      <c r="D209" s="49">
        <f>SUMIFS('Expense Sheet'!$G:$G,'Expense Sheet'!$M:$M,"J-GOM ދައުލަތުން ދޭ ބްލޮކް ގްރާންޓް",'Expense Sheet'!$K:$K,$A209)</f>
        <v>0</v>
      </c>
      <c r="E209" s="60" t="s">
        <v>224</v>
      </c>
      <c r="F209" s="54">
        <v>228018</v>
      </c>
    </row>
    <row r="210" spans="1:6" ht="21.75">
      <c r="A210" s="7">
        <v>228019</v>
      </c>
      <c r="B210" s="49">
        <f>SUMIFS('Expense Sheet'!$E:$E,'Expense Sheet'!$M:$M,"J-GOM ދައުލަތުން ދޭ ބްލޮކް ގްރާންޓް",'Expense Sheet'!$K:$K,$A210)</f>
        <v>0</v>
      </c>
      <c r="C210" s="49">
        <f>SUMIFS('Expense Sheet'!$F:$F,'Expense Sheet'!$M:$M,"J-GOM ދައުލަތުން ދޭ ބްލޮކް ގްރާންޓް",'Expense Sheet'!$K:$K,$A210)</f>
        <v>0</v>
      </c>
      <c r="D210" s="49">
        <f>SUMIFS('Expense Sheet'!$G:$G,'Expense Sheet'!$M:$M,"J-GOM ދައުލަތުން ދޭ ބްލޮކް ގްރާންޓް",'Expense Sheet'!$K:$K,$A210)</f>
        <v>0</v>
      </c>
      <c r="E210" s="60" t="s">
        <v>225</v>
      </c>
      <c r="F210" s="54">
        <v>228019</v>
      </c>
    </row>
    <row r="211" spans="1:6" ht="21.75">
      <c r="A211" s="7">
        <v>228020</v>
      </c>
      <c r="B211" s="49">
        <f>SUMIFS('Expense Sheet'!$E:$E,'Expense Sheet'!$M:$M,"J-GOM ދައުލަތުން ދޭ ބްލޮކް ގްރާންޓް",'Expense Sheet'!$K:$K,$A211)</f>
        <v>0</v>
      </c>
      <c r="C211" s="49">
        <f>SUMIFS('Expense Sheet'!$F:$F,'Expense Sheet'!$M:$M,"J-GOM ދައުލަތުން ދޭ ބްލޮކް ގްރާންޓް",'Expense Sheet'!$K:$K,$A211)</f>
        <v>0</v>
      </c>
      <c r="D211" s="49">
        <f>SUMIFS('Expense Sheet'!$G:$G,'Expense Sheet'!$M:$M,"J-GOM ދައުލަތުން ދޭ ބްލޮކް ގްރާންޓް",'Expense Sheet'!$K:$K,$A211)</f>
        <v>0</v>
      </c>
      <c r="E211" s="60" t="s">
        <v>226</v>
      </c>
      <c r="F211" s="54">
        <v>228020</v>
      </c>
    </row>
    <row r="212" spans="1:6" ht="21.75">
      <c r="A212" s="7">
        <v>228021</v>
      </c>
      <c r="B212" s="49">
        <f>SUMIFS('Expense Sheet'!$E:$E,'Expense Sheet'!$M:$M,"J-GOM ދައުލަތުން ދޭ ބްލޮކް ގްރާންޓް",'Expense Sheet'!$K:$K,$A212)</f>
        <v>0</v>
      </c>
      <c r="C212" s="49">
        <f>SUMIFS('Expense Sheet'!$F:$F,'Expense Sheet'!$M:$M,"J-GOM ދައުލަތުން ދޭ ބްލޮކް ގްރާންޓް",'Expense Sheet'!$K:$K,$A212)</f>
        <v>0</v>
      </c>
      <c r="D212" s="49">
        <f>SUMIFS('Expense Sheet'!$G:$G,'Expense Sheet'!$M:$M,"J-GOM ދައުލަތުން ދޭ ބްލޮކް ގްރާންޓް",'Expense Sheet'!$K:$K,$A212)</f>
        <v>0</v>
      </c>
      <c r="E212" s="60" t="s">
        <v>227</v>
      </c>
      <c r="F212" s="54">
        <v>228021</v>
      </c>
    </row>
    <row r="213" spans="1:6" ht="21.75">
      <c r="A213" s="7">
        <v>228022</v>
      </c>
      <c r="B213" s="49">
        <f>SUMIFS('Expense Sheet'!$E:$E,'Expense Sheet'!$M:$M,"J-GOM ދައުލަތުން ދޭ ބްލޮކް ގްރާންޓް",'Expense Sheet'!$K:$K,$A213)</f>
        <v>0</v>
      </c>
      <c r="C213" s="49">
        <f>SUMIFS('Expense Sheet'!$F:$F,'Expense Sheet'!$M:$M,"J-GOM ދައުލަތުން ދޭ ބްލޮކް ގްރާންޓް",'Expense Sheet'!$K:$K,$A213)</f>
        <v>0</v>
      </c>
      <c r="D213" s="49">
        <f>SUMIFS('Expense Sheet'!$G:$G,'Expense Sheet'!$M:$M,"J-GOM ދައުލަތުން ދޭ ބްލޮކް ގްރާންޓް",'Expense Sheet'!$K:$K,$A213)</f>
        <v>0</v>
      </c>
      <c r="E213" s="60" t="s">
        <v>228</v>
      </c>
      <c r="F213" s="54">
        <v>228022</v>
      </c>
    </row>
    <row r="214" spans="1:6" ht="21.75">
      <c r="A214" s="7">
        <v>228999</v>
      </c>
      <c r="B214" s="49">
        <f>SUMIFS('Expense Sheet'!$E:$E,'Expense Sheet'!$M:$M,"J-GOM ދައުލަތުން ދޭ ބްލޮކް ގްރާންޓް",'Expense Sheet'!$K:$K,$A214)</f>
        <v>0</v>
      </c>
      <c r="C214" s="49">
        <f>SUMIFS('Expense Sheet'!$F:$F,'Expense Sheet'!$M:$M,"J-GOM ދައުލަތުން ދޭ ބްލޮކް ގްރާންޓް",'Expense Sheet'!$K:$K,$A214)</f>
        <v>0</v>
      </c>
      <c r="D214" s="49">
        <f>SUMIFS('Expense Sheet'!$G:$G,'Expense Sheet'!$M:$M,"J-GOM ދައުލަތުން ދޭ ބްލޮކް ގްރާންޓް",'Expense Sheet'!$K:$K,$A214)</f>
        <v>0</v>
      </c>
      <c r="E214" s="60" t="s">
        <v>149</v>
      </c>
      <c r="F214" s="54">
        <v>228999</v>
      </c>
    </row>
    <row r="215" spans="1:6" ht="21.75" thickBot="1">
      <c r="B215" s="47">
        <f t="shared" ref="B215:D215" si="33">SUM(B192:B214)</f>
        <v>0</v>
      </c>
      <c r="C215" s="47">
        <f t="shared" si="33"/>
        <v>0</v>
      </c>
      <c r="D215" s="47">
        <f t="shared" si="33"/>
        <v>0</v>
      </c>
      <c r="E215" s="120" t="s">
        <v>46</v>
      </c>
      <c r="F215" s="54"/>
    </row>
    <row r="216" spans="1:6" ht="22.5" thickTop="1">
      <c r="B216" s="58"/>
      <c r="C216" s="48"/>
      <c r="D216" s="48"/>
      <c r="E216" s="65"/>
      <c r="F216" s="66"/>
    </row>
    <row r="217" spans="1:6" ht="25.5">
      <c r="A217" s="7">
        <v>281</v>
      </c>
      <c r="B217" s="58"/>
      <c r="C217" s="48"/>
      <c r="D217" s="48"/>
      <c r="E217" s="59" t="s">
        <v>59</v>
      </c>
      <c r="F217" s="54">
        <v>281</v>
      </c>
    </row>
    <row r="218" spans="1:6" ht="21.75">
      <c r="A218" s="7">
        <v>281001</v>
      </c>
      <c r="B218" s="49">
        <f>SUMIFS('Expense Sheet'!$E:$E,'Expense Sheet'!$M:$M,"J-GOM ދައުލަތުން ދޭ ބްލޮކް ގްރާންޓް",'Expense Sheet'!$K:$K,$A218)</f>
        <v>0</v>
      </c>
      <c r="C218" s="49">
        <f>SUMIFS('Expense Sheet'!$F:$F,'Expense Sheet'!$M:$M,"J-GOM ދައުލަތުން ދޭ ބްލޮކް ގްރާންޓް",'Expense Sheet'!$K:$K,$A218)</f>
        <v>0</v>
      </c>
      <c r="D218" s="49">
        <f>SUMIFS('Expense Sheet'!$G:$G,'Expense Sheet'!$M:$M,"J-GOM ދައުލަތުން ދޭ ބްލޮކް ގްރާންޓް",'Expense Sheet'!$K:$K,$A218)</f>
        <v>0</v>
      </c>
      <c r="E218" s="60" t="s">
        <v>150</v>
      </c>
      <c r="F218" s="54">
        <v>281001</v>
      </c>
    </row>
    <row r="219" spans="1:6" ht="21.75">
      <c r="A219" s="7">
        <v>281002</v>
      </c>
      <c r="B219" s="49">
        <f>SUMIFS('Expense Sheet'!$E:$E,'Expense Sheet'!$M:$M,"J-GOM ދައުލަތުން ދޭ ބްލޮކް ގްރާންޓް",'Expense Sheet'!$K:$K,$A219)</f>
        <v>0</v>
      </c>
      <c r="C219" s="49">
        <f>SUMIFS('Expense Sheet'!$F:$F,'Expense Sheet'!$M:$M,"J-GOM ދައުލަތުން ދޭ ބްލޮކް ގްރާންޓް",'Expense Sheet'!$K:$K,$A219)</f>
        <v>0</v>
      </c>
      <c r="D219" s="49">
        <f>SUMIFS('Expense Sheet'!$G:$G,'Expense Sheet'!$M:$M,"J-GOM ދައުލަތުން ދޭ ބްލޮކް ގްރާންޓް",'Expense Sheet'!$K:$K,$A219)</f>
        <v>0</v>
      </c>
      <c r="E219" s="60" t="s">
        <v>151</v>
      </c>
      <c r="F219" s="54">
        <v>281002</v>
      </c>
    </row>
    <row r="220" spans="1:6" ht="21.75">
      <c r="A220" s="7">
        <v>281003</v>
      </c>
      <c r="B220" s="49">
        <f>SUMIFS('Expense Sheet'!$E:$E,'Expense Sheet'!$M:$M,"J-GOM ދައުލަތުން ދޭ ބްލޮކް ގްރާންޓް",'Expense Sheet'!$K:$K,$A220)</f>
        <v>0</v>
      </c>
      <c r="C220" s="49">
        <f>SUMIFS('Expense Sheet'!$F:$F,'Expense Sheet'!$M:$M,"J-GOM ދައުލަތުން ދޭ ބްލޮކް ގްރާންޓް",'Expense Sheet'!$K:$K,$A220)</f>
        <v>0</v>
      </c>
      <c r="D220" s="49">
        <f>SUMIFS('Expense Sheet'!$G:$G,'Expense Sheet'!$M:$M,"J-GOM ދައުލަތުން ދޭ ބްލޮކް ގްރާންޓް",'Expense Sheet'!$K:$K,$A220)</f>
        <v>0</v>
      </c>
      <c r="E220" s="60" t="s">
        <v>152</v>
      </c>
      <c r="F220" s="54">
        <v>281003</v>
      </c>
    </row>
    <row r="221" spans="1:6" ht="21.75">
      <c r="A221" s="7">
        <v>281004</v>
      </c>
      <c r="B221" s="49">
        <f>SUMIFS('Expense Sheet'!$E:$E,'Expense Sheet'!$M:$M,"J-GOM ދައުލަތުން ދޭ ބްލޮކް ގްރާންޓް",'Expense Sheet'!$K:$K,$A221)</f>
        <v>0</v>
      </c>
      <c r="C221" s="49">
        <f>SUMIFS('Expense Sheet'!$F:$F,'Expense Sheet'!$M:$M,"J-GOM ދައުލަތުން ދޭ ބްލޮކް ގްރާންޓް",'Expense Sheet'!$K:$K,$A221)</f>
        <v>0</v>
      </c>
      <c r="D221" s="49">
        <f>SUMIFS('Expense Sheet'!$G:$G,'Expense Sheet'!$M:$M,"J-GOM ދައުލަތުން ދޭ ބްލޮކް ގްރާންޓް",'Expense Sheet'!$K:$K,$A221)</f>
        <v>0</v>
      </c>
      <c r="E221" s="60" t="s">
        <v>153</v>
      </c>
      <c r="F221" s="54">
        <v>281004</v>
      </c>
    </row>
    <row r="222" spans="1:6" ht="21.75">
      <c r="A222" s="7">
        <v>281005</v>
      </c>
      <c r="B222" s="49">
        <f>SUMIFS('Expense Sheet'!$E:$E,'Expense Sheet'!$M:$M,"J-GOM ދައުލަތުން ދޭ ބްލޮކް ގްރާންޓް",'Expense Sheet'!$K:$K,$A222)</f>
        <v>0</v>
      </c>
      <c r="C222" s="49">
        <f>SUMIFS('Expense Sheet'!$F:$F,'Expense Sheet'!$M:$M,"J-GOM ދައުލަތުން ދޭ ބްލޮކް ގްރާންޓް",'Expense Sheet'!$K:$K,$A222)</f>
        <v>0</v>
      </c>
      <c r="D222" s="49">
        <f>SUMIFS('Expense Sheet'!$G:$G,'Expense Sheet'!$M:$M,"J-GOM ދައުލަތުން ދޭ ބްލޮކް ގްރާންޓް",'Expense Sheet'!$K:$K,$A222)</f>
        <v>0</v>
      </c>
      <c r="E222" s="60" t="s">
        <v>154</v>
      </c>
      <c r="F222" s="54">
        <v>281005</v>
      </c>
    </row>
    <row r="223" spans="1:6" ht="21.75">
      <c r="A223" s="7">
        <v>281006</v>
      </c>
      <c r="B223" s="49">
        <f>SUMIFS('Expense Sheet'!$E:$E,'Expense Sheet'!$M:$M,"J-GOM ދައުލަތުން ދޭ ބްލޮކް ގްރާންޓް",'Expense Sheet'!$K:$K,$A223)</f>
        <v>0</v>
      </c>
      <c r="C223" s="49">
        <f>SUMIFS('Expense Sheet'!$F:$F,'Expense Sheet'!$M:$M,"J-GOM ދައުލަތުން ދޭ ބްލޮކް ގްރާންޓް",'Expense Sheet'!$K:$K,$A223)</f>
        <v>0</v>
      </c>
      <c r="D223" s="49">
        <f>SUMIFS('Expense Sheet'!$G:$G,'Expense Sheet'!$M:$M,"J-GOM ދައުލަތުން ދޭ ބްލޮކް ގްރާންޓް",'Expense Sheet'!$K:$K,$A223)</f>
        <v>0</v>
      </c>
      <c r="E223" s="60" t="s">
        <v>155</v>
      </c>
      <c r="F223" s="54">
        <v>281006</v>
      </c>
    </row>
    <row r="224" spans="1:6" ht="21.75">
      <c r="A224" s="7">
        <v>281007</v>
      </c>
      <c r="B224" s="49">
        <f>SUMIFS('Expense Sheet'!$E:$E,'Expense Sheet'!$M:$M,"J-GOM ދައުލަތުން ދޭ ބްލޮކް ގްރާންޓް",'Expense Sheet'!$K:$K,$A224)</f>
        <v>0</v>
      </c>
      <c r="C224" s="49">
        <f>SUMIFS('Expense Sheet'!$F:$F,'Expense Sheet'!$M:$M,"J-GOM ދައުލަތުން ދޭ ބްލޮކް ގްރާންޓް",'Expense Sheet'!$K:$K,$A224)</f>
        <v>0</v>
      </c>
      <c r="D224" s="49">
        <f>SUMIFS('Expense Sheet'!$G:$G,'Expense Sheet'!$M:$M,"J-GOM ދައުލަތުން ދޭ ބްލޮކް ގްރާންޓް",'Expense Sheet'!$K:$K,$A224)</f>
        <v>0</v>
      </c>
      <c r="E224" s="60" t="s">
        <v>156</v>
      </c>
      <c r="F224" s="54">
        <v>281007</v>
      </c>
    </row>
    <row r="225" spans="1:6" ht="21.75">
      <c r="A225" s="7">
        <v>281008</v>
      </c>
      <c r="B225" s="49">
        <f>SUMIFS('Expense Sheet'!$E:$E,'Expense Sheet'!$M:$M,"J-GOM ދައުލަތުން ދޭ ބްލޮކް ގްރާންޓް",'Expense Sheet'!$K:$K,$A225)</f>
        <v>0</v>
      </c>
      <c r="C225" s="49">
        <f>SUMIFS('Expense Sheet'!$F:$F,'Expense Sheet'!$M:$M,"J-GOM ދައުލަތުން ދޭ ބްލޮކް ގްރާންޓް",'Expense Sheet'!$K:$K,$A225)</f>
        <v>0</v>
      </c>
      <c r="D225" s="49">
        <f>SUMIFS('Expense Sheet'!$G:$G,'Expense Sheet'!$M:$M,"J-GOM ދައުލަތުން ދޭ ބްލޮކް ގްރާންޓް",'Expense Sheet'!$K:$K,$A225)</f>
        <v>0</v>
      </c>
      <c r="E225" s="60" t="s">
        <v>157</v>
      </c>
      <c r="F225" s="54">
        <v>281008</v>
      </c>
    </row>
    <row r="226" spans="1:6" ht="21.75">
      <c r="A226" s="7">
        <v>281999</v>
      </c>
      <c r="B226" s="49">
        <f>SUMIFS('Expense Sheet'!$E:$E,'Expense Sheet'!$M:$M,"J-GOM ދައުލަތުން ދޭ ބްލޮކް ގްރާންޓް",'Expense Sheet'!$K:$K,$A226)</f>
        <v>0</v>
      </c>
      <c r="C226" s="49">
        <f>SUMIFS('Expense Sheet'!$F:$F,'Expense Sheet'!$M:$M,"J-GOM ދައުލަތުން ދޭ ބްލޮކް ގްރާންޓް",'Expense Sheet'!$K:$K,$A226)</f>
        <v>0</v>
      </c>
      <c r="D226" s="49">
        <f>SUMIFS('Expense Sheet'!$G:$G,'Expense Sheet'!$M:$M,"J-GOM ދައުލަތުން ދޭ ބްލޮކް ގްރާންޓް",'Expense Sheet'!$K:$K,$A226)</f>
        <v>0</v>
      </c>
      <c r="E226" s="60" t="s">
        <v>158</v>
      </c>
      <c r="F226" s="54">
        <v>281999</v>
      </c>
    </row>
    <row r="227" spans="1:6" ht="21.75" thickBot="1">
      <c r="B227" s="47">
        <f t="shared" ref="B227:C227" si="34">SUM(B218:B226)</f>
        <v>0</v>
      </c>
      <c r="C227" s="47">
        <f t="shared" si="34"/>
        <v>0</v>
      </c>
      <c r="D227" s="47">
        <f>SUM(D218:D226)</f>
        <v>0</v>
      </c>
      <c r="E227" s="120" t="s">
        <v>46</v>
      </c>
      <c r="F227" s="54"/>
    </row>
    <row r="228" spans="1:6" ht="22.5" thickTop="1">
      <c r="B228" s="58"/>
      <c r="C228" s="48"/>
      <c r="D228" s="48"/>
      <c r="E228" s="64"/>
      <c r="F228" s="54"/>
    </row>
    <row r="229" spans="1:6" ht="25.5">
      <c r="A229" s="7">
        <v>291</v>
      </c>
      <c r="B229" s="58"/>
      <c r="C229" s="48"/>
      <c r="D229" s="48"/>
      <c r="E229" s="59" t="s">
        <v>61</v>
      </c>
      <c r="F229" s="54">
        <v>291</v>
      </c>
    </row>
    <row r="230" spans="1:6" ht="21.75">
      <c r="A230" s="7">
        <v>291001</v>
      </c>
      <c r="B230" s="49">
        <f>SUMIFS('Expense Sheet'!$E:$E,'Expense Sheet'!$M:$M,"J-GOM ދައުލަތުން ދޭ ބްލޮކް ގްރާންޓް",'Expense Sheet'!$K:$K,$A230)</f>
        <v>0</v>
      </c>
      <c r="C230" s="49">
        <f>SUMIFS('Expense Sheet'!$F:$F,'Expense Sheet'!$M:$M,"J-GOM ދައުލަތުން ދޭ ބްލޮކް ގްރާންޓް",'Expense Sheet'!$K:$K,$A230)</f>
        <v>0</v>
      </c>
      <c r="D230" s="49">
        <f>SUMIFS('Expense Sheet'!$G:$G,'Expense Sheet'!$M:$M,"J-GOM ދައުލަތުން ދޭ ބްލޮކް ގްރާންޓް",'Expense Sheet'!$K:$K,$A230)</f>
        <v>0</v>
      </c>
      <c r="E230" s="60" t="s">
        <v>159</v>
      </c>
      <c r="F230" s="54">
        <v>291001</v>
      </c>
    </row>
    <row r="231" spans="1:6" ht="21.75">
      <c r="A231" s="7">
        <v>291002</v>
      </c>
      <c r="B231" s="49">
        <f>SUMIFS('Expense Sheet'!$E:$E,'Expense Sheet'!$M:$M,"J-GOM ދައުލަތުން ދޭ ބްލޮކް ގްރާންޓް",'Expense Sheet'!$K:$K,$A231)</f>
        <v>0</v>
      </c>
      <c r="C231" s="49">
        <f>SUMIFS('Expense Sheet'!$F:$F,'Expense Sheet'!$M:$M,"J-GOM ދައުލަތުން ދޭ ބްލޮކް ގްރާންޓް",'Expense Sheet'!$K:$K,$A231)</f>
        <v>0</v>
      </c>
      <c r="D231" s="49">
        <f>SUMIFS('Expense Sheet'!$G:$G,'Expense Sheet'!$M:$M,"J-GOM ދައުލަތުން ދޭ ބްލޮކް ގްރާންޓް",'Expense Sheet'!$K:$K,$A231)</f>
        <v>0</v>
      </c>
      <c r="E231" s="60" t="s">
        <v>160</v>
      </c>
      <c r="F231" s="54">
        <v>291002</v>
      </c>
    </row>
    <row r="232" spans="1:6" ht="21.75">
      <c r="A232" s="7">
        <v>291003</v>
      </c>
      <c r="B232" s="49">
        <f>SUMIFS('Expense Sheet'!$E:$E,'Expense Sheet'!$M:$M,"J-GOM ދައުލަތުން ދޭ ބްލޮކް ގްރާންޓް",'Expense Sheet'!$K:$K,$A232)</f>
        <v>0</v>
      </c>
      <c r="C232" s="49">
        <f>SUMIFS('Expense Sheet'!$F:$F,'Expense Sheet'!$M:$M,"J-GOM ދައުލަތުން ދޭ ބްލޮކް ގްރާންޓް",'Expense Sheet'!$K:$K,$A232)</f>
        <v>0</v>
      </c>
      <c r="D232" s="49">
        <f>SUMIFS('Expense Sheet'!$G:$G,'Expense Sheet'!$M:$M,"J-GOM ދައުލަތުން ދޭ ބްލޮކް ގްރާންޓް",'Expense Sheet'!$K:$K,$A232)</f>
        <v>0</v>
      </c>
      <c r="E232" s="60" t="s">
        <v>161</v>
      </c>
      <c r="F232" s="54">
        <v>291003</v>
      </c>
    </row>
    <row r="233" spans="1:6" ht="21.75" thickBot="1">
      <c r="B233" s="47">
        <f t="shared" ref="B233:C233" si="35">SUM(B230:B232)</f>
        <v>0</v>
      </c>
      <c r="C233" s="47">
        <f t="shared" si="35"/>
        <v>0</v>
      </c>
      <c r="D233" s="47">
        <f>SUM(D230:D232)</f>
        <v>0</v>
      </c>
      <c r="E233" s="120" t="s">
        <v>46</v>
      </c>
      <c r="F233" s="54"/>
    </row>
    <row r="234" spans="1:6" ht="22.5" thickTop="1">
      <c r="B234" s="118"/>
      <c r="C234" s="119"/>
      <c r="D234" s="119"/>
      <c r="E234" s="63"/>
      <c r="F234" s="54"/>
    </row>
    <row r="235" spans="1:6" ht="25.5">
      <c r="B235" s="58"/>
      <c r="C235" s="48"/>
      <c r="D235" s="48"/>
      <c r="E235" s="59" t="s">
        <v>1109</v>
      </c>
      <c r="F235" s="54">
        <v>292</v>
      </c>
    </row>
    <row r="236" spans="1:6" ht="21.75">
      <c r="A236" s="7">
        <v>292101</v>
      </c>
      <c r="B236" s="49">
        <f>SUMIFS('Expense Sheet'!$E:$E,'Expense Sheet'!$M:$M,"J-GOM ދައުލަތުން ދޭ ބްލޮކް ގްރާންޓް",'Expense Sheet'!$K:$K,$A236)</f>
        <v>0</v>
      </c>
      <c r="C236" s="49">
        <f>SUMIFS('Expense Sheet'!$F:$F,'Expense Sheet'!$M:$M,"J-GOM ދައުލަތުން ދޭ ބްލޮކް ގްރާންޓް",'Expense Sheet'!$K:$K,$A236)</f>
        <v>0</v>
      </c>
      <c r="D236" s="49">
        <f>SUMIFS('Expense Sheet'!$G:$G,'Expense Sheet'!$M:$M,"J-GOM ދައުލަތުން ދޭ ބްލޮކް ގްރާންޓް",'Expense Sheet'!$K:$K,$A236)</f>
        <v>0</v>
      </c>
      <c r="E236" s="60" t="s">
        <v>1109</v>
      </c>
      <c r="F236" s="54">
        <v>292101</v>
      </c>
    </row>
    <row r="237" spans="1:6" ht="21.75" thickBot="1">
      <c r="B237" s="47">
        <f>SUM(B236)</f>
        <v>0</v>
      </c>
      <c r="C237" s="47">
        <f>SUM(C236)</f>
        <v>0</v>
      </c>
      <c r="D237" s="47">
        <f>SUM(D236)</f>
        <v>0</v>
      </c>
      <c r="E237" s="120" t="s">
        <v>46</v>
      </c>
      <c r="F237" s="54"/>
    </row>
    <row r="238" spans="1:6" ht="22.5" thickTop="1">
      <c r="B238" s="118"/>
      <c r="C238" s="119"/>
      <c r="D238" s="119"/>
      <c r="E238" s="63"/>
      <c r="F238" s="54"/>
    </row>
    <row r="239" spans="1:6" ht="21.75">
      <c r="B239" s="118"/>
      <c r="C239" s="119"/>
      <c r="D239" s="119"/>
      <c r="E239" s="63" t="s">
        <v>1110</v>
      </c>
      <c r="F239" s="54">
        <v>295</v>
      </c>
    </row>
    <row r="240" spans="1:6" ht="21.75">
      <c r="A240" s="7">
        <v>295104</v>
      </c>
      <c r="B240" s="49">
        <f>SUMIFS('Expense Sheet'!$E:$E,'Expense Sheet'!$M:$M,"J-GOM ދައުލަތުން ދޭ ބްލޮކް ގްރާންޓް",'Expense Sheet'!$K:$K,$A240)</f>
        <v>0</v>
      </c>
      <c r="C240" s="49">
        <f>SUMIFS('Expense Sheet'!$F:$F,'Expense Sheet'!$M:$M,"J-GOM ދައުލަތުން ދޭ ބްލޮކް ގްރާންޓް",'Expense Sheet'!$K:$K,$A240)</f>
        <v>0</v>
      </c>
      <c r="D240" s="49">
        <f>SUMIFS('Expense Sheet'!$G:$G,'Expense Sheet'!$M:$M,"J-GOM ދައުލަތުން ދޭ ބްލޮކް ގްރާންޓް",'Expense Sheet'!$K:$K,$A240)</f>
        <v>0</v>
      </c>
      <c r="E240" s="60" t="s">
        <v>1115</v>
      </c>
      <c r="F240" s="54">
        <v>295104</v>
      </c>
    </row>
    <row r="241" spans="1:6" ht="21.75" thickBot="1">
      <c r="B241" s="47">
        <f>SUM(B240)</f>
        <v>0</v>
      </c>
      <c r="C241" s="47">
        <f>SUM(C240)</f>
        <v>0</v>
      </c>
      <c r="D241" s="47">
        <f>SUM(D240)</f>
        <v>0</v>
      </c>
      <c r="E241" s="120" t="s">
        <v>46</v>
      </c>
      <c r="F241" s="54"/>
    </row>
    <row r="242" spans="1:6" ht="22.5" thickTop="1">
      <c r="B242" s="58"/>
      <c r="C242" s="48"/>
      <c r="D242" s="48"/>
      <c r="E242" s="64"/>
      <c r="F242" s="54"/>
    </row>
    <row r="243" spans="1:6" ht="25.5">
      <c r="A243" s="7">
        <v>421</v>
      </c>
      <c r="B243" s="58"/>
      <c r="C243" s="48"/>
      <c r="D243" s="48"/>
      <c r="E243" s="59" t="s">
        <v>229</v>
      </c>
      <c r="F243" s="54">
        <v>421</v>
      </c>
    </row>
    <row r="244" spans="1:6" ht="21.75">
      <c r="A244" s="7">
        <v>421001</v>
      </c>
      <c r="B244" s="49">
        <f>SUMIFS('Expense Sheet'!$E:$E,'Expense Sheet'!$M:$M,"J-GOM ދައުލަތުން ދޭ ބްލޮކް ގްރާންޓް",'Expense Sheet'!$K:$K,$A244)</f>
        <v>0</v>
      </c>
      <c r="C244" s="49">
        <f>SUMIFS('Expense Sheet'!$F:$F,'Expense Sheet'!$M:$M,"J-GOM ދައުލަތުން ދޭ ބްލޮކް ގްރާންޓް",'Expense Sheet'!$K:$K,$A244)</f>
        <v>0</v>
      </c>
      <c r="D244" s="49">
        <f>SUMIFS('Expense Sheet'!$G:$G,'Expense Sheet'!$M:$M,"J-GOM ދައުލަތުން ދޭ ބްލޮކް ގްރާންޓް",'Expense Sheet'!$K:$K,$A244)</f>
        <v>0</v>
      </c>
      <c r="E244" s="60" t="s">
        <v>162</v>
      </c>
      <c r="F244" s="54">
        <v>421001</v>
      </c>
    </row>
    <row r="245" spans="1:6" ht="21.75">
      <c r="A245" s="7">
        <v>421002</v>
      </c>
      <c r="B245" s="49">
        <f>SUMIFS('Expense Sheet'!$E:$E,'Expense Sheet'!$M:$M,"J-GOM ދައުލަތުން ދޭ ބްލޮކް ގްރާންޓް",'Expense Sheet'!$K:$K,$A245)</f>
        <v>0</v>
      </c>
      <c r="C245" s="49">
        <f>SUMIFS('Expense Sheet'!$F:$F,'Expense Sheet'!$M:$M,"J-GOM ދައުލަތުން ދޭ ބްލޮކް ގްރާންޓް",'Expense Sheet'!$K:$K,$A245)</f>
        <v>0</v>
      </c>
      <c r="D245" s="49">
        <f>SUMIFS('Expense Sheet'!$G:$G,'Expense Sheet'!$M:$M,"J-GOM ދައުލަތުން ދޭ ބްލޮކް ގްރާންޓް",'Expense Sheet'!$K:$K,$A245)</f>
        <v>0</v>
      </c>
      <c r="E245" s="60" t="s">
        <v>163</v>
      </c>
      <c r="F245" s="54">
        <v>421002</v>
      </c>
    </row>
    <row r="246" spans="1:6" ht="21.75">
      <c r="A246" s="7">
        <v>421003</v>
      </c>
      <c r="B246" s="49">
        <f>SUMIFS('Expense Sheet'!$E:$E,'Expense Sheet'!$M:$M,"J-GOM ދައުލަތުން ދޭ ބްލޮކް ގްރާންޓް",'Expense Sheet'!$K:$K,$A246)</f>
        <v>0</v>
      </c>
      <c r="C246" s="49">
        <f>SUMIFS('Expense Sheet'!$F:$F,'Expense Sheet'!$M:$M,"J-GOM ދައުލަތުން ދޭ ބްލޮކް ގްރާންޓް",'Expense Sheet'!$K:$K,$A246)</f>
        <v>0</v>
      </c>
      <c r="D246" s="49">
        <f>SUMIFS('Expense Sheet'!$G:$G,'Expense Sheet'!$M:$M,"J-GOM ދައުލަތުން ދޭ ބްލޮކް ގްރާންޓް",'Expense Sheet'!$K:$K,$A246)</f>
        <v>0</v>
      </c>
      <c r="E246" s="60" t="s">
        <v>164</v>
      </c>
      <c r="F246" s="54">
        <v>421003</v>
      </c>
    </row>
    <row r="247" spans="1:6" ht="21.75">
      <c r="A247" s="7">
        <v>422001</v>
      </c>
      <c r="B247" s="49">
        <f>SUMIFS('Expense Sheet'!$E:$E,'Expense Sheet'!$M:$M,"J-GOM ދައުލަތުން ދޭ ބްލޮކް ގްރާންޓް",'Expense Sheet'!$K:$K,$A247)</f>
        <v>0</v>
      </c>
      <c r="C247" s="49">
        <f>SUMIFS('Expense Sheet'!$F:$F,'Expense Sheet'!$M:$M,"J-GOM ދައުލަތުން ދޭ ބްލޮކް ގްރާންޓް",'Expense Sheet'!$K:$K,$A247)</f>
        <v>0</v>
      </c>
      <c r="D247" s="49">
        <f>SUMIFS('Expense Sheet'!$G:$G,'Expense Sheet'!$M:$M,"J-GOM ދައުލަތުން ދޭ ބްލޮކް ގްރާންޓް",'Expense Sheet'!$K:$K,$A247)</f>
        <v>0</v>
      </c>
      <c r="E247" s="60" t="s">
        <v>167</v>
      </c>
      <c r="F247" s="54">
        <v>422001</v>
      </c>
    </row>
    <row r="248" spans="1:6" ht="21.75">
      <c r="A248" s="7">
        <v>422002</v>
      </c>
      <c r="B248" s="49">
        <f>SUMIFS('Expense Sheet'!$E:$E,'Expense Sheet'!$M:$M,"J-GOM ދައުލަތުން ދޭ ބްލޮކް ގްރާންޓް",'Expense Sheet'!$K:$K,$A248)</f>
        <v>0</v>
      </c>
      <c r="C248" s="49">
        <f>SUMIFS('Expense Sheet'!$F:$F,'Expense Sheet'!$M:$M,"J-GOM ދައުލަތުން ދޭ ބްލޮކް ގްރާންޓް",'Expense Sheet'!$K:$K,$A248)</f>
        <v>0</v>
      </c>
      <c r="D248" s="49">
        <f>SUMIFS('Expense Sheet'!$G:$G,'Expense Sheet'!$M:$M,"J-GOM ދައުލަތުން ދޭ ބްލޮކް ގްރާންޓް",'Expense Sheet'!$K:$K,$A248)</f>
        <v>0</v>
      </c>
      <c r="E248" s="60" t="s">
        <v>168</v>
      </c>
      <c r="F248" s="54">
        <v>422002</v>
      </c>
    </row>
    <row r="249" spans="1:6" ht="21.75">
      <c r="A249" s="7">
        <v>422003</v>
      </c>
      <c r="B249" s="49">
        <f>SUMIFS('Expense Sheet'!$E:$E,'Expense Sheet'!$M:$M,"J-GOM ދައުލަތުން ދޭ ބްލޮކް ގްރާންޓް",'Expense Sheet'!$K:$K,$A249)</f>
        <v>0</v>
      </c>
      <c r="C249" s="49">
        <f>SUMIFS('Expense Sheet'!$F:$F,'Expense Sheet'!$M:$M,"J-GOM ދައުލަތުން ދޭ ބްލޮކް ގްރާންޓް",'Expense Sheet'!$K:$K,$A249)</f>
        <v>0</v>
      </c>
      <c r="D249" s="49">
        <f>SUMIFS('Expense Sheet'!$G:$G,'Expense Sheet'!$M:$M,"J-GOM ދައުލަތުން ދޭ ބްލޮކް ގްރާންޓް",'Expense Sheet'!$K:$K,$A249)</f>
        <v>0</v>
      </c>
      <c r="E249" s="60" t="s">
        <v>169</v>
      </c>
      <c r="F249" s="54">
        <v>422003</v>
      </c>
    </row>
    <row r="250" spans="1:6" ht="21.75">
      <c r="A250" s="7">
        <v>422004</v>
      </c>
      <c r="B250" s="49">
        <f>SUMIFS('Expense Sheet'!$E:$E,'Expense Sheet'!$M:$M,"J-GOM ދައުލަތުން ދޭ ބްލޮކް ގްރާންޓް",'Expense Sheet'!$K:$K,$A250)</f>
        <v>0</v>
      </c>
      <c r="C250" s="49">
        <f>SUMIFS('Expense Sheet'!$F:$F,'Expense Sheet'!$M:$M,"J-GOM ދައުލަތުން ދޭ ބްލޮކް ގްރާންޓް",'Expense Sheet'!$K:$K,$A250)</f>
        <v>0</v>
      </c>
      <c r="D250" s="49">
        <f>SUMIFS('Expense Sheet'!$G:$G,'Expense Sheet'!$M:$M,"J-GOM ދައުލަތުން ދޭ ބްލޮކް ގްރާންޓް",'Expense Sheet'!$K:$K,$A250)</f>
        <v>0</v>
      </c>
      <c r="E250" s="60" t="s">
        <v>170</v>
      </c>
      <c r="F250" s="54">
        <v>422004</v>
      </c>
    </row>
    <row r="251" spans="1:6" ht="21.75">
      <c r="A251" s="7">
        <v>422005</v>
      </c>
      <c r="B251" s="49">
        <f>SUMIFS('Expense Sheet'!$E:$E,'Expense Sheet'!$M:$M,"J-GOM ދައުލަތުން ދޭ ބްލޮކް ގްރާންޓް",'Expense Sheet'!$K:$K,$A251)</f>
        <v>0</v>
      </c>
      <c r="C251" s="49">
        <f>SUMIFS('Expense Sheet'!$F:$F,'Expense Sheet'!$M:$M,"J-GOM ދައުލަތުން ދޭ ބްލޮކް ގްރާންޓް",'Expense Sheet'!$K:$K,$A251)</f>
        <v>0</v>
      </c>
      <c r="D251" s="49">
        <f>SUMIFS('Expense Sheet'!$G:$G,'Expense Sheet'!$M:$M,"J-GOM ދައުލަތުން ދޭ ބްލޮކް ގްރާންޓް",'Expense Sheet'!$K:$K,$A251)</f>
        <v>0</v>
      </c>
      <c r="E251" s="60" t="s">
        <v>171</v>
      </c>
      <c r="F251" s="54">
        <v>422005</v>
      </c>
    </row>
    <row r="252" spans="1:6" ht="21.75">
      <c r="A252" s="7">
        <v>422999</v>
      </c>
      <c r="B252" s="49">
        <f>SUMIFS('Expense Sheet'!$E:$E,'Expense Sheet'!$M:$M,"J-GOM ދައުލަތުން ދޭ ބްލޮކް ގްރާންޓް",'Expense Sheet'!$K:$K,$A252)</f>
        <v>0</v>
      </c>
      <c r="C252" s="49">
        <f>SUMIFS('Expense Sheet'!$F:$F,'Expense Sheet'!$M:$M,"J-GOM ދައުލަތުން ދޭ ބްލޮކް ގްރާންޓް",'Expense Sheet'!$K:$K,$A252)</f>
        <v>0</v>
      </c>
      <c r="D252" s="49">
        <f>SUMIFS('Expense Sheet'!$G:$G,'Expense Sheet'!$M:$M,"J-GOM ދައުލަތުން ދޭ ބްލޮކް ގްރާންޓް",'Expense Sheet'!$K:$K,$A252)</f>
        <v>0</v>
      </c>
      <c r="E252" s="60" t="s">
        <v>172</v>
      </c>
      <c r="F252" s="54">
        <v>422999</v>
      </c>
    </row>
    <row r="253" spans="1:6" ht="21.75" thickBot="1">
      <c r="B253" s="47">
        <f t="shared" ref="B253:D253" si="36">SUM(B244:B252)</f>
        <v>0</v>
      </c>
      <c r="C253" s="47">
        <f t="shared" si="36"/>
        <v>0</v>
      </c>
      <c r="D253" s="47">
        <f t="shared" si="36"/>
        <v>0</v>
      </c>
      <c r="E253" s="120" t="s">
        <v>46</v>
      </c>
      <c r="F253" s="54"/>
    </row>
    <row r="254" spans="1:6" ht="22.5" thickTop="1">
      <c r="B254" s="58"/>
      <c r="C254" s="48"/>
      <c r="D254" s="48"/>
      <c r="E254" s="64"/>
      <c r="F254" s="54"/>
    </row>
    <row r="255" spans="1:6" ht="25.5">
      <c r="A255" s="7">
        <v>423</v>
      </c>
      <c r="B255" s="58"/>
      <c r="C255" s="48"/>
      <c r="D255" s="48"/>
      <c r="E255" s="59" t="s">
        <v>62</v>
      </c>
      <c r="F255" s="54">
        <v>423</v>
      </c>
    </row>
    <row r="256" spans="1:6" ht="21.75">
      <c r="A256" s="7">
        <v>423001</v>
      </c>
      <c r="B256" s="49">
        <f>SUMIFS('Expense Sheet'!$E:$E,'Expense Sheet'!$M:$M,"J-GOM ދައުލަތުން ދޭ ބްލޮކް ގްރާންޓް",'Expense Sheet'!$K:$K,$A256)</f>
        <v>0</v>
      </c>
      <c r="C256" s="49">
        <f>SUMIFS('Expense Sheet'!$F:$F,'Expense Sheet'!$M:$M,"J-GOM ދައުލަތުން ދޭ ބްލޮކް ގްރާންޓް",'Expense Sheet'!$K:$K,$A256)</f>
        <v>0</v>
      </c>
      <c r="D256" s="49">
        <f>SUMIFS('Expense Sheet'!$G:$G,'Expense Sheet'!$M:$M,"J-GOM ދައުލަތުން ދޭ ބްލޮކް ގްރާންޓް",'Expense Sheet'!$K:$K,$A256)</f>
        <v>0</v>
      </c>
      <c r="E256" s="60" t="s">
        <v>173</v>
      </c>
      <c r="F256" s="54">
        <v>423001</v>
      </c>
    </row>
    <row r="257" spans="1:6" ht="21.75">
      <c r="A257" s="7">
        <v>423002</v>
      </c>
      <c r="B257" s="49">
        <f>SUMIFS('Expense Sheet'!$E:$E,'Expense Sheet'!$M:$M,"J-GOM ދައުލަތުން ދޭ ބްލޮކް ގްރާންޓް",'Expense Sheet'!$K:$K,$A257)</f>
        <v>0</v>
      </c>
      <c r="C257" s="49">
        <f>SUMIFS('Expense Sheet'!$F:$F,'Expense Sheet'!$M:$M,"J-GOM ދައުލަތުން ދޭ ބްލޮކް ގްރާންޓް",'Expense Sheet'!$K:$K,$A257)</f>
        <v>0</v>
      </c>
      <c r="D257" s="49">
        <f>SUMIFS('Expense Sheet'!$G:$G,'Expense Sheet'!$M:$M,"J-GOM ދައުލަތުން ދޭ ބްލޮކް ގްރާންޓް",'Expense Sheet'!$K:$K,$A257)</f>
        <v>0</v>
      </c>
      <c r="E257" s="60" t="s">
        <v>174</v>
      </c>
      <c r="F257" s="54">
        <v>423002</v>
      </c>
    </row>
    <row r="258" spans="1:6" ht="21.75">
      <c r="A258" s="7">
        <v>423003</v>
      </c>
      <c r="B258" s="49">
        <f>SUMIFS('Expense Sheet'!$E:$E,'Expense Sheet'!$M:$M,"J-GOM ދައުލަތުން ދޭ ބްލޮކް ގްރާންޓް",'Expense Sheet'!$K:$K,$A258)</f>
        <v>0</v>
      </c>
      <c r="C258" s="49">
        <f>SUMIFS('Expense Sheet'!$F:$F,'Expense Sheet'!$M:$M,"J-GOM ދައުލަތުން ދޭ ބްލޮކް ގްރާންޓް",'Expense Sheet'!$K:$K,$A258)</f>
        <v>0</v>
      </c>
      <c r="D258" s="49">
        <f>SUMIFS('Expense Sheet'!$G:$G,'Expense Sheet'!$M:$M,"J-GOM ދައުލަތުން ދޭ ބްލޮކް ގްރާންޓް",'Expense Sheet'!$K:$K,$A258)</f>
        <v>0</v>
      </c>
      <c r="E258" s="60" t="s">
        <v>175</v>
      </c>
      <c r="F258" s="54">
        <v>423003</v>
      </c>
    </row>
    <row r="259" spans="1:6" ht="21.75">
      <c r="A259" s="7">
        <v>423004</v>
      </c>
      <c r="B259" s="49">
        <f>SUMIFS('Expense Sheet'!$E:$E,'Expense Sheet'!$M:$M,"J-GOM ދައުލަތުން ދޭ ބްލޮކް ގްރާންޓް",'Expense Sheet'!$K:$K,$A259)</f>
        <v>0</v>
      </c>
      <c r="C259" s="49">
        <f>SUMIFS('Expense Sheet'!$F:$F,'Expense Sheet'!$M:$M,"J-GOM ދައުލަތުން ދޭ ބްލޮކް ގްރާންޓް",'Expense Sheet'!$K:$K,$A259)</f>
        <v>0</v>
      </c>
      <c r="D259" s="49">
        <f>SUMIFS('Expense Sheet'!$G:$G,'Expense Sheet'!$M:$M,"J-GOM ދައުލަތުން ދޭ ބްލޮކް ގްރާންޓް",'Expense Sheet'!$K:$K,$A259)</f>
        <v>0</v>
      </c>
      <c r="E259" s="60" t="s">
        <v>176</v>
      </c>
      <c r="F259" s="54">
        <v>423004</v>
      </c>
    </row>
    <row r="260" spans="1:6" ht="21.75">
      <c r="A260" s="7">
        <v>423005</v>
      </c>
      <c r="B260" s="49">
        <f>SUMIFS('Expense Sheet'!$E:$E,'Expense Sheet'!$M:$M,"J-GOM ދައުލަތުން ދޭ ބްލޮކް ގްރާންޓް",'Expense Sheet'!$K:$K,$A260)</f>
        <v>0</v>
      </c>
      <c r="C260" s="49">
        <f>SUMIFS('Expense Sheet'!$F:$F,'Expense Sheet'!$M:$M,"J-GOM ދައުލަތުން ދޭ ބްލޮކް ގްރާންޓް",'Expense Sheet'!$K:$K,$A260)</f>
        <v>0</v>
      </c>
      <c r="D260" s="49">
        <f>SUMIFS('Expense Sheet'!$G:$G,'Expense Sheet'!$M:$M,"J-GOM ދައުލަތުން ދޭ ބްލޮކް ގްރާންޓް",'Expense Sheet'!$K:$K,$A260)</f>
        <v>0</v>
      </c>
      <c r="E260" s="60" t="s">
        <v>177</v>
      </c>
      <c r="F260" s="54">
        <v>423005</v>
      </c>
    </row>
    <row r="261" spans="1:6" ht="21.75">
      <c r="A261" s="7">
        <v>423006</v>
      </c>
      <c r="B261" s="49">
        <f>SUMIFS('Expense Sheet'!$E:$E,'Expense Sheet'!$M:$M,"J-GOM ދައުލަތުން ދޭ ބްލޮކް ގްރާންޓް",'Expense Sheet'!$K:$K,$A261)</f>
        <v>0</v>
      </c>
      <c r="C261" s="49">
        <f>SUMIFS('Expense Sheet'!$F:$F,'Expense Sheet'!$M:$M,"J-GOM ދައުލަތުން ދޭ ބްލޮކް ގްރާންޓް",'Expense Sheet'!$K:$K,$A261)</f>
        <v>0</v>
      </c>
      <c r="D261" s="49">
        <f>SUMIFS('Expense Sheet'!$G:$G,'Expense Sheet'!$M:$M,"J-GOM ދައުލަތުން ދޭ ބްލޮކް ގްރާންޓް",'Expense Sheet'!$K:$K,$A261)</f>
        <v>0</v>
      </c>
      <c r="E261" s="60" t="s">
        <v>178</v>
      </c>
      <c r="F261" s="54">
        <v>423006</v>
      </c>
    </row>
    <row r="262" spans="1:6" ht="21.75">
      <c r="A262" s="7">
        <v>423007</v>
      </c>
      <c r="B262" s="49">
        <f>SUMIFS('Expense Sheet'!$E:$E,'Expense Sheet'!$M:$M,"J-GOM ދައުލަތުން ދޭ ބްލޮކް ގްރާންޓް",'Expense Sheet'!$K:$K,$A262)</f>
        <v>0</v>
      </c>
      <c r="C262" s="49">
        <f>SUMIFS('Expense Sheet'!$F:$F,'Expense Sheet'!$M:$M,"J-GOM ދައުލަތުން ދޭ ބްލޮކް ގްރާންޓް",'Expense Sheet'!$K:$K,$A262)</f>
        <v>0</v>
      </c>
      <c r="D262" s="49">
        <f>SUMIFS('Expense Sheet'!$G:$G,'Expense Sheet'!$M:$M,"J-GOM ދައުލަތުން ދޭ ބްލޮކް ގްރާންޓް",'Expense Sheet'!$K:$K,$A262)</f>
        <v>0</v>
      </c>
      <c r="E262" s="60" t="s">
        <v>179</v>
      </c>
      <c r="F262" s="54">
        <v>423007</v>
      </c>
    </row>
    <row r="263" spans="1:6" ht="21.75">
      <c r="A263" s="7">
        <v>423008</v>
      </c>
      <c r="B263" s="49">
        <f>SUMIFS('Expense Sheet'!$E:$E,'Expense Sheet'!$M:$M,"J-GOM ދައުލަތުން ދޭ ބްލޮކް ގްރާންޓް",'Expense Sheet'!$K:$K,$A263)</f>
        <v>0</v>
      </c>
      <c r="C263" s="49">
        <f>SUMIFS('Expense Sheet'!$F:$F,'Expense Sheet'!$M:$M,"J-GOM ދައުލަތުން ދޭ ބްލޮކް ގްރާންޓް",'Expense Sheet'!$K:$K,$A263)</f>
        <v>0</v>
      </c>
      <c r="D263" s="49">
        <f>SUMIFS('Expense Sheet'!$G:$G,'Expense Sheet'!$M:$M,"J-GOM ދައުލަތުން ދޭ ބްލޮކް ގްރާންޓް",'Expense Sheet'!$K:$K,$A263)</f>
        <v>0</v>
      </c>
      <c r="E263" s="60" t="s">
        <v>180</v>
      </c>
      <c r="F263" s="54">
        <v>423008</v>
      </c>
    </row>
    <row r="264" spans="1:6" ht="21.75">
      <c r="A264" s="7">
        <v>423999</v>
      </c>
      <c r="B264" s="49">
        <f>SUMIFS('Expense Sheet'!$E:$E,'Expense Sheet'!$M:$M,"J-GOM ދައުލަތުން ދޭ ބްލޮކް ގްރާންޓް",'Expense Sheet'!$K:$K,$A264)</f>
        <v>0</v>
      </c>
      <c r="C264" s="49">
        <f>SUMIFS('Expense Sheet'!$F:$F,'Expense Sheet'!$M:$M,"J-GOM ދައުލަތުން ދޭ ބްލޮކް ގްރާންޓް",'Expense Sheet'!$K:$K,$A264)</f>
        <v>0</v>
      </c>
      <c r="D264" s="49">
        <f>SUMIFS('Expense Sheet'!$G:$G,'Expense Sheet'!$M:$M,"J-GOM ދައުލަތުން ދޭ ބްލޮކް ގްރާންޓް",'Expense Sheet'!$K:$K,$A264)</f>
        <v>0</v>
      </c>
      <c r="E264" s="60" t="s">
        <v>181</v>
      </c>
      <c r="F264" s="54">
        <v>423999</v>
      </c>
    </row>
    <row r="265" spans="1:6" ht="21.75">
      <c r="A265" s="7">
        <v>424001</v>
      </c>
      <c r="B265" s="49">
        <f>SUMIFS('Expense Sheet'!$E:$E,'Expense Sheet'!$M:$M,"J-GOM ދައުލަތުން ދޭ ބްލޮކް ގްރާންޓް",'Expense Sheet'!$K:$K,$A265)</f>
        <v>0</v>
      </c>
      <c r="C265" s="49">
        <f>SUMIFS('Expense Sheet'!$F:$F,'Expense Sheet'!$M:$M,"J-GOM ދައުލަތުން ދޭ ބްލޮކް ގްރާންޓް",'Expense Sheet'!$K:$K,$A265)</f>
        <v>0</v>
      </c>
      <c r="D265" s="49">
        <f>SUMIFS('Expense Sheet'!$G:$G,'Expense Sheet'!$M:$M,"J-GOM ދައުލަތުން ދޭ ބްލޮކް ގްރާންޓް",'Expense Sheet'!$K:$K,$A265)</f>
        <v>0</v>
      </c>
      <c r="E265" s="60" t="s">
        <v>182</v>
      </c>
      <c r="F265" s="54">
        <v>424001</v>
      </c>
    </row>
    <row r="266" spans="1:6" ht="21.75">
      <c r="A266" s="7">
        <v>424002</v>
      </c>
      <c r="B266" s="49">
        <f>SUMIFS('Expense Sheet'!$E:$E,'Expense Sheet'!$M:$M,"J-GOM ދައުލަތުން ދޭ ބްލޮކް ގްރާންޓް",'Expense Sheet'!$K:$K,$A266)</f>
        <v>0</v>
      </c>
      <c r="C266" s="49">
        <f>SUMIFS('Expense Sheet'!$F:$F,'Expense Sheet'!$M:$M,"J-GOM ދައުލަތުން ދޭ ބްލޮކް ގްރާންޓް",'Expense Sheet'!$K:$K,$A266)</f>
        <v>0</v>
      </c>
      <c r="D266" s="49">
        <f>SUMIFS('Expense Sheet'!$G:$G,'Expense Sheet'!$M:$M,"J-GOM ދައުލަތުން ދޭ ބްލޮކް ގްރާންޓް",'Expense Sheet'!$K:$K,$A266)</f>
        <v>0</v>
      </c>
      <c r="E266" s="60" t="s">
        <v>183</v>
      </c>
      <c r="F266" s="54">
        <v>424002</v>
      </c>
    </row>
    <row r="267" spans="1:6" ht="21.75">
      <c r="A267" s="7">
        <v>424003</v>
      </c>
      <c r="B267" s="49">
        <f>SUMIFS('Expense Sheet'!$E:$E,'Expense Sheet'!$M:$M,"J-GOM ދައުލަތުން ދޭ ބްލޮކް ގްރާންޓް",'Expense Sheet'!$K:$K,$A267)</f>
        <v>0</v>
      </c>
      <c r="C267" s="49">
        <f>SUMIFS('Expense Sheet'!$F:$F,'Expense Sheet'!$M:$M,"J-GOM ދައުލަތުން ދޭ ބްލޮކް ގްރާންޓް",'Expense Sheet'!$K:$K,$A267)</f>
        <v>0</v>
      </c>
      <c r="D267" s="49">
        <f>SUMIFS('Expense Sheet'!$G:$G,'Expense Sheet'!$M:$M,"J-GOM ދައުލަތުން ދޭ ބްލޮކް ގްރާންޓް",'Expense Sheet'!$K:$K,$A267)</f>
        <v>0</v>
      </c>
      <c r="E267" s="60" t="s">
        <v>184</v>
      </c>
      <c r="F267" s="54">
        <v>424003</v>
      </c>
    </row>
    <row r="268" spans="1:6" ht="21.75">
      <c r="A268" s="7">
        <v>451011</v>
      </c>
      <c r="B268" s="49">
        <f>SUMIFS('Expense Sheet'!$E:$E,'Expense Sheet'!$M:$M,"J-GOM ދައުލަތުން ދޭ ބްލޮކް ގްރާންޓް",'Expense Sheet'!$K:$K,$A268)</f>
        <v>0</v>
      </c>
      <c r="C268" s="49">
        <f>SUMIFS('Expense Sheet'!$F:$F,'Expense Sheet'!$M:$M,"J-GOM ދައުލަތުން ދޭ ބްލޮކް ގްރާންޓް",'Expense Sheet'!$K:$K,$A268)</f>
        <v>0</v>
      </c>
      <c r="D268" s="49">
        <f>SUMIFS('Expense Sheet'!$G:$G,'Expense Sheet'!$M:$M,"J-GOM ދައުލަތުން ދޭ ބްލޮކް ގްރާންޓް",'Expense Sheet'!$K:$K,$A268)</f>
        <v>0</v>
      </c>
      <c r="E268" s="60" t="s">
        <v>165</v>
      </c>
      <c r="F268" s="54">
        <v>451011</v>
      </c>
    </row>
    <row r="269" spans="1:6" ht="21.75">
      <c r="A269" s="7">
        <v>451012</v>
      </c>
      <c r="B269" s="49">
        <f>SUMIFS('Expense Sheet'!$E:$E,'Expense Sheet'!$M:$M,"J-GOM ދައުލަތުން ދޭ ބްލޮކް ގްރާންޓް",'Expense Sheet'!$K:$K,$A269)</f>
        <v>0</v>
      </c>
      <c r="C269" s="49">
        <f>SUMIFS('Expense Sheet'!$F:$F,'Expense Sheet'!$M:$M,"J-GOM ދައުލަތުން ދޭ ބްލޮކް ގްރާންޓް",'Expense Sheet'!$K:$K,$A269)</f>
        <v>0</v>
      </c>
      <c r="D269" s="49">
        <f>SUMIFS('Expense Sheet'!$G:$G,'Expense Sheet'!$M:$M,"J-GOM ދައުލަތުން ދޭ ބްލޮކް ގްރާންޓް",'Expense Sheet'!$K:$K,$A269)</f>
        <v>0</v>
      </c>
      <c r="E269" s="60" t="s">
        <v>166</v>
      </c>
      <c r="F269" s="54">
        <v>451012</v>
      </c>
    </row>
    <row r="270" spans="1:6" ht="21.75" thickBot="1">
      <c r="B270" s="47">
        <f t="shared" ref="B270:D270" si="37">SUM(B256:B269)</f>
        <v>0</v>
      </c>
      <c r="C270" s="47">
        <f t="shared" si="37"/>
        <v>0</v>
      </c>
      <c r="D270" s="47">
        <f t="shared" si="37"/>
        <v>0</v>
      </c>
      <c r="E270" s="120" t="s">
        <v>46</v>
      </c>
      <c r="F270" s="54"/>
    </row>
    <row r="271" spans="1:6" ht="22.5" thickTop="1">
      <c r="B271" s="58"/>
      <c r="C271" s="48"/>
      <c r="D271" s="48"/>
      <c r="E271" s="64"/>
      <c r="F271" s="54"/>
    </row>
    <row r="272" spans="1:6" ht="25.5">
      <c r="A272" s="7">
        <v>440</v>
      </c>
      <c r="B272" s="58"/>
      <c r="C272" s="48"/>
      <c r="D272" s="48"/>
      <c r="E272" s="59" t="s">
        <v>63</v>
      </c>
      <c r="F272" s="54">
        <v>440</v>
      </c>
    </row>
    <row r="273" spans="1:6" ht="21.75">
      <c r="A273" s="7">
        <v>441001</v>
      </c>
      <c r="B273" s="49">
        <f>SUMIFS('Expense Sheet'!$E:$E,'Expense Sheet'!$M:$M,"J-GOM ދައުލަތުން ދޭ ބްލޮކް ގްރާންޓް",'Expense Sheet'!$K:$K,$A273)</f>
        <v>0</v>
      </c>
      <c r="C273" s="49">
        <f>SUMIFS('Expense Sheet'!$F:$F,'Expense Sheet'!$M:$M,"J-GOM ދައުލަތުން ދޭ ބްލޮކް ގްރާންޓް",'Expense Sheet'!$K:$K,$A273)</f>
        <v>0</v>
      </c>
      <c r="D273" s="49">
        <f>SUMIFS('Expense Sheet'!$G:$G,'Expense Sheet'!$M:$M,"J-GOM ދައުލަތުން ދޭ ބްލޮކް ގްރާންޓް",'Expense Sheet'!$K:$K,$A273)</f>
        <v>0</v>
      </c>
      <c r="E273" s="60" t="s">
        <v>185</v>
      </c>
      <c r="F273" s="54">
        <v>441001</v>
      </c>
    </row>
    <row r="274" spans="1:6" ht="21.75">
      <c r="A274" s="7">
        <v>441002</v>
      </c>
      <c r="B274" s="49">
        <f>SUMIFS('Expense Sheet'!$E:$E,'Expense Sheet'!$M:$M,"J-GOM ދައުލަތުން ދޭ ބްލޮކް ގްރާންޓް",'Expense Sheet'!$K:$K,$A274)</f>
        <v>0</v>
      </c>
      <c r="C274" s="49">
        <f>SUMIFS('Expense Sheet'!$F:$F,'Expense Sheet'!$M:$M,"J-GOM ދައުލަތުން ދޭ ބްލޮކް ގްރާންޓް",'Expense Sheet'!$K:$K,$A274)</f>
        <v>0</v>
      </c>
      <c r="D274" s="49">
        <f>SUMIFS('Expense Sheet'!$G:$G,'Expense Sheet'!$M:$M,"J-GOM ދައުލަތުން ދޭ ބްލޮކް ގްރާންޓް",'Expense Sheet'!$K:$K,$A274)</f>
        <v>0</v>
      </c>
      <c r="E274" s="60" t="s">
        <v>186</v>
      </c>
      <c r="F274" s="54">
        <v>441002</v>
      </c>
    </row>
    <row r="275" spans="1:6" ht="21.75">
      <c r="A275" s="7">
        <v>442001</v>
      </c>
      <c r="B275" s="49">
        <f>SUMIFS('Expense Sheet'!$E:$E,'Expense Sheet'!$M:$M,"J-GOM ދައުލަތުން ދޭ ބްލޮކް ގްރާންޓް",'Expense Sheet'!$K:$K,$A275)</f>
        <v>0</v>
      </c>
      <c r="C275" s="49">
        <f>SUMIFS('Expense Sheet'!$F:$F,'Expense Sheet'!$M:$M,"J-GOM ދައުލަތުން ދޭ ބްލޮކް ގްރާންޓް",'Expense Sheet'!$K:$K,$A275)</f>
        <v>0</v>
      </c>
      <c r="D275" s="49">
        <f>SUMIFS('Expense Sheet'!$G:$G,'Expense Sheet'!$M:$M,"J-GOM ދައުލަތުން ދޭ ބްލޮކް ގްރާންޓް",'Expense Sheet'!$K:$K,$A275)</f>
        <v>0</v>
      </c>
      <c r="E275" s="60" t="s">
        <v>187</v>
      </c>
      <c r="F275" s="54">
        <v>442001</v>
      </c>
    </row>
    <row r="276" spans="1:6" ht="21.75" thickBot="1">
      <c r="B276" s="47">
        <f t="shared" ref="B276:C276" si="38">SUM(B273:B275)</f>
        <v>0</v>
      </c>
      <c r="C276" s="47">
        <f t="shared" si="38"/>
        <v>0</v>
      </c>
      <c r="D276" s="47">
        <f>SUM(D273:D275)</f>
        <v>0</v>
      </c>
      <c r="E276" s="120" t="s">
        <v>46</v>
      </c>
      <c r="F276" s="54"/>
    </row>
    <row r="277" spans="1:6" ht="22.5" thickTop="1">
      <c r="B277" s="58"/>
      <c r="C277" s="48"/>
      <c r="D277" s="48"/>
      <c r="E277" s="64"/>
      <c r="F277" s="54"/>
    </row>
    <row r="278" spans="1:6" ht="25.5">
      <c r="A278" s="7">
        <v>720</v>
      </c>
      <c r="B278" s="58"/>
      <c r="C278" s="48"/>
      <c r="D278" s="48"/>
      <c r="E278" s="59" t="s">
        <v>64</v>
      </c>
      <c r="F278" s="54">
        <v>720</v>
      </c>
    </row>
    <row r="279" spans="1:6" ht="21.75">
      <c r="A279" s="7">
        <v>721001</v>
      </c>
      <c r="B279" s="49">
        <f>SUMIFS('Expense Sheet'!$E:$E,'Expense Sheet'!$M:$M,"J-GOM ދައުލަތުން ދޭ ބްލޮކް ގްރާންޓް",'Expense Sheet'!$K:$K,$A279)</f>
        <v>0</v>
      </c>
      <c r="C279" s="49">
        <f>SUMIFS('Expense Sheet'!$F:$F,'Expense Sheet'!$M:$M,"J-GOM ދައުލަތުން ދޭ ބްލޮކް ގްރާންޓް",'Expense Sheet'!$K:$K,$A279)</f>
        <v>0</v>
      </c>
      <c r="D279" s="49">
        <f>SUMIFS('Expense Sheet'!$G:$G,'Expense Sheet'!$M:$M,"J-GOM ދައުލަތުން ދޭ ބްލޮކް ގްރާންޓް",'Expense Sheet'!$K:$K,$A279)</f>
        <v>0</v>
      </c>
      <c r="E279" s="60" t="s">
        <v>188</v>
      </c>
      <c r="F279" s="54">
        <v>721001</v>
      </c>
    </row>
    <row r="280" spans="1:6" ht="21.75">
      <c r="A280" s="7">
        <v>721002</v>
      </c>
      <c r="B280" s="49">
        <f>SUMIFS('Expense Sheet'!$E:$E,'Expense Sheet'!$M:$M,"J-GOM ދައުލަތުން ދޭ ބްލޮކް ގްރާންޓް",'Expense Sheet'!$K:$K,$A280)</f>
        <v>0</v>
      </c>
      <c r="C280" s="49">
        <f>SUMIFS('Expense Sheet'!$F:$F,'Expense Sheet'!$M:$M,"J-GOM ދައުލަތުން ދޭ ބްލޮކް ގްރާންޓް",'Expense Sheet'!$K:$K,$A280)</f>
        <v>0</v>
      </c>
      <c r="D280" s="49">
        <f>SUMIFS('Expense Sheet'!$G:$G,'Expense Sheet'!$M:$M,"J-GOM ދައުލަތުން ދޭ ބްލޮކް ގްރާންޓް",'Expense Sheet'!$K:$K,$A280)</f>
        <v>0</v>
      </c>
      <c r="E280" s="60" t="s">
        <v>189</v>
      </c>
      <c r="F280" s="54">
        <v>721002</v>
      </c>
    </row>
    <row r="281" spans="1:6" ht="21.75">
      <c r="A281" s="7">
        <v>721003</v>
      </c>
      <c r="B281" s="49">
        <f>SUMIFS('Expense Sheet'!$E:$E,'Expense Sheet'!$M:$M,"J-GOM ދައުލަތުން ދޭ ބްލޮކް ގްރާންޓް",'Expense Sheet'!$K:$K,$A281)</f>
        <v>0</v>
      </c>
      <c r="C281" s="49">
        <f>SUMIFS('Expense Sheet'!$F:$F,'Expense Sheet'!$M:$M,"J-GOM ދައުލަތުން ދޭ ބްލޮކް ގްރާންޓް",'Expense Sheet'!$K:$K,$A281)</f>
        <v>0</v>
      </c>
      <c r="D281" s="49">
        <f>SUMIFS('Expense Sheet'!$G:$G,'Expense Sheet'!$M:$M,"J-GOM ދައުލަތުން ދޭ ބްލޮކް ގްރާންޓް",'Expense Sheet'!$K:$K,$A281)</f>
        <v>0</v>
      </c>
      <c r="E281" s="60" t="s">
        <v>190</v>
      </c>
      <c r="F281" s="54">
        <v>721003</v>
      </c>
    </row>
    <row r="282" spans="1:6" ht="21.75">
      <c r="A282" s="7">
        <v>721004</v>
      </c>
      <c r="B282" s="49">
        <f>SUMIFS('Expense Sheet'!$E:$E,'Expense Sheet'!$M:$M,"J-GOM ދައުލަތުން ދޭ ބްލޮކް ގްރާންޓް",'Expense Sheet'!$K:$K,$A282)</f>
        <v>0</v>
      </c>
      <c r="C282" s="49">
        <f>SUMIFS('Expense Sheet'!$F:$F,'Expense Sheet'!$M:$M,"J-GOM ދައުލަތުން ދޭ ބްލޮކް ގްރާންޓް",'Expense Sheet'!$K:$K,$A282)</f>
        <v>0</v>
      </c>
      <c r="D282" s="49">
        <f>SUMIFS('Expense Sheet'!$G:$G,'Expense Sheet'!$M:$M,"J-GOM ދައުލަތުން ދޭ ބްލޮކް ގްރާންޓް",'Expense Sheet'!$K:$K,$A282)</f>
        <v>0</v>
      </c>
      <c r="E282" s="60" t="s">
        <v>191</v>
      </c>
      <c r="F282" s="54">
        <v>721004</v>
      </c>
    </row>
    <row r="283" spans="1:6" ht="21.75">
      <c r="A283" s="7">
        <v>721999</v>
      </c>
      <c r="B283" s="49">
        <f>SUMIFS('Expense Sheet'!$E:$E,'Expense Sheet'!$M:$M,"J-GOM ދައުލަތުން ދޭ ބްލޮކް ގްރާންޓް",'Expense Sheet'!$K:$K,$A283)</f>
        <v>0</v>
      </c>
      <c r="C283" s="49">
        <f>SUMIFS('Expense Sheet'!$F:$F,'Expense Sheet'!$M:$M,"J-GOM ދައުލަތުން ދޭ ބްލޮކް ގްރާންޓް",'Expense Sheet'!$K:$K,$A283)</f>
        <v>0</v>
      </c>
      <c r="D283" s="49">
        <f>SUMIFS('Expense Sheet'!$G:$G,'Expense Sheet'!$M:$M,"J-GOM ދައުލަތުން ދޭ ބްލޮކް ގްރާންޓް",'Expense Sheet'!$K:$K,$A283)</f>
        <v>0</v>
      </c>
      <c r="E283" s="60" t="s">
        <v>192</v>
      </c>
      <c r="F283" s="54">
        <v>721999</v>
      </c>
    </row>
    <row r="284" spans="1:6" ht="21.75">
      <c r="A284" s="7">
        <v>722001</v>
      </c>
      <c r="B284" s="49">
        <f>SUMIFS('Expense Sheet'!$E:$E,'Expense Sheet'!$M:$M,"J-GOM ދައުލަތުން ދޭ ބްލޮކް ގްރާންޓް",'Expense Sheet'!$K:$K,$A284)</f>
        <v>0</v>
      </c>
      <c r="C284" s="49">
        <f>SUMIFS('Expense Sheet'!$F:$F,'Expense Sheet'!$M:$M,"J-GOM ދައުލަތުން ދޭ ބްލޮކް ގްރާންޓް",'Expense Sheet'!$K:$K,$A284)</f>
        <v>0</v>
      </c>
      <c r="D284" s="49">
        <f>SUMIFS('Expense Sheet'!$G:$G,'Expense Sheet'!$M:$M,"J-GOM ދައުލަތުން ދޭ ބްލޮކް ގްރާންޓް",'Expense Sheet'!$K:$K,$A284)</f>
        <v>0</v>
      </c>
      <c r="E284" s="60" t="s">
        <v>193</v>
      </c>
      <c r="F284" s="54">
        <v>722001</v>
      </c>
    </row>
    <row r="285" spans="1:6" ht="21.75">
      <c r="A285" s="7">
        <v>722002</v>
      </c>
      <c r="B285" s="49">
        <f>SUMIFS('Expense Sheet'!$E:$E,'Expense Sheet'!$M:$M,"J-GOM ދައުލަތުން ދޭ ބްލޮކް ގްރާންޓް",'Expense Sheet'!$K:$K,$A285)</f>
        <v>0</v>
      </c>
      <c r="C285" s="49">
        <f>SUMIFS('Expense Sheet'!$F:$F,'Expense Sheet'!$M:$M,"J-GOM ދައުލަތުން ދޭ ބްލޮކް ގްރާންޓް",'Expense Sheet'!$K:$K,$A285)</f>
        <v>0</v>
      </c>
      <c r="D285" s="49">
        <f>SUMIFS('Expense Sheet'!$G:$G,'Expense Sheet'!$M:$M,"J-GOM ދައުލަތުން ދޭ ބްލޮކް ގްރާންޓް",'Expense Sheet'!$K:$K,$A285)</f>
        <v>0</v>
      </c>
      <c r="E285" s="60" t="s">
        <v>194</v>
      </c>
      <c r="F285" s="54">
        <v>722002</v>
      </c>
    </row>
    <row r="286" spans="1:6" ht="21.75">
      <c r="A286" s="7">
        <v>722003</v>
      </c>
      <c r="B286" s="49">
        <f>SUMIFS('Expense Sheet'!$E:$E,'Expense Sheet'!$M:$M,"J-GOM ދައުލަތުން ދޭ ބްލޮކް ގްރާންޓް",'Expense Sheet'!$K:$K,$A286)</f>
        <v>0</v>
      </c>
      <c r="C286" s="49">
        <f>SUMIFS('Expense Sheet'!$F:$F,'Expense Sheet'!$M:$M,"J-GOM ދައުލަތުން ދޭ ބްލޮކް ގްރާންޓް",'Expense Sheet'!$K:$K,$A286)</f>
        <v>0</v>
      </c>
      <c r="D286" s="49">
        <f>SUMIFS('Expense Sheet'!$G:$G,'Expense Sheet'!$M:$M,"J-GOM ދައުލަތުން ދޭ ބްލޮކް ގްރާންޓް",'Expense Sheet'!$K:$K,$A286)</f>
        <v>0</v>
      </c>
      <c r="E286" s="60" t="s">
        <v>195</v>
      </c>
      <c r="F286" s="54">
        <v>722003</v>
      </c>
    </row>
    <row r="287" spans="1:6" ht="21.75">
      <c r="A287" s="7">
        <v>722004</v>
      </c>
      <c r="B287" s="49">
        <f>SUMIFS('Expense Sheet'!$E:$E,'Expense Sheet'!$M:$M,"J-GOM ދައުލަތުން ދޭ ބްލޮކް ގްރާންޓް",'Expense Sheet'!$K:$K,$A287)</f>
        <v>0</v>
      </c>
      <c r="C287" s="49">
        <f>SUMIFS('Expense Sheet'!$F:$F,'Expense Sheet'!$M:$M,"J-GOM ދައުލަތުން ދޭ ބްލޮކް ގްރާންޓް",'Expense Sheet'!$K:$K,$A287)</f>
        <v>0</v>
      </c>
      <c r="D287" s="49">
        <f>SUMIFS('Expense Sheet'!$G:$G,'Expense Sheet'!$M:$M,"J-GOM ދައުލަތުން ދޭ ބްލޮކް ގްރާންޓް",'Expense Sheet'!$K:$K,$A287)</f>
        <v>0</v>
      </c>
      <c r="E287" s="60" t="s">
        <v>196</v>
      </c>
      <c r="F287" s="54">
        <v>722004</v>
      </c>
    </row>
    <row r="288" spans="1:6" ht="21.75">
      <c r="A288" s="7">
        <v>722999</v>
      </c>
      <c r="B288" s="49">
        <f>SUMIFS('Expense Sheet'!$E:$E,'Expense Sheet'!$M:$M,"J-GOM ދައުލަތުން ދޭ ބްލޮކް ގްރާންޓް",'Expense Sheet'!$K:$K,$A288)</f>
        <v>0</v>
      </c>
      <c r="C288" s="49">
        <f>SUMIFS('Expense Sheet'!$F:$F,'Expense Sheet'!$M:$M,"J-GOM ދައުލަތުން ދޭ ބްލޮކް ގްރާންޓް",'Expense Sheet'!$K:$K,$A288)</f>
        <v>0</v>
      </c>
      <c r="D288" s="49">
        <f>SUMIFS('Expense Sheet'!$G:$G,'Expense Sheet'!$M:$M,"J-GOM ދައުލަތުން ދޭ ބްލޮކް ގްރާންޓް",'Expense Sheet'!$K:$K,$A288)</f>
        <v>0</v>
      </c>
      <c r="E288" s="60" t="s">
        <v>197</v>
      </c>
      <c r="F288" s="54">
        <v>722999</v>
      </c>
    </row>
    <row r="289" spans="1:6" ht="21.75">
      <c r="A289" s="7">
        <v>723001</v>
      </c>
      <c r="B289" s="49">
        <f>SUMIFS('Expense Sheet'!$E:$E,'Expense Sheet'!$M:$M,"J-GOM ދައުލަތުން ދޭ ބްލޮކް ގްރާންޓް",'Expense Sheet'!$K:$K,$A289)</f>
        <v>0</v>
      </c>
      <c r="C289" s="49">
        <f>SUMIFS('Expense Sheet'!$F:$F,'Expense Sheet'!$M:$M,"J-GOM ދައުލަތުން ދޭ ބްލޮކް ގްރާންޓް",'Expense Sheet'!$K:$K,$A289)</f>
        <v>0</v>
      </c>
      <c r="D289" s="49">
        <f>SUMIFS('Expense Sheet'!$G:$G,'Expense Sheet'!$M:$M,"J-GOM ދައުލަތުން ދޭ ބްލޮކް ގްރާންޓް",'Expense Sheet'!$K:$K,$A289)</f>
        <v>0</v>
      </c>
      <c r="E289" s="60" t="s">
        <v>198</v>
      </c>
      <c r="F289" s="54">
        <v>723001</v>
      </c>
    </row>
    <row r="290" spans="1:6" ht="21.75">
      <c r="A290" s="7">
        <v>723002</v>
      </c>
      <c r="B290" s="49">
        <f>SUMIFS('Expense Sheet'!$E:$E,'Expense Sheet'!$M:$M,"J-GOM ދައުލަތުން ދޭ ބްލޮކް ގްރާންޓް",'Expense Sheet'!$K:$K,$A290)</f>
        <v>0</v>
      </c>
      <c r="C290" s="49">
        <f>SUMIFS('Expense Sheet'!$F:$F,'Expense Sheet'!$M:$M,"J-GOM ދައުލަތުން ދޭ ބްލޮކް ގްރާންޓް",'Expense Sheet'!$K:$K,$A290)</f>
        <v>0</v>
      </c>
      <c r="D290" s="49">
        <f>SUMIFS('Expense Sheet'!$G:$G,'Expense Sheet'!$M:$M,"J-GOM ދައުލަތުން ދޭ ބްލޮކް ގްރާންޓް",'Expense Sheet'!$K:$K,$A290)</f>
        <v>0</v>
      </c>
      <c r="E290" s="60" t="s">
        <v>199</v>
      </c>
      <c r="F290" s="54">
        <v>723002</v>
      </c>
    </row>
    <row r="291" spans="1:6" ht="21.75">
      <c r="A291" s="7">
        <v>723003</v>
      </c>
      <c r="B291" s="49">
        <f>SUMIFS('Expense Sheet'!$E:$E,'Expense Sheet'!$M:$M,"J-GOM ދައުލަތުން ދޭ ބްލޮކް ގްރާންޓް",'Expense Sheet'!$K:$K,$A291)</f>
        <v>0</v>
      </c>
      <c r="C291" s="49">
        <f>SUMIFS('Expense Sheet'!$F:$F,'Expense Sheet'!$M:$M,"J-GOM ދައުލަތުން ދޭ ބްލޮކް ގްރާންޓް",'Expense Sheet'!$K:$K,$A291)</f>
        <v>0</v>
      </c>
      <c r="D291" s="49">
        <f>SUMIFS('Expense Sheet'!$G:$G,'Expense Sheet'!$M:$M,"J-GOM ދައުލަތުން ދޭ ބްލޮކް ގްރާންޓް",'Expense Sheet'!$K:$K,$A291)</f>
        <v>0</v>
      </c>
      <c r="E291" s="60" t="s">
        <v>200</v>
      </c>
      <c r="F291" s="54">
        <v>723003</v>
      </c>
    </row>
    <row r="292" spans="1:6" ht="21.75">
      <c r="A292" s="7">
        <v>723004</v>
      </c>
      <c r="B292" s="49">
        <f>SUMIFS('Expense Sheet'!$E:$E,'Expense Sheet'!$M:$M,"J-GOM ދައުލަތުން ދޭ ބްލޮކް ގްރާންޓް",'Expense Sheet'!$K:$K,$A292)</f>
        <v>0</v>
      </c>
      <c r="C292" s="49">
        <f>SUMIFS('Expense Sheet'!$F:$F,'Expense Sheet'!$M:$M,"J-GOM ދައުލަތުން ދޭ ބްލޮކް ގްރާންޓް",'Expense Sheet'!$K:$K,$A292)</f>
        <v>0</v>
      </c>
      <c r="D292" s="49">
        <f>SUMIFS('Expense Sheet'!$G:$G,'Expense Sheet'!$M:$M,"J-GOM ދައުލަތުން ދޭ ބްލޮކް ގްރާންޓް",'Expense Sheet'!$K:$K,$A292)</f>
        <v>0</v>
      </c>
      <c r="E292" s="60" t="s">
        <v>201</v>
      </c>
      <c r="F292" s="54">
        <v>723004</v>
      </c>
    </row>
    <row r="293" spans="1:6" ht="21.75">
      <c r="A293" s="7">
        <v>725001</v>
      </c>
      <c r="B293" s="49">
        <f>SUMIFS('Expense Sheet'!$E:$E,'Expense Sheet'!$M:$M,"J-GOM ދައުލަތުން ދޭ ބްލޮކް ގްރާންޓް",'Expense Sheet'!$K:$K,$A293)</f>
        <v>0</v>
      </c>
      <c r="C293" s="49">
        <f>SUMIFS('Expense Sheet'!$F:$F,'Expense Sheet'!$M:$M,"J-GOM ދައުލަތުން ދޭ ބްލޮކް ގްރާންޓް",'Expense Sheet'!$K:$K,$A293)</f>
        <v>0</v>
      </c>
      <c r="D293" s="49">
        <f>SUMIFS('Expense Sheet'!$G:$G,'Expense Sheet'!$M:$M,"J-GOM ދައުލަތުން ދޭ ބްލޮކް ގްރާންޓް",'Expense Sheet'!$K:$K,$A293)</f>
        <v>0</v>
      </c>
      <c r="E293" s="60" t="s">
        <v>202</v>
      </c>
      <c r="F293" s="54">
        <v>725001</v>
      </c>
    </row>
    <row r="294" spans="1:6" ht="21.75">
      <c r="A294" s="7">
        <v>725002</v>
      </c>
      <c r="B294" s="49">
        <f>SUMIFS('Expense Sheet'!$E:$E,'Expense Sheet'!$M:$M,"J-GOM ދައުލަތުން ދޭ ބްލޮކް ގްރާންޓް",'Expense Sheet'!$K:$K,$A294)</f>
        <v>0</v>
      </c>
      <c r="C294" s="49">
        <f>SUMIFS('Expense Sheet'!$F:$F,'Expense Sheet'!$M:$M,"J-GOM ދައުލަތުން ދޭ ބްލޮކް ގްރާންޓް",'Expense Sheet'!$K:$K,$A294)</f>
        <v>0</v>
      </c>
      <c r="D294" s="49">
        <f>SUMIFS('Expense Sheet'!$G:$G,'Expense Sheet'!$M:$M,"J-GOM ދައުލަތުން ދޭ ބްލޮކް ގްރާންޓް",'Expense Sheet'!$K:$K,$A294)</f>
        <v>0</v>
      </c>
      <c r="E294" s="60" t="s">
        <v>203</v>
      </c>
      <c r="F294" s="54">
        <v>725002</v>
      </c>
    </row>
    <row r="295" spans="1:6" ht="21.75">
      <c r="A295" s="7">
        <v>725003</v>
      </c>
      <c r="B295" s="49">
        <f>SUMIFS('Expense Sheet'!$E:$E,'Expense Sheet'!$M:$M,"J-GOM ދައުލަތުން ދޭ ބްލޮކް ގްރާންޓް",'Expense Sheet'!$K:$K,$A295)</f>
        <v>0</v>
      </c>
      <c r="C295" s="49">
        <f>SUMIFS('Expense Sheet'!$F:$F,'Expense Sheet'!$M:$M,"J-GOM ދައުލަތުން ދޭ ބްލޮކް ގްރާންޓް",'Expense Sheet'!$K:$K,$A295)</f>
        <v>0</v>
      </c>
      <c r="D295" s="49">
        <f>SUMIFS('Expense Sheet'!$G:$G,'Expense Sheet'!$M:$M,"J-GOM ދައުލަތުން ދޭ ބްލޮކް ގްރާންޓް",'Expense Sheet'!$K:$K,$A295)</f>
        <v>0</v>
      </c>
      <c r="E295" s="60" t="s">
        <v>204</v>
      </c>
      <c r="F295" s="54">
        <v>725003</v>
      </c>
    </row>
    <row r="296" spans="1:6" ht="21.75">
      <c r="A296" s="7">
        <v>725004</v>
      </c>
      <c r="B296" s="49">
        <f>SUMIFS('Expense Sheet'!$E:$E,'Expense Sheet'!$M:$M,"J-GOM ދައުލަތުން ދޭ ބްލޮކް ގްރާންޓް",'Expense Sheet'!$K:$K,$A296)</f>
        <v>0</v>
      </c>
      <c r="C296" s="49">
        <f>SUMIFS('Expense Sheet'!$F:$F,'Expense Sheet'!$M:$M,"J-GOM ދައުލަތުން ދޭ ބްލޮކް ގްރާންޓް",'Expense Sheet'!$K:$K,$A296)</f>
        <v>0</v>
      </c>
      <c r="D296" s="49">
        <f>SUMIFS('Expense Sheet'!$G:$G,'Expense Sheet'!$M:$M,"J-GOM ދައުލަތުން ދޭ ބްލޮކް ގްރާންޓް",'Expense Sheet'!$K:$K,$A296)</f>
        <v>0</v>
      </c>
      <c r="E296" s="60" t="s">
        <v>205</v>
      </c>
      <c r="F296" s="54">
        <v>725004</v>
      </c>
    </row>
    <row r="297" spans="1:6" ht="21.75">
      <c r="A297" s="7">
        <v>725999</v>
      </c>
      <c r="B297" s="49">
        <f>SUMIFS('Expense Sheet'!$E:$E,'Expense Sheet'!$M:$M,"J-GOM ދައުލަތުން ދޭ ބްލޮކް ގްރާންޓް",'Expense Sheet'!$K:$K,$A297)</f>
        <v>0</v>
      </c>
      <c r="C297" s="49">
        <f>SUMIFS('Expense Sheet'!$F:$F,'Expense Sheet'!$M:$M,"J-GOM ދައުލަތުން ދޭ ބްލޮކް ގްރާންޓް",'Expense Sheet'!$K:$K,$A297)</f>
        <v>0</v>
      </c>
      <c r="D297" s="49">
        <f>SUMIFS('Expense Sheet'!$G:$G,'Expense Sheet'!$M:$M,"J-GOM ދައުލަތުން ދޭ ބްލޮކް ގްރާންޓް",'Expense Sheet'!$K:$K,$A297)</f>
        <v>0</v>
      </c>
      <c r="E297" s="60" t="s">
        <v>206</v>
      </c>
      <c r="F297" s="54">
        <v>725999</v>
      </c>
    </row>
    <row r="298" spans="1:6" ht="21.75" thickBot="1">
      <c r="B298" s="47">
        <f t="shared" ref="B298:C298" si="39">SUM(B279:B297)</f>
        <v>0</v>
      </c>
      <c r="C298" s="47">
        <f t="shared" si="39"/>
        <v>0</v>
      </c>
      <c r="D298" s="47">
        <f>SUM(D279:D297)</f>
        <v>0</v>
      </c>
      <c r="E298" s="120" t="s">
        <v>46</v>
      </c>
      <c r="F298" s="54"/>
    </row>
    <row r="299" spans="1:6" ht="22.5" thickTop="1">
      <c r="B299" s="58"/>
      <c r="C299" s="48"/>
      <c r="D299" s="48"/>
      <c r="E299" s="64"/>
      <c r="F299" s="54"/>
    </row>
    <row r="300" spans="1:6" ht="25.5">
      <c r="A300" s="7">
        <v>730</v>
      </c>
      <c r="B300" s="58"/>
      <c r="C300" s="48"/>
      <c r="D300" s="48"/>
      <c r="E300" s="59" t="s">
        <v>65</v>
      </c>
      <c r="F300" s="54">
        <v>730</v>
      </c>
    </row>
    <row r="301" spans="1:6" ht="21.75">
      <c r="A301" s="7">
        <v>731001</v>
      </c>
      <c r="B301" s="49">
        <f>SUMIFS('Expense Sheet'!$E:$E,'Expense Sheet'!$M:$M,"J-GOM ދައުލަތުން ދޭ ބްލޮކް ގްރާންޓް",'Expense Sheet'!$K:$K,$A301)</f>
        <v>0</v>
      </c>
      <c r="C301" s="49">
        <f>SUMIFS('Expense Sheet'!$F:$F,'Expense Sheet'!$M:$M,"J-GOM ދައުލަތުން ދޭ ބްލޮކް ގްރާންޓް",'Expense Sheet'!$K:$K,$A301)</f>
        <v>0</v>
      </c>
      <c r="D301" s="49">
        <f>SUMIFS('Expense Sheet'!$G:$G,'Expense Sheet'!$M:$M,"J-GOM ދައުލަތުން ދޭ ބްލޮކް ގްރާންޓް",'Expense Sheet'!$K:$K,$A301)</f>
        <v>0</v>
      </c>
      <c r="E301" s="60" t="s">
        <v>207</v>
      </c>
      <c r="F301" s="54">
        <v>731001</v>
      </c>
    </row>
    <row r="302" spans="1:6" ht="21.75">
      <c r="A302" s="7">
        <v>731002</v>
      </c>
      <c r="B302" s="49">
        <f>SUMIFS('Expense Sheet'!$E:$E,'Expense Sheet'!$M:$M,"J-GOM ދައުލަތުން ދޭ ބްލޮކް ގްރާންޓް",'Expense Sheet'!$K:$K,$A302)</f>
        <v>0</v>
      </c>
      <c r="C302" s="49">
        <f>SUMIFS('Expense Sheet'!$F:$F,'Expense Sheet'!$M:$M,"J-GOM ދައުލަތުން ދޭ ބްލޮކް ގްރާންޓް",'Expense Sheet'!$K:$K,$A302)</f>
        <v>0</v>
      </c>
      <c r="D302" s="49">
        <f>SUMIFS('Expense Sheet'!$G:$G,'Expense Sheet'!$M:$M,"J-GOM ދައުލަތުން ދޭ ބްލޮކް ގްރާންޓް",'Expense Sheet'!$K:$K,$A302)</f>
        <v>0</v>
      </c>
      <c r="E302" s="60" t="s">
        <v>208</v>
      </c>
      <c r="F302" s="54">
        <v>731002</v>
      </c>
    </row>
    <row r="303" spans="1:6" ht="21.75">
      <c r="A303" s="7">
        <v>731003</v>
      </c>
      <c r="B303" s="49">
        <f>SUMIFS('Expense Sheet'!$E:$E,'Expense Sheet'!$M:$M,"J-GOM ދައުލަތުން ދޭ ބްލޮކް ގްރާންޓް",'Expense Sheet'!$K:$K,$A303)</f>
        <v>0</v>
      </c>
      <c r="C303" s="49">
        <f>SUMIFS('Expense Sheet'!$F:$F,'Expense Sheet'!$M:$M,"J-GOM ދައުލަތުން ދޭ ބްލޮކް ގްރާންޓް",'Expense Sheet'!$K:$K,$A303)</f>
        <v>0</v>
      </c>
      <c r="D303" s="49">
        <f>SUMIFS('Expense Sheet'!$G:$G,'Expense Sheet'!$M:$M,"J-GOM ދައުލަތުން ދޭ ބްލޮކް ގްރާންޓް",'Expense Sheet'!$K:$K,$A303)</f>
        <v>0</v>
      </c>
      <c r="E303" s="60" t="s">
        <v>209</v>
      </c>
      <c r="F303" s="54">
        <v>731003</v>
      </c>
    </row>
    <row r="304" spans="1:6" ht="21.75">
      <c r="A304" s="7">
        <v>731004</v>
      </c>
      <c r="B304" s="49">
        <f>SUMIFS('Expense Sheet'!$E:$E,'Expense Sheet'!$M:$M,"J-GOM ދައުލަތުން ދޭ ބްލޮކް ގްރާންޓް",'Expense Sheet'!$K:$K,$A304)</f>
        <v>0</v>
      </c>
      <c r="C304" s="49">
        <f>SUMIFS('Expense Sheet'!$F:$F,'Expense Sheet'!$M:$M,"J-GOM ދައުލަތުން ދޭ ބްލޮކް ގްރާންޓް",'Expense Sheet'!$K:$K,$A304)</f>
        <v>0</v>
      </c>
      <c r="D304" s="49">
        <f>SUMIFS('Expense Sheet'!$G:$G,'Expense Sheet'!$M:$M,"J-GOM ދައުލަތުން ދޭ ބްލޮކް ގްރާންޓް",'Expense Sheet'!$K:$K,$A304)</f>
        <v>0</v>
      </c>
      <c r="E304" s="60" t="s">
        <v>210</v>
      </c>
      <c r="F304" s="54">
        <v>731004</v>
      </c>
    </row>
    <row r="305" spans="1:6" ht="21.75">
      <c r="A305" s="7">
        <v>731005</v>
      </c>
      <c r="B305" s="49">
        <f>SUMIFS('Expense Sheet'!$E:$E,'Expense Sheet'!$M:$M,"J-GOM ދައުލަތުން ދޭ ބްލޮކް ގްރާންޓް",'Expense Sheet'!$K:$K,$A305)</f>
        <v>0</v>
      </c>
      <c r="C305" s="49">
        <f>SUMIFS('Expense Sheet'!$F:$F,'Expense Sheet'!$M:$M,"J-GOM ދައުލަތުން ދޭ ބްލޮކް ގްރާންޓް",'Expense Sheet'!$K:$K,$A305)</f>
        <v>0</v>
      </c>
      <c r="D305" s="49">
        <f>SUMIFS('Expense Sheet'!$G:$G,'Expense Sheet'!$M:$M,"J-GOM ދައުލަތުން ދޭ ބްލޮކް ގްރާންޓް",'Expense Sheet'!$K:$K,$A305)</f>
        <v>0</v>
      </c>
      <c r="E305" s="60" t="s">
        <v>826</v>
      </c>
      <c r="F305" s="54">
        <v>731005</v>
      </c>
    </row>
    <row r="306" spans="1:6" ht="21.75">
      <c r="A306" s="7">
        <v>731999</v>
      </c>
      <c r="B306" s="49">
        <f>SUMIFS('Expense Sheet'!$E:$E,'Expense Sheet'!$M:$M,"J-GOM ދައުލަތުން ދޭ ބްލޮކް ގްރާންޓް",'Expense Sheet'!$K:$K,$A306)</f>
        <v>0</v>
      </c>
      <c r="C306" s="49">
        <f>SUMIFS('Expense Sheet'!$F:$F,'Expense Sheet'!$M:$M,"J-GOM ދައުލަތުން ދޭ ބްލޮކް ގްރާންޓް",'Expense Sheet'!$K:$K,$A306)</f>
        <v>0</v>
      </c>
      <c r="D306" s="49">
        <f>SUMIFS('Expense Sheet'!$G:$G,'Expense Sheet'!$M:$M,"J-GOM ދައުލަތުން ދޭ ބްލޮކް ގްރާންޓް",'Expense Sheet'!$K:$K,$A306)</f>
        <v>0</v>
      </c>
      <c r="E306" s="60" t="s">
        <v>211</v>
      </c>
      <c r="F306" s="54">
        <v>731999</v>
      </c>
    </row>
    <row r="307" spans="1:6" ht="21.75">
      <c r="A307" s="7">
        <v>732002</v>
      </c>
      <c r="B307" s="49">
        <f>SUMIFS('Expense Sheet'!$E:$E,'Expense Sheet'!$M:$M,"J-GOM ދައުލަތުން ދޭ ބްލޮކް ގްރާންޓް",'Expense Sheet'!$K:$K,$A307)</f>
        <v>0</v>
      </c>
      <c r="C307" s="49">
        <f>SUMIFS('Expense Sheet'!$F:$F,'Expense Sheet'!$M:$M,"J-GOM ދައުލަތުން ދޭ ބްލޮކް ގްރާންޓް",'Expense Sheet'!$K:$K,$A307)</f>
        <v>0</v>
      </c>
      <c r="D307" s="49">
        <f>SUMIFS('Expense Sheet'!$G:$G,'Expense Sheet'!$M:$M,"J-GOM ދައުލަތުން ދޭ ބްލޮކް ގްރާންޓް",'Expense Sheet'!$K:$K,$A307)</f>
        <v>0</v>
      </c>
      <c r="E307" s="60" t="s">
        <v>212</v>
      </c>
      <c r="F307" s="54">
        <v>732002</v>
      </c>
    </row>
    <row r="308" spans="1:6" ht="21.75">
      <c r="A308" s="7">
        <v>732003</v>
      </c>
      <c r="B308" s="49">
        <f>SUMIFS('Expense Sheet'!$E:$E,'Expense Sheet'!$M:$M,"J-GOM ދައުލަތުން ދޭ ބްލޮކް ގްރާންޓް",'Expense Sheet'!$K:$K,$A308)</f>
        <v>0</v>
      </c>
      <c r="C308" s="49">
        <f>SUMIFS('Expense Sheet'!$F:$F,'Expense Sheet'!$M:$M,"J-GOM ދައުލަތުން ދޭ ބްލޮކް ގްރާންޓް",'Expense Sheet'!$K:$K,$A308)</f>
        <v>0</v>
      </c>
      <c r="D308" s="49">
        <f>SUMIFS('Expense Sheet'!$G:$G,'Expense Sheet'!$M:$M,"J-GOM ދައުލަތުން ދޭ ބްލޮކް ގްރާންޓް",'Expense Sheet'!$K:$K,$A308)</f>
        <v>0</v>
      </c>
      <c r="E308" s="60" t="s">
        <v>213</v>
      </c>
      <c r="F308" s="54">
        <v>732003</v>
      </c>
    </row>
    <row r="309" spans="1:6" ht="21.75">
      <c r="A309" s="7">
        <v>732004</v>
      </c>
      <c r="B309" s="49">
        <f>SUMIFS('Expense Sheet'!$E:$E,'Expense Sheet'!$M:$M,"J-GOM ދައުލަތުން ދޭ ބްލޮކް ގްރާންޓް",'Expense Sheet'!$K:$K,$A309)</f>
        <v>0</v>
      </c>
      <c r="C309" s="49">
        <f>SUMIFS('Expense Sheet'!$F:$F,'Expense Sheet'!$M:$M,"J-GOM ދައުލަތުން ދޭ ބްލޮކް ގްރާންޓް",'Expense Sheet'!$K:$K,$A309)</f>
        <v>0</v>
      </c>
      <c r="D309" s="49">
        <f>SUMIFS('Expense Sheet'!$G:$G,'Expense Sheet'!$M:$M,"J-GOM ދައުލަތުން ދޭ ބްލޮކް ގްރާންޓް",'Expense Sheet'!$K:$K,$A309)</f>
        <v>0</v>
      </c>
      <c r="E309" s="60" t="s">
        <v>214</v>
      </c>
      <c r="F309" s="54">
        <v>732004</v>
      </c>
    </row>
    <row r="310" spans="1:6" ht="21.75">
      <c r="A310" s="7">
        <v>732999</v>
      </c>
      <c r="B310" s="49">
        <f>SUMIFS('Expense Sheet'!$E:$E,'Expense Sheet'!$M:$M,"J-GOM ދައުލަތުން ދޭ ބްލޮކް ގްރާންޓް",'Expense Sheet'!$K:$K,$A310)</f>
        <v>0</v>
      </c>
      <c r="C310" s="49">
        <f>SUMIFS('Expense Sheet'!$F:$F,'Expense Sheet'!$M:$M,"J-GOM ދައުލަތުން ދޭ ބްލޮކް ގްރާންޓް",'Expense Sheet'!$K:$K,$A310)</f>
        <v>0</v>
      </c>
      <c r="D310" s="49">
        <f>SUMIFS('Expense Sheet'!$G:$G,'Expense Sheet'!$M:$M,"J-GOM ދައުލަތުން ދޭ ބްލޮކް ގްރާންޓް",'Expense Sheet'!$K:$K,$A310)</f>
        <v>0</v>
      </c>
      <c r="E310" s="60" t="s">
        <v>215</v>
      </c>
      <c r="F310" s="54">
        <v>732999</v>
      </c>
    </row>
    <row r="311" spans="1:6" ht="21.75" thickBot="1">
      <c r="B311" s="47">
        <f t="shared" ref="B311:C311" si="40">SUM(B301:B310)</f>
        <v>0</v>
      </c>
      <c r="C311" s="47">
        <f t="shared" si="40"/>
        <v>0</v>
      </c>
      <c r="D311" s="47">
        <f>SUM(D301:D310)</f>
        <v>0</v>
      </c>
      <c r="E311" s="120" t="s">
        <v>46</v>
      </c>
      <c r="F311" s="54"/>
    </row>
    <row r="312" spans="1:6" ht="21.75" thickTop="1">
      <c r="B312" s="254"/>
      <c r="C312" s="41"/>
      <c r="D312" s="41"/>
      <c r="E312" s="41"/>
      <c r="F312" s="54"/>
    </row>
    <row r="313" spans="1:6" ht="39.75" customHeight="1">
      <c r="B313" s="552" t="s">
        <v>1116</v>
      </c>
      <c r="C313" s="552"/>
      <c r="D313" s="552"/>
      <c r="E313" s="552"/>
      <c r="F313" s="552"/>
    </row>
  </sheetData>
  <mergeCells count="4">
    <mergeCell ref="E2:F2"/>
    <mergeCell ref="B313:F313"/>
    <mergeCell ref="B4:F4"/>
    <mergeCell ref="B3:F3"/>
  </mergeCells>
  <phoneticPr fontId="93" type="noConversion"/>
  <pageMargins left="0.7" right="0.7" top="0.75" bottom="0.75" header="0.3" footer="0.3"/>
  <pageSetup scale="49" orientation="portrait" r:id="rId1"/>
  <rowBreaks count="1" manualBreakCount="1">
    <brk id="251" min="1" max="5" man="1"/>
  </rowBreaks>
  <customProperties>
    <customPr name="_pios_id" r:id="rId2"/>
  </customProperties>
  <ignoredErrors>
    <ignoredError sqref="E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A1:F339"/>
  <sheetViews>
    <sheetView showGridLines="0" zoomScaleNormal="100" zoomScaleSheetLayoutView="106" workbookViewId="0">
      <selection activeCell="G1" sqref="G1"/>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1307</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sheet'!$H:$H,"T-LCL ޓްރަސްޓް ފަންޑް",'Income sheet'!$F:$F,$F10)</f>
        <v>0</v>
      </c>
      <c r="C10" s="44">
        <f>SUMIFS('Income sheet'!$B:$B,'Income sheet'!$H:$H,"T-LCL ޓްރަސްޓް ފަންޑް",'Income sheet'!$F:$F,$F10)</f>
        <v>0</v>
      </c>
      <c r="D10" s="44">
        <f>SUMIFS('Income sheet'!$C:$C,'Income sheet'!$H:$H,"T-LCL ޓްރަސްޓް ފަންޑް",'Income sheet'!$F:$F,$F10)</f>
        <v>0</v>
      </c>
      <c r="E10" s="56" t="s">
        <v>1193</v>
      </c>
      <c r="F10" s="258">
        <v>111</v>
      </c>
    </row>
    <row r="11" spans="2:6">
      <c r="B11" s="44">
        <f>SUMIFS('Income sheet'!$A:$A,'Income sheet'!$H:$H,"T-LCL ޓްރަސްޓް ފަންޑް",'Income sheet'!$F:$F,$F11)</f>
        <v>0</v>
      </c>
      <c r="C11" s="44">
        <f>SUMIFS('Income sheet'!$B:$B,'Income sheet'!$H:$H,"T-LCL ޓްރަސްޓް ފަންޑް",'Income sheet'!$F:$F,$F11)</f>
        <v>0</v>
      </c>
      <c r="D11" s="44">
        <f>SUMIFS('Income sheet'!$C:$C,'Income sheet'!$H:$H,"T-LCL ޓްރަސްޓް ފަންޑް",'Income sheet'!$F:$F,$F11)</f>
        <v>0</v>
      </c>
      <c r="E11" s="57" t="s">
        <v>1194</v>
      </c>
      <c r="F11" s="258">
        <v>112</v>
      </c>
    </row>
    <row r="12" spans="2:6">
      <c r="B12" s="44">
        <f>SUMIFS('Income sheet'!$A:$A,'Income sheet'!$H:$H,"T-LCL ޓްރަސްޓް ފަންޑް",'Income sheet'!$F:$F,$F12)</f>
        <v>0</v>
      </c>
      <c r="C12" s="44">
        <f>SUMIFS('Income sheet'!$B:$B,'Income sheet'!$H:$H,"T-LCL ޓްރަސްޓް ފަންޑް",'Income sheet'!$F:$F,$F12)</f>
        <v>0</v>
      </c>
      <c r="D12" s="44">
        <f>SUMIFS('Income sheet'!$C:$C,'Income sheet'!$H:$H,"T-LCL ޓްރަސްޓް ފަންޑް",'Income sheet'!$F:$F,$F12)</f>
        <v>0</v>
      </c>
      <c r="E12" s="57" t="s">
        <v>1202</v>
      </c>
      <c r="F12" s="258">
        <v>113</v>
      </c>
    </row>
    <row r="13" spans="2:6">
      <c r="B13" s="44">
        <f>SUMIFS('Income sheet'!$A:$A,'Income sheet'!$H:$H,"T-LCL ޓްރަސްޓް ފަންޑް",'Income sheet'!$F:$F,$F13)</f>
        <v>0</v>
      </c>
      <c r="C13" s="44">
        <f>SUMIFS('Income sheet'!$B:$B,'Income sheet'!$H:$H,"T-LCL ޓްރަސްޓް ފަންޑް",'Income sheet'!$F:$F,$F13)</f>
        <v>0</v>
      </c>
      <c r="D13" s="44">
        <f>SUMIFS('Income sheet'!$C:$C,'Income sheet'!$H:$H,"T-LCL ޓްރަސްޓް ފަންޑް",'Income sheet'!$F:$F,$F13)</f>
        <v>0</v>
      </c>
      <c r="E13" s="57" t="s">
        <v>1195</v>
      </c>
      <c r="F13" s="258">
        <v>114</v>
      </c>
    </row>
    <row r="14" spans="2:6">
      <c r="B14" s="44">
        <f>SUMIFS('Income sheet'!$A:$A,'Income sheet'!$H:$H,"T-LCL ޓްރަސްޓް ފަންޑް",'Income sheet'!$F:$F,$F14)</f>
        <v>0</v>
      </c>
      <c r="C14" s="44">
        <f>SUMIFS('Income sheet'!$B:$B,'Income sheet'!$H:$H,"T-LCL ޓްރަސްޓް ފަންޑް",'Income sheet'!$F:$F,$F14)</f>
        <v>0</v>
      </c>
      <c r="D14" s="44">
        <f>SUMIFS('Income sheet'!$C:$C,'Income sheet'!$H:$H,"T-LCL ޓްރަސްޓް ފަންޑް",'Income sheet'!$F:$F,$F14)</f>
        <v>0</v>
      </c>
      <c r="E14" s="57" t="s">
        <v>1196</v>
      </c>
      <c r="F14" s="258">
        <v>118</v>
      </c>
    </row>
    <row r="15" spans="2:6">
      <c r="B15" s="44">
        <f>SUMIFS('Income sheet'!$A:$A,'Income sheet'!$H:$H,"T-LCL ޓްރަސްޓް ފަންޑް",'Income sheet'!$F:$F,$F15)</f>
        <v>0</v>
      </c>
      <c r="C15" s="44">
        <f>SUMIFS('Income sheet'!$B:$B,'Income sheet'!$H:$H,"T-LCL ޓްރަސްޓް ފަންޑް",'Income sheet'!$F:$F,$F15)</f>
        <v>0</v>
      </c>
      <c r="D15" s="44">
        <f>SUMIFS('Income sheet'!$C:$C,'Income sheet'!$H:$H,"T-LCL ޓްރަސްޓް ފަންޑް",'Income sheet'!$F:$F,$F15)</f>
        <v>0</v>
      </c>
      <c r="E15" s="57" t="s">
        <v>1203</v>
      </c>
      <c r="F15" s="258">
        <v>119</v>
      </c>
    </row>
    <row r="16" spans="2:6">
      <c r="B16" s="44">
        <f>SUMIFS('Income sheet'!$A:$A,'Income sheet'!$H:$H,"T-LCL ޓްރަސްޓް ފަންޑް",'Income sheet'!$F:$F,$F16)</f>
        <v>0</v>
      </c>
      <c r="C16" s="44">
        <f>SUMIFS('Income sheet'!$B:$B,'Income sheet'!$H:$H,"T-LCL ޓްރަސްޓް ފަންޑް",'Income sheet'!$F:$F,$F16)</f>
        <v>0</v>
      </c>
      <c r="D16" s="44">
        <f>SUMIFS('Income sheet'!$C:$C,'Income sheet'!$H:$H,"T-LCL ޓްރަސްޓް ފަންޑް",'Income sheet'!$F:$F,$F16)</f>
        <v>0</v>
      </c>
      <c r="E16" s="57" t="s">
        <v>1204</v>
      </c>
      <c r="F16" s="258">
        <v>121</v>
      </c>
    </row>
    <row r="17" spans="2:6">
      <c r="B17" s="44">
        <f>SUMIFS('Income sheet'!$A:$A,'Income sheet'!$H:$H,"T-LCL ޓްރަސްޓް ފަންޑް",'Income sheet'!$F:$F,$F17)</f>
        <v>0</v>
      </c>
      <c r="C17" s="44">
        <f>SUMIFS('Income sheet'!$B:$B,'Income sheet'!$H:$H,"T-LCL ޓްރަސްޓް ފަންޑް",'Income sheet'!$F:$F,$F17)</f>
        <v>0</v>
      </c>
      <c r="D17" s="44">
        <f>SUMIFS('Income sheet'!$C:$C,'Income sheet'!$H:$H,"T-LCL ޓްރަސްޓް ފަންޑް",'Income sheet'!$F:$F,$F17)</f>
        <v>0</v>
      </c>
      <c r="E17" s="57" t="s">
        <v>1205</v>
      </c>
      <c r="F17" s="258">
        <v>123</v>
      </c>
    </row>
    <row r="18" spans="2:6">
      <c r="B18" s="44">
        <f>SUMIFS('Income sheet'!$A:$A,'Income sheet'!$H:$H,"T-LCL ޓްރަސްޓް ފަންޑް",'Income sheet'!$F:$F,$F18)</f>
        <v>0</v>
      </c>
      <c r="C18" s="44">
        <f>SUMIFS('Income sheet'!$B:$B,'Income sheet'!$H:$H,"T-LCL ޓްރަސްޓް ފަންޑް",'Income sheet'!$F:$F,$F18)</f>
        <v>0</v>
      </c>
      <c r="D18" s="44">
        <f>SUMIFS('Income sheet'!$C:$C,'Income sheet'!$H:$H,"T-LCL ޓްރަސްޓް ފަންޑް",'Income sheet'!$F:$F,$F18)</f>
        <v>0</v>
      </c>
      <c r="E18" s="57" t="s">
        <v>1209</v>
      </c>
      <c r="F18" s="258">
        <v>124</v>
      </c>
    </row>
    <row r="19" spans="2:6">
      <c r="B19" s="44">
        <f>SUMIFS('Income sheet'!$A:$A,'Income sheet'!$H:$H,"T-LCL ޓްރަސްޓް ފަންޑް",'Income sheet'!$F:$F,$F19)</f>
        <v>0</v>
      </c>
      <c r="C19" s="44">
        <f>SUMIFS('Income sheet'!$B:$B,'Income sheet'!$H:$H,"T-LCL ޓްރަސްޓް ފަންޑް",'Income sheet'!$F:$F,$F19)</f>
        <v>0</v>
      </c>
      <c r="D19" s="44">
        <f>SUMIFS('Income sheet'!$C:$C,'Income sheet'!$H:$H,"T-LCL ޓްރަސްޓް ފަންޑް",'Income sheet'!$F:$F,$F19)</f>
        <v>0</v>
      </c>
      <c r="E19" s="57" t="s">
        <v>1211</v>
      </c>
      <c r="F19" s="258">
        <v>125</v>
      </c>
    </row>
    <row r="20" spans="2:6">
      <c r="B20" s="44">
        <f>SUMIFS('Income sheet'!$A:$A,'Income sheet'!$H:$H,"T-LCL ޓްރަސްޓް ފަންޑް",'Income sheet'!$F:$F,$F20)</f>
        <v>0</v>
      </c>
      <c r="C20" s="44">
        <f>SUMIFS('Income sheet'!$B:$B,'Income sheet'!$H:$H,"T-LCL ޓްރަސްޓް ފަންޑް",'Income sheet'!$F:$F,$F20)</f>
        <v>0</v>
      </c>
      <c r="D20" s="44">
        <f>SUMIFS('Income sheet'!$C:$C,'Income sheet'!$H:$H,"T-LCL ޓްރަސްޓް ފަންޑް",'Income sheet'!$F:$F,$F20)</f>
        <v>0</v>
      </c>
      <c r="E20" s="57" t="s">
        <v>1206</v>
      </c>
      <c r="F20" s="258">
        <v>126</v>
      </c>
    </row>
    <row r="21" spans="2:6">
      <c r="B21" s="44">
        <f>SUMIFS('Income sheet'!$A:$A,'Income sheet'!$H:$H,"T-LCL ޓްރަސްޓް ފަންޑް",'Income sheet'!$F:$F,$F21)</f>
        <v>0</v>
      </c>
      <c r="C21" s="44">
        <f>SUMIFS('Income sheet'!$B:$B,'Income sheet'!$H:$H,"T-LCL ޓްރަސްޓް ފަންޑް",'Income sheet'!$F:$F,$F21)</f>
        <v>0</v>
      </c>
      <c r="D21" s="44">
        <f>SUMIFS('Income sheet'!$C:$C,'Income sheet'!$H:$H,"T-LCL ޓްރަސްޓް ފަންޑް",'Income sheet'!$F:$F,$F21)</f>
        <v>0</v>
      </c>
      <c r="E21" s="57" t="s">
        <v>1207</v>
      </c>
      <c r="F21" s="258">
        <v>127</v>
      </c>
    </row>
    <row r="22" spans="2:6">
      <c r="B22" s="44">
        <f>SUMIFS('Income sheet'!$A:$A,'Income sheet'!$H:$H,"T-LCL ޓްރަސްޓް ފަންޑް",'Income sheet'!$F:$F,$F22)</f>
        <v>0</v>
      </c>
      <c r="C22" s="44">
        <f>SUMIFS('Income sheet'!$B:$B,'Income sheet'!$H:$H,"T-LCL ޓްރަސްޓް ފަންޑް",'Income sheet'!$F:$F,$F22)</f>
        <v>0</v>
      </c>
      <c r="D22" s="44">
        <f>SUMIFS('Income sheet'!$C:$C,'Income sheet'!$H:$H,"T-LCL ޓްރަސްޓް ފަންޑް",'Income sheet'!$F:$F,$F22)</f>
        <v>0</v>
      </c>
      <c r="E22" s="57" t="s">
        <v>1208</v>
      </c>
      <c r="F22" s="258">
        <v>129</v>
      </c>
    </row>
    <row r="23" spans="2:6">
      <c r="B23" s="44">
        <f>SUMIFS('Income sheet'!$A:$A,'Income sheet'!$H:$H,"T-LCL ޓްރަސްޓް ފަންޑް",'Income sheet'!$F:$F,$F23)</f>
        <v>0</v>
      </c>
      <c r="C23" s="44">
        <f>SUMIFS('Income sheet'!$B:$B,'Income sheet'!$H:$H,"T-LCL ޓްރަސްޓް ފަންޑް",'Income sheet'!$F:$F,$F23)</f>
        <v>0</v>
      </c>
      <c r="D23" s="44">
        <f>SUMIFS('Income sheet'!$C:$C,'Income sheet'!$H:$H,"T-LCL ޓްރަސްޓް ފަންޑް",'Income sheet'!$F:$F,$F23)</f>
        <v>0</v>
      </c>
      <c r="E23" s="57" t="s">
        <v>1210</v>
      </c>
      <c r="F23" s="258">
        <v>131</v>
      </c>
    </row>
    <row r="24" spans="2:6">
      <c r="B24" s="44">
        <f>SUMIFS('Income sheet'!$A:$A,'Income sheet'!$H:$H,"T-LCL ޓްރަސްޓް ފަންޑް",'Income sheet'!$F:$F,$F24)</f>
        <v>0</v>
      </c>
      <c r="C24" s="44">
        <f>SUMIFS('Income sheet'!$B:$B,'Income sheet'!$H:$H,"T-LCL ޓްރަސްޓް ފަންޑް",'Income sheet'!$F:$F,$F24)</f>
        <v>0</v>
      </c>
      <c r="D24" s="44">
        <f>SUMIFS('Income sheet'!$C:$C,'Income sheet'!$H:$H,"T-LCL ޓްރަސްޓް ފަންޑް",'Income sheet'!$F:$F,$F24)</f>
        <v>0</v>
      </c>
      <c r="E24" s="57" t="s">
        <v>1197</v>
      </c>
      <c r="F24" s="258">
        <v>141</v>
      </c>
    </row>
    <row r="25" spans="2:6">
      <c r="B25" s="44">
        <f>SUMIFS('Income sheet'!$A:$A,'Income sheet'!$H:$H,"T-LCL ޓްރަސްޓް ފަންޑް",'Income sheet'!$F:$F,$F25)</f>
        <v>0</v>
      </c>
      <c r="C25" s="44">
        <f>SUMIFS('Income sheet'!$B:$B,'Income sheet'!$H:$H,"T-LCL ޓްރަސްޓް ފަންޑް",'Income sheet'!$F:$F,$F25)</f>
        <v>0</v>
      </c>
      <c r="D25" s="44">
        <f>SUMIFS('Income sheet'!$C:$C,'Income sheet'!$H:$H,"T-LCL ޓްރަސްޓް ފަންޑް",'Income sheet'!$F:$F,$F25)</f>
        <v>0</v>
      </c>
      <c r="E25" s="57" t="s">
        <v>1198</v>
      </c>
      <c r="F25" s="258">
        <v>142</v>
      </c>
    </row>
    <row r="26" spans="2:6">
      <c r="B26" s="44">
        <f>SUMIFS('Income sheet'!$A:$A,'Income sheet'!$H:$H,"T-LCL ޓްރަސްޓް ފަންޑް",'Income sheet'!$F:$F,$F26)</f>
        <v>0</v>
      </c>
      <c r="C26" s="44">
        <f>SUMIFS('Income sheet'!$B:$B,'Income sheet'!$H:$H,"T-LCL ޓްރަސްޓް ފަންޑް",'Income sheet'!$F:$F,$F26)</f>
        <v>0</v>
      </c>
      <c r="D26" s="44">
        <f>SUMIFS('Income sheet'!$C:$C,'Income sheet'!$H:$H,"T-LCL ޓްރަސްޓް ފަންޑް",'Income sheet'!$F:$F,$F26)</f>
        <v>0</v>
      </c>
      <c r="E26" s="57" t="s">
        <v>1212</v>
      </c>
      <c r="F26" s="258">
        <v>143</v>
      </c>
    </row>
    <row r="27" spans="2:6">
      <c r="B27" s="44">
        <f>SUMIFS('Income sheet'!$A:$A,'Income sheet'!$H:$H,"T-LCL ޓްރަސްޓް ފަންޑް",'Income sheet'!$F:$F,$F27)</f>
        <v>0</v>
      </c>
      <c r="C27" s="44">
        <f>SUMIFS('Income sheet'!$B:$B,'Income sheet'!$H:$H,"T-LCL ޓްރަސްޓް ފަންޑް",'Income sheet'!$F:$F,$F27)</f>
        <v>0</v>
      </c>
      <c r="D27" s="44">
        <f>SUMIFS('Income sheet'!$C:$C,'Income sheet'!$H:$H,"T-LCL ޓްރަސްޓް ފަންޑް",'Income sheet'!$F:$F,$F27)</f>
        <v>0</v>
      </c>
      <c r="E27" s="57" t="s">
        <v>1199</v>
      </c>
      <c r="F27" s="258">
        <v>144</v>
      </c>
    </row>
    <row r="28" spans="2:6">
      <c r="B28" s="44">
        <f>SUMIFS('Income sheet'!$A:$A,'Income sheet'!$H:$H,"T-LCL ޓްރަސްޓް ފަންޑް",'Income sheet'!$F:$F,$F28)</f>
        <v>0</v>
      </c>
      <c r="C28" s="44">
        <f>SUMIFS('Income sheet'!$B:$B,'Income sheet'!$H:$H,"T-LCL ޓްރަސްޓް ފަންޑް",'Income sheet'!$F:$F,$F28)</f>
        <v>0</v>
      </c>
      <c r="D28" s="44">
        <f>SUMIFS('Income sheet'!$C:$C,'Income sheet'!$H:$H,"T-LCL ޓްރަސްޓް ފަންޑް",'Income sheet'!$F:$F,$F28)</f>
        <v>0</v>
      </c>
      <c r="E28" s="57" t="s">
        <v>1200</v>
      </c>
      <c r="F28" s="258">
        <v>181</v>
      </c>
    </row>
    <row r="29" spans="2:6">
      <c r="B29" s="44">
        <f>SUMIFS('Income sheet'!$A:$A,'Income sheet'!$H:$H,"T-LCL ޓްރަސްޓް ފަންޑް",'Income sheet'!$F:$F,$F29)</f>
        <v>0</v>
      </c>
      <c r="C29" s="44">
        <f>SUMIFS('Income sheet'!$B:$B,'Income sheet'!$H:$H,"T-LCL ޓްރަސްޓް ފަންޑް",'Income sheet'!$F:$F,$F29)</f>
        <v>0</v>
      </c>
      <c r="D29" s="44">
        <f>SUMIFS('Income sheet'!$C:$C,'Income sheet'!$H:$H,"T-LCL ޓްރަސްޓް ފަންޑް",'Income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Sheet'!$M:$M,"T-LCL ޓްރަސްޓް ފަންޑް",'Expense Sheet'!$K:$K,$A71)</f>
        <v>0</v>
      </c>
      <c r="C71" s="49">
        <f>SUMIFS('Expense Sheet'!$F:$F,'Expense Sheet'!$M:$M,"T-LCL ޓްރަސްޓް ފަންޑް",'Expense Sheet'!$K:$K,$A71)</f>
        <v>0</v>
      </c>
      <c r="D71" s="49">
        <f>SUMIFS('Expense Sheet'!$G:$G,'Expense Sheet'!$M:$M,"T-LCL ޓްރަސްޓް ފަންޑް",'Expense Sheet'!$K:$K,$A71)</f>
        <v>0</v>
      </c>
      <c r="E71" s="60" t="s">
        <v>6</v>
      </c>
      <c r="F71" s="54">
        <v>211001</v>
      </c>
    </row>
    <row r="72" spans="1:6" ht="21.75">
      <c r="A72" s="7">
        <v>211002</v>
      </c>
      <c r="B72" s="45">
        <f>SUMIFS('Expense Sheet'!$E:$E,'Expense Sheet'!$M:$M,"T-LCL ޓްރަސްޓް ފަންޑް",'Expense Sheet'!$K:$K,$A72)</f>
        <v>0</v>
      </c>
      <c r="C72" s="45">
        <f>SUMIFS('Expense Sheet'!$F:$F,'Expense Sheet'!$M:$M,"T-LCL ޓްރަސްޓް ފަންޑް",'Expense Sheet'!$K:$K,$A72)</f>
        <v>0</v>
      </c>
      <c r="D72" s="45">
        <f>SUMIFS('Expense Sheet'!$G:$G,'Expense Sheet'!$M:$M,"T-LCL ޓްރަސްޓް ފަންޑް",'Expense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Sheet'!$M:$M,"T-LCL ޓްރަސްޓް ފަންޑް",'Expense Sheet'!$K:$K,$A76)</f>
        <v>0</v>
      </c>
      <c r="C76" s="49">
        <f>SUMIFS('Expense Sheet'!$F:$F,'Expense Sheet'!$M:$M,"T-LCL ޓްރަސްޓް ފަންޑް",'Expense Sheet'!$K:$K,$A76)</f>
        <v>0</v>
      </c>
      <c r="D76" s="49">
        <f>SUMIFS('Expense Sheet'!$G:$G,'Expense Sheet'!$M:$M,"T-LCL ޓްރަސްޓް ފަންޑް",'Expense Sheet'!$K:$K,$A76)</f>
        <v>0</v>
      </c>
      <c r="E76" s="60" t="s">
        <v>68</v>
      </c>
      <c r="F76" s="54">
        <v>212001</v>
      </c>
    </row>
    <row r="77" spans="1:6" ht="21.75">
      <c r="A77" s="7">
        <v>212002</v>
      </c>
      <c r="B77" s="45">
        <f>SUMIFS('Expense Sheet'!$E:$E,'Expense Sheet'!$M:$M,"T-LCL ޓްރަސްޓް ފަންޑް",'Expense Sheet'!$K:$K,$A77)</f>
        <v>0</v>
      </c>
      <c r="C77" s="45">
        <f>SUMIFS('Expense Sheet'!$F:$F,'Expense Sheet'!$M:$M,"T-LCL ޓްރަސްޓް ފަންޑް",'Expense Sheet'!$K:$K,$A77)</f>
        <v>0</v>
      </c>
      <c r="D77" s="45">
        <f>SUMIFS('Expense Sheet'!$G:$G,'Expense Sheet'!$M:$M,"T-LCL ޓްރަސްޓް ފަންޑް",'Expense Sheet'!$K:$K,$A77)</f>
        <v>0</v>
      </c>
      <c r="E77" s="61" t="s">
        <v>8</v>
      </c>
      <c r="F77" s="54">
        <v>212002</v>
      </c>
    </row>
    <row r="78" spans="1:6" ht="21.75">
      <c r="A78" s="7">
        <v>212003</v>
      </c>
      <c r="B78" s="45">
        <f>SUMIFS('Expense Sheet'!$E:$E,'Expense Sheet'!$M:$M,"T-LCL ޓްރަސްޓް ފަންޑް",'Expense Sheet'!$K:$K,$A78)</f>
        <v>0</v>
      </c>
      <c r="C78" s="45">
        <f>SUMIFS('Expense Sheet'!$F:$F,'Expense Sheet'!$M:$M,"T-LCL ޓްރަސްޓް ފަންޑް",'Expense Sheet'!$K:$K,$A78)</f>
        <v>0</v>
      </c>
      <c r="D78" s="45">
        <f>SUMIFS('Expense Sheet'!$G:$G,'Expense Sheet'!$M:$M,"T-LCL ޓްރަސްޓް ފަންޑް",'Expense Sheet'!$K:$K,$A78)</f>
        <v>0</v>
      </c>
      <c r="E78" s="61" t="s">
        <v>69</v>
      </c>
      <c r="F78" s="54">
        <v>212003</v>
      </c>
    </row>
    <row r="79" spans="1:6" ht="21.75">
      <c r="A79" s="7">
        <v>212004</v>
      </c>
      <c r="B79" s="45">
        <f>SUMIFS('Expense Sheet'!$E:$E,'Expense Sheet'!$M:$M,"T-LCL ޓްރަސްޓް ފަންޑް",'Expense Sheet'!$K:$K,$A79)</f>
        <v>0</v>
      </c>
      <c r="C79" s="45">
        <f>SUMIFS('Expense Sheet'!$F:$F,'Expense Sheet'!$M:$M,"T-LCL ޓްރަސްޓް ފަންޑް",'Expense Sheet'!$K:$K,$A79)</f>
        <v>0</v>
      </c>
      <c r="D79" s="45">
        <f>SUMIFS('Expense Sheet'!$G:$G,'Expense Sheet'!$M:$M,"T-LCL ޓްރަސްޓް ފަންޑް",'Expense Sheet'!$K:$K,$A79)</f>
        <v>0</v>
      </c>
      <c r="E79" s="61" t="s">
        <v>9</v>
      </c>
      <c r="F79" s="54">
        <v>212004</v>
      </c>
    </row>
    <row r="80" spans="1:6" ht="21.75">
      <c r="A80" s="7">
        <v>212005</v>
      </c>
      <c r="B80" s="45">
        <f>SUMIFS('Expense Sheet'!$E:$E,'Expense Sheet'!$M:$M,"T-LCL ޓްރަސްޓް ފަންޑް",'Expense Sheet'!$K:$K,$A80)</f>
        <v>0</v>
      </c>
      <c r="C80" s="45">
        <f>SUMIFS('Expense Sheet'!$F:$F,'Expense Sheet'!$M:$M,"T-LCL ޓްރަސްޓް ފަންޑް",'Expense Sheet'!$K:$K,$A80)</f>
        <v>0</v>
      </c>
      <c r="D80" s="45">
        <f>SUMIFS('Expense Sheet'!$G:$G,'Expense Sheet'!$M:$M,"T-LCL ޓްރަސްޓް ފަންޑް",'Expense Sheet'!$K:$K,$A80)</f>
        <v>0</v>
      </c>
      <c r="E80" s="61" t="s">
        <v>10</v>
      </c>
      <c r="F80" s="54">
        <v>212005</v>
      </c>
    </row>
    <row r="81" spans="1:6" ht="21.75">
      <c r="A81" s="7">
        <v>212006</v>
      </c>
      <c r="B81" s="45">
        <f>SUMIFS('Expense Sheet'!$E:$E,'Expense Sheet'!$M:$M,"T-LCL ޓްރަސްޓް ފަންޑް",'Expense Sheet'!$K:$K,$A81)</f>
        <v>0</v>
      </c>
      <c r="C81" s="45">
        <f>SUMIFS('Expense Sheet'!$F:$F,'Expense Sheet'!$M:$M,"T-LCL ޓްރަސްޓް ފަންޑް",'Expense Sheet'!$K:$K,$A81)</f>
        <v>0</v>
      </c>
      <c r="D81" s="45">
        <f>SUMIFS('Expense Sheet'!$G:$G,'Expense Sheet'!$M:$M,"T-LCL ޓްރަސްޓް ފަންޑް",'Expense Sheet'!$K:$K,$A81)</f>
        <v>0</v>
      </c>
      <c r="E81" s="61" t="s">
        <v>70</v>
      </c>
      <c r="F81" s="54">
        <v>212006</v>
      </c>
    </row>
    <row r="82" spans="1:6" ht="21.75">
      <c r="A82" s="7">
        <v>212007</v>
      </c>
      <c r="B82" s="45">
        <f>SUMIFS('Expense Sheet'!$E:$E,'Expense Sheet'!$M:$M,"T-LCL ޓްރަސްޓް ފަންޑް",'Expense Sheet'!$K:$K,$A82)</f>
        <v>0</v>
      </c>
      <c r="C82" s="45">
        <f>SUMIFS('Expense Sheet'!$F:$F,'Expense Sheet'!$M:$M,"T-LCL ޓްރަސްޓް ފަންޑް",'Expense Sheet'!$K:$K,$A82)</f>
        <v>0</v>
      </c>
      <c r="D82" s="45">
        <f>SUMIFS('Expense Sheet'!$G:$G,'Expense Sheet'!$M:$M,"T-LCL ޓްރަސްޓް ފަންޑް",'Expense Sheet'!$K:$K,$A82)</f>
        <v>0</v>
      </c>
      <c r="E82" s="61" t="s">
        <v>71</v>
      </c>
      <c r="F82" s="54">
        <v>212007</v>
      </c>
    </row>
    <row r="83" spans="1:6" ht="21.75">
      <c r="A83" s="7">
        <v>212008</v>
      </c>
      <c r="B83" s="45">
        <f>SUMIFS('Expense Sheet'!$E:$E,'Expense Sheet'!$M:$M,"T-LCL ޓްރަސްޓް ފަންޑް",'Expense Sheet'!$K:$K,$A83)</f>
        <v>0</v>
      </c>
      <c r="C83" s="45">
        <f>SUMIFS('Expense Sheet'!$F:$F,'Expense Sheet'!$M:$M,"T-LCL ޓްރަސްޓް ފަންޑް",'Expense Sheet'!$K:$K,$A83)</f>
        <v>0</v>
      </c>
      <c r="D83" s="45">
        <f>SUMIFS('Expense Sheet'!$G:$G,'Expense Sheet'!$M:$M,"T-LCL ޓްރަސްޓް ފަންޑް",'Expense Sheet'!$K:$K,$A83)</f>
        <v>0</v>
      </c>
      <c r="E83" s="61" t="s">
        <v>11</v>
      </c>
      <c r="F83" s="54">
        <v>212008</v>
      </c>
    </row>
    <row r="84" spans="1:6" ht="21.75">
      <c r="A84" s="7">
        <v>212009</v>
      </c>
      <c r="B84" s="45">
        <f>SUMIFS('Expense Sheet'!$E:$E,'Expense Sheet'!$M:$M,"T-LCL ޓްރަސްޓް ފަންޑް",'Expense Sheet'!$K:$K,$A84)</f>
        <v>0</v>
      </c>
      <c r="C84" s="45">
        <f>SUMIFS('Expense Sheet'!$F:$F,'Expense Sheet'!$M:$M,"T-LCL ޓްރަސްޓް ފަންޑް",'Expense Sheet'!$K:$K,$A84)</f>
        <v>0</v>
      </c>
      <c r="D84" s="45">
        <f>SUMIFS('Expense Sheet'!$G:$G,'Expense Sheet'!$M:$M,"T-LCL ޓްރަސްޓް ފަންޑް",'Expense Sheet'!$K:$K,$A84)</f>
        <v>0</v>
      </c>
      <c r="E84" s="61" t="s">
        <v>12</v>
      </c>
      <c r="F84" s="54">
        <v>212009</v>
      </c>
    </row>
    <row r="85" spans="1:6" ht="21.75">
      <c r="A85" s="7">
        <v>212010</v>
      </c>
      <c r="B85" s="45">
        <f>SUMIFS('Expense Sheet'!$E:$E,'Expense Sheet'!$M:$M,"T-LCL ޓްރަސްޓް ފަންޑް",'Expense Sheet'!$K:$K,$A85)</f>
        <v>0</v>
      </c>
      <c r="C85" s="45">
        <f>SUMIFS('Expense Sheet'!$F:$F,'Expense Sheet'!$M:$M,"T-LCL ޓްރަސްޓް ފަންޑް",'Expense Sheet'!$K:$K,$A85)</f>
        <v>0</v>
      </c>
      <c r="D85" s="45">
        <f>SUMIFS('Expense Sheet'!$G:$G,'Expense Sheet'!$M:$M,"T-LCL ޓްރަސްޓް ފަންޑް",'Expense Sheet'!$K:$K,$A85)</f>
        <v>0</v>
      </c>
      <c r="E85" s="61" t="s">
        <v>13</v>
      </c>
      <c r="F85" s="54">
        <v>212010</v>
      </c>
    </row>
    <row r="86" spans="1:6" ht="21.75">
      <c r="A86" s="7">
        <v>212011</v>
      </c>
      <c r="B86" s="45">
        <f>SUMIFS('Expense Sheet'!$E:$E,'Expense Sheet'!$M:$M,"T-LCL ޓްރަސްޓް ފަންޑް",'Expense Sheet'!$K:$K,$A86)</f>
        <v>0</v>
      </c>
      <c r="C86" s="45">
        <f>SUMIFS('Expense Sheet'!$F:$F,'Expense Sheet'!$M:$M,"T-LCL ޓްރަސްޓް ފަންޑް",'Expense Sheet'!$K:$K,$A86)</f>
        <v>0</v>
      </c>
      <c r="D86" s="45">
        <f>SUMIFS('Expense Sheet'!$G:$G,'Expense Sheet'!$M:$M,"T-LCL ޓްރަސްޓް ފަންޑް",'Expense Sheet'!$K:$K,$A86)</f>
        <v>0</v>
      </c>
      <c r="E86" s="61" t="s">
        <v>14</v>
      </c>
      <c r="F86" s="54">
        <v>212011</v>
      </c>
    </row>
    <row r="87" spans="1:6" ht="21.75">
      <c r="A87" s="7">
        <v>212012</v>
      </c>
      <c r="B87" s="45">
        <f>SUMIFS('Expense Sheet'!$E:$E,'Expense Sheet'!$M:$M,"T-LCL ޓްރަސްޓް ފަންޑް",'Expense Sheet'!$K:$K,$A87)</f>
        <v>0</v>
      </c>
      <c r="C87" s="45">
        <f>SUMIFS('Expense Sheet'!$F:$F,'Expense Sheet'!$M:$M,"T-LCL ޓްރަސްޓް ފަންޑް",'Expense Sheet'!$K:$K,$A87)</f>
        <v>0</v>
      </c>
      <c r="D87" s="45">
        <f>SUMIFS('Expense Sheet'!$G:$G,'Expense Sheet'!$M:$M,"T-LCL ޓްރަސްޓް ފަންޑް",'Expense Sheet'!$K:$K,$A87)</f>
        <v>0</v>
      </c>
      <c r="E87" s="61" t="s">
        <v>15</v>
      </c>
      <c r="F87" s="54">
        <v>212012</v>
      </c>
    </row>
    <row r="88" spans="1:6" ht="21.75">
      <c r="A88" s="7">
        <v>212013</v>
      </c>
      <c r="B88" s="45">
        <f>SUMIFS('Expense Sheet'!$E:$E,'Expense Sheet'!$M:$M,"T-LCL ޓްރަސްޓް ފަންޑް",'Expense Sheet'!$K:$K,$A88)</f>
        <v>0</v>
      </c>
      <c r="C88" s="45">
        <f>SUMIFS('Expense Sheet'!$F:$F,'Expense Sheet'!$M:$M,"T-LCL ޓްރަސްޓް ފަންޑް",'Expense Sheet'!$K:$K,$A88)</f>
        <v>0</v>
      </c>
      <c r="D88" s="45">
        <f>SUMIFS('Expense Sheet'!$G:$G,'Expense Sheet'!$M:$M,"T-LCL ޓްރަސްޓް ފަންޑް",'Expense Sheet'!$K:$K,$A88)</f>
        <v>0</v>
      </c>
      <c r="E88" s="61" t="s">
        <v>16</v>
      </c>
      <c r="F88" s="54">
        <v>212013</v>
      </c>
    </row>
    <row r="89" spans="1:6" ht="21.75">
      <c r="A89" s="7">
        <v>212014</v>
      </c>
      <c r="B89" s="45">
        <f>SUMIFS('Expense Sheet'!$E:$E,'Expense Sheet'!$M:$M,"T-LCL ޓްރަސްޓް ފަންޑް",'Expense Sheet'!$K:$K,$A89)</f>
        <v>0</v>
      </c>
      <c r="C89" s="45">
        <f>SUMIFS('Expense Sheet'!$F:$F,'Expense Sheet'!$M:$M,"T-LCL ޓްރަސްޓް ފަންޑް",'Expense Sheet'!$K:$K,$A89)</f>
        <v>0</v>
      </c>
      <c r="D89" s="45">
        <f>SUMIFS('Expense Sheet'!$G:$G,'Expense Sheet'!$M:$M,"T-LCL ޓްރަސްޓް ފަންޑް",'Expense Sheet'!$K:$K,$A89)</f>
        <v>0</v>
      </c>
      <c r="E89" s="61" t="s">
        <v>17</v>
      </c>
      <c r="F89" s="54">
        <v>212014</v>
      </c>
    </row>
    <row r="90" spans="1:6" ht="21.75">
      <c r="A90" s="7">
        <v>212015</v>
      </c>
      <c r="B90" s="45">
        <f>SUMIFS('Expense Sheet'!$E:$E,'Expense Sheet'!$M:$M,"T-LCL ޓްރަސްޓް ފަންޑް",'Expense Sheet'!$K:$K,$A90)</f>
        <v>0</v>
      </c>
      <c r="C90" s="45">
        <f>SUMIFS('Expense Sheet'!$F:$F,'Expense Sheet'!$M:$M,"T-LCL ޓްރަސްޓް ފަންޑް",'Expense Sheet'!$K:$K,$A90)</f>
        <v>0</v>
      </c>
      <c r="D90" s="45">
        <f>SUMIFS('Expense Sheet'!$G:$G,'Expense Sheet'!$M:$M,"T-LCL ޓްރަސްޓް ފަންޑް",'Expense Sheet'!$K:$K,$A90)</f>
        <v>0</v>
      </c>
      <c r="E90" s="61" t="s">
        <v>18</v>
      </c>
      <c r="F90" s="54">
        <v>212015</v>
      </c>
    </row>
    <row r="91" spans="1:6" ht="21.75">
      <c r="A91" s="7">
        <v>212016</v>
      </c>
      <c r="B91" s="45">
        <f>SUMIFS('Expense Sheet'!$E:$E,'Expense Sheet'!$M:$M,"T-LCL ޓްރަސްޓް ފަންޑް",'Expense Sheet'!$K:$K,$A91)</f>
        <v>0</v>
      </c>
      <c r="C91" s="45">
        <f>SUMIFS('Expense Sheet'!$F:$F,'Expense Sheet'!$M:$M,"T-LCL ޓްރަސްޓް ފަންޑް",'Expense Sheet'!$K:$K,$A91)</f>
        <v>0</v>
      </c>
      <c r="D91" s="45">
        <f>SUMIFS('Expense Sheet'!$G:$G,'Expense Sheet'!$M:$M,"T-LCL ޓްރަސްޓް ފަންޑް",'Expense Sheet'!$K:$K,$A91)</f>
        <v>0</v>
      </c>
      <c r="E91" s="61" t="s">
        <v>19</v>
      </c>
      <c r="F91" s="54">
        <v>212016</v>
      </c>
    </row>
    <row r="92" spans="1:6" ht="21.75">
      <c r="A92" s="7">
        <v>212017</v>
      </c>
      <c r="B92" s="45">
        <f>SUMIFS('Expense Sheet'!$E:$E,'Expense Sheet'!$M:$M,"T-LCL ޓްރަސްޓް ފަންޑް",'Expense Sheet'!$K:$K,$A92)</f>
        <v>0</v>
      </c>
      <c r="C92" s="45">
        <f>SUMIFS('Expense Sheet'!$F:$F,'Expense Sheet'!$M:$M,"T-LCL ޓްރަސްޓް ފަންޑް",'Expense Sheet'!$K:$K,$A92)</f>
        <v>0</v>
      </c>
      <c r="D92" s="45">
        <f>SUMIFS('Expense Sheet'!$G:$G,'Expense Sheet'!$M:$M,"T-LCL ޓްރަސްޓް ފަންޑް",'Expense Sheet'!$K:$K,$A92)</f>
        <v>0</v>
      </c>
      <c r="E92" s="61" t="s">
        <v>20</v>
      </c>
      <c r="F92" s="54">
        <v>212017</v>
      </c>
    </row>
    <row r="93" spans="1:6" ht="21.75">
      <c r="A93" s="7">
        <v>212018</v>
      </c>
      <c r="B93" s="45">
        <f>SUMIFS('Expense Sheet'!$E:$E,'Expense Sheet'!$M:$M,"T-LCL ޓްރަސްޓް ފަންޑް",'Expense Sheet'!$K:$K,$A93)</f>
        <v>0</v>
      </c>
      <c r="C93" s="45">
        <f>SUMIFS('Expense Sheet'!$F:$F,'Expense Sheet'!$M:$M,"T-LCL ޓްރަސްޓް ފަންޑް",'Expense Sheet'!$K:$K,$A93)</f>
        <v>0</v>
      </c>
      <c r="D93" s="45">
        <f>SUMIFS('Expense Sheet'!$G:$G,'Expense Sheet'!$M:$M,"T-LCL ޓްރަސްޓް ފަންޑް",'Expense Sheet'!$K:$K,$A93)</f>
        <v>0</v>
      </c>
      <c r="E93" s="61" t="s">
        <v>21</v>
      </c>
      <c r="F93" s="54">
        <v>212018</v>
      </c>
    </row>
    <row r="94" spans="1:6" ht="21.75">
      <c r="A94" s="7">
        <v>212019</v>
      </c>
      <c r="B94" s="45">
        <f>SUMIFS('Expense Sheet'!$E:$E,'Expense Sheet'!$M:$M,"T-LCL ޓްރަސްޓް ފަންޑް",'Expense Sheet'!$K:$K,$A94)</f>
        <v>0</v>
      </c>
      <c r="C94" s="45">
        <f>SUMIFS('Expense Sheet'!$F:$F,'Expense Sheet'!$M:$M,"T-LCL ޓްރަސްޓް ފަންޑް",'Expense Sheet'!$K:$K,$A94)</f>
        <v>0</v>
      </c>
      <c r="D94" s="45">
        <f>SUMIFS('Expense Sheet'!$G:$G,'Expense Sheet'!$M:$M,"T-LCL ޓްރަސްޓް ފަންޑް",'Expense Sheet'!$K:$K,$A94)</f>
        <v>0</v>
      </c>
      <c r="E94" s="61" t="s">
        <v>22</v>
      </c>
      <c r="F94" s="54">
        <v>212019</v>
      </c>
    </row>
    <row r="95" spans="1:6" ht="21.75">
      <c r="A95" s="7">
        <v>212020</v>
      </c>
      <c r="B95" s="45">
        <f>SUMIFS('Expense Sheet'!$E:$E,'Expense Sheet'!$M:$M,"T-LCL ޓްރަސްޓް ފަންޑް",'Expense Sheet'!$K:$K,$A95)</f>
        <v>0</v>
      </c>
      <c r="C95" s="45">
        <f>SUMIFS('Expense Sheet'!$F:$F,'Expense Sheet'!$M:$M,"T-LCL ޓްރަސްޓް ފަންޑް",'Expense Sheet'!$K:$K,$A95)</f>
        <v>0</v>
      </c>
      <c r="D95" s="45">
        <f>SUMIFS('Expense Sheet'!$G:$G,'Expense Sheet'!$M:$M,"T-LCL ޓްރަސްޓް ފަންޑް",'Expense Sheet'!$K:$K,$A95)</f>
        <v>0</v>
      </c>
      <c r="E95" s="61" t="s">
        <v>23</v>
      </c>
      <c r="F95" s="54">
        <v>212020</v>
      </c>
    </row>
    <row r="96" spans="1:6" ht="21.75">
      <c r="A96" s="7">
        <v>212021</v>
      </c>
      <c r="B96" s="45">
        <f>SUMIFS('Expense Sheet'!$E:$E,'Expense Sheet'!$M:$M,"T-LCL ޓްރަސްޓް ފަންޑް",'Expense Sheet'!$K:$K,$A96)</f>
        <v>0</v>
      </c>
      <c r="C96" s="45">
        <f>SUMIFS('Expense Sheet'!$F:$F,'Expense Sheet'!$M:$M,"T-LCL ޓްރަސްޓް ފަންޑް",'Expense Sheet'!$K:$K,$A96)</f>
        <v>0</v>
      </c>
      <c r="D96" s="45">
        <f>SUMIFS('Expense Sheet'!$G:$G,'Expense Sheet'!$M:$M,"T-LCL ޓްރަސްޓް ފަންޑް",'Expense Sheet'!$K:$K,$A96)</f>
        <v>0</v>
      </c>
      <c r="E96" s="61" t="s">
        <v>24</v>
      </c>
      <c r="F96" s="54">
        <v>212021</v>
      </c>
    </row>
    <row r="97" spans="1:6" ht="21.75">
      <c r="A97" s="7">
        <v>212022</v>
      </c>
      <c r="B97" s="45">
        <f>SUMIFS('Expense Sheet'!$E:$E,'Expense Sheet'!$M:$M,"T-LCL ޓްރަސްޓް ފަންޑް",'Expense Sheet'!$K:$K,$A97)</f>
        <v>0</v>
      </c>
      <c r="C97" s="45">
        <f>SUMIFS('Expense Sheet'!$F:$F,'Expense Sheet'!$M:$M,"T-LCL ޓްރަސްޓް ފަންޑް",'Expense Sheet'!$K:$K,$A97)</f>
        <v>0</v>
      </c>
      <c r="D97" s="45">
        <f>SUMIFS('Expense Sheet'!$G:$G,'Expense Sheet'!$M:$M,"T-LCL ޓްރަސްޓް ފަންޑް",'Expense Sheet'!$K:$K,$A97)</f>
        <v>0</v>
      </c>
      <c r="E97" s="61" t="s">
        <v>25</v>
      </c>
      <c r="F97" s="54">
        <v>212022</v>
      </c>
    </row>
    <row r="98" spans="1:6" ht="21.75">
      <c r="A98" s="7">
        <v>212023</v>
      </c>
      <c r="B98" s="45">
        <f>SUMIFS('Expense Sheet'!$E:$E,'Expense Sheet'!$M:$M,"T-LCL ޓްރަސްޓް ފަންޑް",'Expense Sheet'!$K:$K,$A98)</f>
        <v>0</v>
      </c>
      <c r="C98" s="45">
        <f>SUMIFS('Expense Sheet'!$F:$F,'Expense Sheet'!$M:$M,"T-LCL ޓްރަސްޓް ފަންޑް",'Expense Sheet'!$K:$K,$A98)</f>
        <v>0</v>
      </c>
      <c r="D98" s="45">
        <f>SUMIFS('Expense Sheet'!$G:$G,'Expense Sheet'!$M:$M,"T-LCL ޓްރަސްޓް ފަންޑް",'Expense Sheet'!$K:$K,$A98)</f>
        <v>0</v>
      </c>
      <c r="E98" s="61" t="s">
        <v>26</v>
      </c>
      <c r="F98" s="54">
        <v>212023</v>
      </c>
    </row>
    <row r="99" spans="1:6" ht="21.75">
      <c r="A99" s="7">
        <v>212024</v>
      </c>
      <c r="B99" s="45">
        <f>SUMIFS('Expense Sheet'!$E:$E,'Expense Sheet'!$M:$M,"T-LCL ޓްރަސްޓް ފަންޑް",'Expense Sheet'!$K:$K,$A99)</f>
        <v>0</v>
      </c>
      <c r="C99" s="45">
        <f>SUMIFS('Expense Sheet'!$F:$F,'Expense Sheet'!$M:$M,"T-LCL ޓްރަސްޓް ފަންޑް",'Expense Sheet'!$K:$K,$A99)</f>
        <v>0</v>
      </c>
      <c r="D99" s="45">
        <f>SUMIFS('Expense Sheet'!$G:$G,'Expense Sheet'!$M:$M,"T-LCL ޓްރަސްޓް ފަންޑް",'Expense Sheet'!$K:$K,$A99)</f>
        <v>0</v>
      </c>
      <c r="E99" s="61" t="s">
        <v>27</v>
      </c>
      <c r="F99" s="54">
        <v>212024</v>
      </c>
    </row>
    <row r="100" spans="1:6" ht="21.75">
      <c r="A100" s="7">
        <v>212025</v>
      </c>
      <c r="B100" s="45">
        <f>SUMIFS('Expense Sheet'!$E:$E,'Expense Sheet'!$M:$M,"T-LCL ޓްރަސްޓް ފަންޑް",'Expense Sheet'!$K:$K,$A100)</f>
        <v>0</v>
      </c>
      <c r="C100" s="45">
        <f>SUMIFS('Expense Sheet'!$F:$F,'Expense Sheet'!$M:$M,"T-LCL ޓްރަސްޓް ފަންޑް",'Expense Sheet'!$K:$K,$A100)</f>
        <v>0</v>
      </c>
      <c r="D100" s="45">
        <f>SUMIFS('Expense Sheet'!$G:$G,'Expense Sheet'!$M:$M,"T-LCL ޓްރަސްޓް ފަންޑް",'Expense Sheet'!$K:$K,$A100)</f>
        <v>0</v>
      </c>
      <c r="E100" s="61" t="s">
        <v>28</v>
      </c>
      <c r="F100" s="54">
        <v>212025</v>
      </c>
    </row>
    <row r="101" spans="1:6" ht="21.75">
      <c r="A101" s="7">
        <v>212026</v>
      </c>
      <c r="B101" s="45">
        <f>SUMIFS('Expense Sheet'!$E:$E,'Expense Sheet'!$M:$M,"T-LCL ޓްރަސްޓް ފަންޑް",'Expense Sheet'!$K:$K,$A101)</f>
        <v>0</v>
      </c>
      <c r="C101" s="45">
        <f>SUMIFS('Expense Sheet'!$F:$F,'Expense Sheet'!$M:$M,"T-LCL ޓްރަސްޓް ފަންޑް",'Expense Sheet'!$K:$K,$A101)</f>
        <v>0</v>
      </c>
      <c r="D101" s="45">
        <f>SUMIFS('Expense Sheet'!$G:$G,'Expense Sheet'!$M:$M,"T-LCL ޓްރަސްޓް ފަންޑް",'Expense Sheet'!$K:$K,$A101)</f>
        <v>0</v>
      </c>
      <c r="E101" s="61" t="s">
        <v>29</v>
      </c>
      <c r="F101" s="54">
        <v>212026</v>
      </c>
    </row>
    <row r="102" spans="1:6" ht="21.75">
      <c r="A102" s="7">
        <v>212027</v>
      </c>
      <c r="B102" s="45">
        <f>SUMIFS('Expense Sheet'!$E:$E,'Expense Sheet'!$M:$M,"T-LCL ޓްރަސްޓް ފަންޑް",'Expense Sheet'!$K:$K,$A102)</f>
        <v>0</v>
      </c>
      <c r="C102" s="45">
        <f>SUMIFS('Expense Sheet'!$F:$F,'Expense Sheet'!$M:$M,"T-LCL ޓްރަސްޓް ފަންޑް",'Expense Sheet'!$K:$K,$A102)</f>
        <v>0</v>
      </c>
      <c r="D102" s="45">
        <f>SUMIFS('Expense Sheet'!$G:$G,'Expense Sheet'!$M:$M,"T-LCL ޓްރަސްޓް ފަންޑް",'Expense Sheet'!$K:$K,$A102)</f>
        <v>0</v>
      </c>
      <c r="E102" s="61" t="s">
        <v>30</v>
      </c>
      <c r="F102" s="54">
        <v>212027</v>
      </c>
    </row>
    <row r="103" spans="1:6" ht="21.75">
      <c r="A103" s="7">
        <v>212028</v>
      </c>
      <c r="B103" s="45">
        <f>SUMIFS('Expense Sheet'!$E:$E,'Expense Sheet'!$M:$M,"T-LCL ޓްރަސްޓް ފަންޑް",'Expense Sheet'!$K:$K,$A103)</f>
        <v>0</v>
      </c>
      <c r="C103" s="45">
        <f>SUMIFS('Expense Sheet'!$F:$F,'Expense Sheet'!$M:$M,"T-LCL ޓްރަސްޓް ފަންޑް",'Expense Sheet'!$K:$K,$A103)</f>
        <v>0</v>
      </c>
      <c r="D103" s="45">
        <f>SUMIFS('Expense Sheet'!$G:$G,'Expense Sheet'!$M:$M,"T-LCL ޓްރަސްޓް ފަންޑް",'Expense Sheet'!$K:$K,$A103)</f>
        <v>0</v>
      </c>
      <c r="E103" s="61" t="s">
        <v>31</v>
      </c>
      <c r="F103" s="54">
        <v>212028</v>
      </c>
    </row>
    <row r="104" spans="1:6" ht="21.75">
      <c r="A104" s="7">
        <v>212029</v>
      </c>
      <c r="B104" s="45">
        <f>SUMIFS('Expense Sheet'!$E:$E,'Expense Sheet'!$M:$M,"T-LCL ޓްރަސްޓް ފަންޑް",'Expense Sheet'!$K:$K,$A104)</f>
        <v>0</v>
      </c>
      <c r="C104" s="45">
        <f>SUMIFS('Expense Sheet'!$F:$F,'Expense Sheet'!$M:$M,"T-LCL ޓްރަސްޓް ފަންޑް",'Expense Sheet'!$K:$K,$A104)</f>
        <v>0</v>
      </c>
      <c r="D104" s="45">
        <f>SUMIFS('Expense Sheet'!$G:$G,'Expense Sheet'!$M:$M,"T-LCL ޓްރަސްޓް ފަންޑް",'Expense Sheet'!$K:$K,$A104)</f>
        <v>0</v>
      </c>
      <c r="E104" s="117" t="s">
        <v>1111</v>
      </c>
      <c r="F104" s="54">
        <v>212029</v>
      </c>
    </row>
    <row r="105" spans="1:6" ht="21.75">
      <c r="A105" s="7">
        <v>212030</v>
      </c>
      <c r="B105" s="45">
        <f>SUMIFS('Expense Sheet'!$E:$E,'Expense Sheet'!$M:$M,"T-LCL ޓްރަސްޓް ފަންޑް",'Expense Sheet'!$K:$K,$A105)</f>
        <v>0</v>
      </c>
      <c r="C105" s="45">
        <f>SUMIFS('Expense Sheet'!$F:$F,'Expense Sheet'!$M:$M,"T-LCL ޓްރަސްޓް ފަންޑް",'Expense Sheet'!$K:$K,$A105)</f>
        <v>0</v>
      </c>
      <c r="D105" s="45">
        <f>SUMIFS('Expense Sheet'!$G:$G,'Expense Sheet'!$M:$M,"T-LCL ޓްރަސްޓް ފަންޑް",'Expense Sheet'!$K:$K,$A105)</f>
        <v>0</v>
      </c>
      <c r="E105" s="117" t="s">
        <v>1112</v>
      </c>
      <c r="F105" s="54">
        <v>212030</v>
      </c>
    </row>
    <row r="106" spans="1:6" ht="21.75">
      <c r="A106" s="7">
        <v>212031</v>
      </c>
      <c r="B106" s="45">
        <f>SUMIFS('Expense Sheet'!$E:$E,'Expense Sheet'!$M:$M,"T-LCL ޓްރަސްޓް ފަންޑް",'Expense Sheet'!$K:$K,$A106)</f>
        <v>0</v>
      </c>
      <c r="C106" s="45">
        <f>SUMIFS('Expense Sheet'!$F:$F,'Expense Sheet'!$M:$M,"T-LCL ޓްރަސްޓް ފަންޑް",'Expense Sheet'!$K:$K,$A106)</f>
        <v>0</v>
      </c>
      <c r="D106" s="45">
        <f>SUMIFS('Expense Sheet'!$G:$G,'Expense Sheet'!$M:$M,"T-LCL ޓްރަސްޓް ފަންޑް",'Expense Sheet'!$K:$K,$A106)</f>
        <v>0</v>
      </c>
      <c r="E106" s="117" t="s">
        <v>1113</v>
      </c>
      <c r="F106" s="54">
        <v>212031</v>
      </c>
    </row>
    <row r="107" spans="1:6" ht="21.75">
      <c r="A107" s="7">
        <v>212032</v>
      </c>
      <c r="B107" s="45">
        <f>SUMIFS('Expense Sheet'!$E:$E,'Expense Sheet'!$M:$M,"T-LCL ޓްރަސްޓް ފަންޑް",'Expense Sheet'!$K:$K,$A107)</f>
        <v>0</v>
      </c>
      <c r="C107" s="45">
        <f>SUMIFS('Expense Sheet'!$F:$F,'Expense Sheet'!$M:$M,"T-LCL ޓްރަސްޓް ފަންޑް",'Expense Sheet'!$K:$K,$A107)</f>
        <v>0</v>
      </c>
      <c r="D107" s="45">
        <f>SUMIFS('Expense Sheet'!$G:$G,'Expense Sheet'!$M:$M,"T-LCL ޓްރަސްޓް ފަންޑް",'Expense Sheet'!$K:$K,$A107)</f>
        <v>0</v>
      </c>
      <c r="E107" s="117" t="s">
        <v>1114</v>
      </c>
      <c r="F107" s="54">
        <v>212032</v>
      </c>
    </row>
    <row r="108" spans="1:6" ht="21.75">
      <c r="A108" s="7">
        <v>212999</v>
      </c>
      <c r="B108" s="45">
        <f>SUMIFS('Expense Sheet'!$E:$E,'Expense Sheet'!$M:$M,"T-LCL ޓްރަސްޓް ފަންޑް",'Expense Sheet'!$K:$K,$A108)</f>
        <v>0</v>
      </c>
      <c r="C108" s="45">
        <f>SUMIFS('Expense Sheet'!$F:$F,'Expense Sheet'!$M:$M,"T-LCL ޓްރަސްޓް ފަންޑް",'Expense Sheet'!$K:$K,$A108)</f>
        <v>0</v>
      </c>
      <c r="D108" s="45">
        <f>SUMIFS('Expense Sheet'!$G:$G,'Expense Sheet'!$M:$M,"T-LCL ޓްރަސްޓް ފަންޑް",'Expense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Sheet'!$M:$M,"T-LCL ޓްރަސްޓް ފަންޑް",'Expense Sheet'!$K:$K,$A112)</f>
        <v>0</v>
      </c>
      <c r="C112" s="49">
        <f>SUMIFS('Expense Sheet'!$F:$F,'Expense Sheet'!$M:$M,"T-LCL ޓްރަސްޓް ފަންޑް",'Expense Sheet'!$K:$K,$A112)</f>
        <v>0</v>
      </c>
      <c r="D112" s="49">
        <f>SUMIFS('Expense Sheet'!$G:$G,'Expense Sheet'!$M:$M,"T-LCL ޓްރަސްޓް ފަންޑް",'Expense Sheet'!$K:$K,$A112)</f>
        <v>0</v>
      </c>
      <c r="E112" s="60" t="s">
        <v>72</v>
      </c>
      <c r="F112" s="54">
        <v>213001</v>
      </c>
    </row>
    <row r="113" spans="1:6" ht="21.75">
      <c r="A113" s="7">
        <v>213002</v>
      </c>
      <c r="B113" s="45">
        <f>SUMIFS('Expense Sheet'!$E:$E,'Expense Sheet'!$M:$M,"T-LCL ޓްރަސްޓް ފަންޑް",'Expense Sheet'!$K:$K,$A113)</f>
        <v>0</v>
      </c>
      <c r="C113" s="45">
        <f>SUMIFS('Expense Sheet'!$F:$F,'Expense Sheet'!$M:$M,"T-LCL ޓްރަސްޓް ފަންޑް",'Expense Sheet'!$K:$K,$A113)</f>
        <v>0</v>
      </c>
      <c r="D113" s="45">
        <f>SUMIFS('Expense Sheet'!$G:$G,'Expense Sheet'!$M:$M,"T-LCL ޓްރަސްޓް ފަންޑް",'Expense Sheet'!$K:$K,$A113)</f>
        <v>0</v>
      </c>
      <c r="E113" s="61" t="s">
        <v>73</v>
      </c>
      <c r="F113" s="54">
        <v>213002</v>
      </c>
    </row>
    <row r="114" spans="1:6" ht="21.75">
      <c r="A114" s="7">
        <v>213003</v>
      </c>
      <c r="B114" s="45">
        <f>SUMIFS('Expense Sheet'!$E:$E,'Expense Sheet'!$M:$M,"T-LCL ޓްރަސްޓް ފަންޑް",'Expense Sheet'!$K:$K,$A114)</f>
        <v>0</v>
      </c>
      <c r="C114" s="45">
        <f>SUMIFS('Expense Sheet'!$F:$F,'Expense Sheet'!$M:$M,"T-LCL ޓްރަސްޓް ފަންޑް",'Expense Sheet'!$K:$K,$A114)</f>
        <v>0</v>
      </c>
      <c r="D114" s="45">
        <f>SUMIFS('Expense Sheet'!$G:$G,'Expense Sheet'!$M:$M,"T-LCL ޓްރަސްޓް ފަންޑް",'Expense Sheet'!$K:$K,$A114)</f>
        <v>0</v>
      </c>
      <c r="E114" s="61" t="s">
        <v>74</v>
      </c>
      <c r="F114" s="54">
        <v>213003</v>
      </c>
    </row>
    <row r="115" spans="1:6" ht="21.75">
      <c r="A115" s="7">
        <v>213004</v>
      </c>
      <c r="B115" s="45">
        <f>SUMIFS('Expense Sheet'!$E:$E,'Expense Sheet'!$M:$M,"T-LCL ޓްރަސްޓް ފަންޑް",'Expense Sheet'!$K:$K,$A115)</f>
        <v>0</v>
      </c>
      <c r="C115" s="45">
        <f>SUMIFS('Expense Sheet'!$F:$F,'Expense Sheet'!$M:$M,"T-LCL ޓްރަސްޓް ފަންޑް",'Expense Sheet'!$K:$K,$A115)</f>
        <v>0</v>
      </c>
      <c r="D115" s="45">
        <f>SUMIFS('Expense Sheet'!$G:$G,'Expense Sheet'!$M:$M,"T-LCL ޓްރަސްޓް ފަންޑް",'Expense Sheet'!$K:$K,$A115)</f>
        <v>0</v>
      </c>
      <c r="E115" s="61" t="s">
        <v>75</v>
      </c>
      <c r="F115" s="54">
        <v>213004</v>
      </c>
    </row>
    <row r="116" spans="1:6" ht="21.75">
      <c r="A116" s="7">
        <v>213006</v>
      </c>
      <c r="B116" s="46">
        <f>SUMIFS('Expense Sheet'!$E:$E,'Expense Sheet'!$M:$M,"T-LCL ޓްރަސްޓް ފަންޑް",'Expense Sheet'!$K:$K,$A116)</f>
        <v>0</v>
      </c>
      <c r="C116" s="46">
        <f>SUMIFS('Expense Sheet'!$F:$F,'Expense Sheet'!$M:$M,"T-LCL ޓްރަސްޓް ފަންޑް",'Expense Sheet'!$K:$K,$A116)</f>
        <v>0</v>
      </c>
      <c r="D116" s="46">
        <f>SUMIFS('Expense Sheet'!$G:$G,'Expense Sheet'!$M:$M,"T-LCL ޓްރަސްޓް ފަންޑް",'Expense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Sheet'!$M:$M,"T-LCL ޓްރަސްޓް ފަންޑް",'Expense Sheet'!$K:$K,$A120)</f>
        <v>0</v>
      </c>
      <c r="C120" s="49">
        <f>SUMIFS('Expense Sheet'!$F:$F,'Expense Sheet'!$M:$M,"T-LCL ޓްރަސްޓް ފަންޑް",'Expense Sheet'!$K:$K,$A120)</f>
        <v>0</v>
      </c>
      <c r="D120" s="49">
        <f>SUMIFS('Expense Sheet'!$G:$G,'Expense Sheet'!$M:$M,"T-LCL ޓްރަސްޓް ފަންޑް",'Expense Sheet'!$K:$K,$A120)</f>
        <v>0</v>
      </c>
      <c r="E120" s="60" t="s">
        <v>76</v>
      </c>
      <c r="F120" s="54">
        <v>221001</v>
      </c>
    </row>
    <row r="121" spans="1:6" ht="21.75">
      <c r="A121" s="7">
        <v>221002</v>
      </c>
      <c r="B121" s="45">
        <f>SUMIFS('Expense Sheet'!$E:$E,'Expense Sheet'!$M:$M,"T-LCL ޓްރަސްޓް ފަންޑް",'Expense Sheet'!$K:$K,$A121)</f>
        <v>0</v>
      </c>
      <c r="C121" s="45">
        <f>SUMIFS('Expense Sheet'!$F:$F,'Expense Sheet'!$M:$M,"T-LCL ޓްރަސްޓް ފަންޑް",'Expense Sheet'!$K:$K,$A121)</f>
        <v>0</v>
      </c>
      <c r="D121" s="45">
        <f>SUMIFS('Expense Sheet'!$G:$G,'Expense Sheet'!$M:$M,"T-LCL ޓްރަސްޓް ފަންޑް",'Expense Sheet'!$K:$K,$A121)</f>
        <v>0</v>
      </c>
      <c r="E121" s="61" t="s">
        <v>77</v>
      </c>
      <c r="F121" s="54">
        <v>221002</v>
      </c>
    </row>
    <row r="122" spans="1:6" ht="21.75">
      <c r="A122" s="7">
        <v>221003</v>
      </c>
      <c r="B122" s="45">
        <f>SUMIFS('Expense Sheet'!$E:$E,'Expense Sheet'!$M:$M,"T-LCL ޓްރަސްޓް ފަންޑް",'Expense Sheet'!$K:$K,$A122)</f>
        <v>0</v>
      </c>
      <c r="C122" s="45">
        <f>SUMIFS('Expense Sheet'!$F:$F,'Expense Sheet'!$M:$M,"T-LCL ޓްރަސްޓް ފަންޑް",'Expense Sheet'!$K:$K,$A122)</f>
        <v>0</v>
      </c>
      <c r="D122" s="45">
        <f>SUMIFS('Expense Sheet'!$G:$G,'Expense Sheet'!$M:$M,"T-LCL ޓްރަސްޓް ފަންޑް",'Expense Sheet'!$K:$K,$A122)</f>
        <v>0</v>
      </c>
      <c r="E122" s="61" t="s">
        <v>78</v>
      </c>
      <c r="F122" s="54">
        <v>221003</v>
      </c>
    </row>
    <row r="123" spans="1:6" ht="21.75">
      <c r="A123" s="7">
        <v>221004</v>
      </c>
      <c r="B123" s="45">
        <f>SUMIFS('Expense Sheet'!$E:$E,'Expense Sheet'!$M:$M,"T-LCL ޓްރަސްޓް ފަންޑް",'Expense Sheet'!$K:$K,$A123)</f>
        <v>0</v>
      </c>
      <c r="C123" s="45">
        <f>SUMIFS('Expense Sheet'!$F:$F,'Expense Sheet'!$M:$M,"T-LCL ޓްރަސްޓް ފަންޑް",'Expense Sheet'!$K:$K,$A123)</f>
        <v>0</v>
      </c>
      <c r="D123" s="45">
        <f>SUMIFS('Expense Sheet'!$G:$G,'Expense Sheet'!$M:$M,"T-LCL ޓްރަސްޓް ފަންޑް",'Expense Sheet'!$K:$K,$A123)</f>
        <v>0</v>
      </c>
      <c r="E123" s="61" t="s">
        <v>79</v>
      </c>
      <c r="F123" s="54">
        <v>221004</v>
      </c>
    </row>
    <row r="124" spans="1:6" ht="21.75">
      <c r="A124" s="7">
        <v>221005</v>
      </c>
      <c r="B124" s="45">
        <f>SUMIFS('Expense Sheet'!$E:$E,'Expense Sheet'!$M:$M,"T-LCL ޓްރަސްޓް ފަންޑް",'Expense Sheet'!$K:$K,$A124)</f>
        <v>0</v>
      </c>
      <c r="C124" s="45">
        <f>SUMIFS('Expense Sheet'!$F:$F,'Expense Sheet'!$M:$M,"T-LCL ޓްރަސްޓް ފަންޑް",'Expense Sheet'!$K:$K,$A124)</f>
        <v>0</v>
      </c>
      <c r="D124" s="45">
        <f>SUMIFS('Expense Sheet'!$G:$G,'Expense Sheet'!$M:$M,"T-LCL ޓްރަސްޓް ފަންޑް",'Expense Sheet'!$K:$K,$A124)</f>
        <v>0</v>
      </c>
      <c r="E124" s="61" t="s">
        <v>80</v>
      </c>
      <c r="F124" s="54">
        <v>221005</v>
      </c>
    </row>
    <row r="125" spans="1:6" ht="21.75">
      <c r="A125" s="7">
        <v>221999</v>
      </c>
      <c r="B125" s="45">
        <f>SUMIFS('Expense Sheet'!$E:$E,'Expense Sheet'!$M:$M,"T-LCL ޓްރަސްޓް ފަންޑް",'Expense Sheet'!$K:$K,$A125)</f>
        <v>0</v>
      </c>
      <c r="C125" s="45">
        <f>SUMIFS('Expense Sheet'!$F:$F,'Expense Sheet'!$M:$M,"T-LCL ޓްރަސްޓް ފަންޑް",'Expense Sheet'!$K:$K,$A125)</f>
        <v>0</v>
      </c>
      <c r="D125" s="45">
        <f>SUMIFS('Expense Sheet'!$G:$G,'Expense Sheet'!$M:$M,"T-LCL ޓްރަސްޓް ފަންޑް",'Expense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Sheet'!$M:$M,"T-LCL ޓްރަސްޓް ފަންޑް",'Expense Sheet'!$K:$K,$A129)</f>
        <v>0</v>
      </c>
      <c r="C129" s="49">
        <f>SUMIFS('Expense Sheet'!$F:$F,'Expense Sheet'!$M:$M,"T-LCL ޓްރަސްޓް ފަންޑް",'Expense Sheet'!$K:$K,$A129)</f>
        <v>0</v>
      </c>
      <c r="D129" s="49">
        <f>SUMIFS('Expense Sheet'!$G:$G,'Expense Sheet'!$M:$M,"T-LCL ޓްރަސްޓް ފަންޑް",'Expense Sheet'!$K:$K,$A129)</f>
        <v>0</v>
      </c>
      <c r="E129" s="60" t="s">
        <v>33</v>
      </c>
      <c r="F129" s="54">
        <v>222001</v>
      </c>
    </row>
    <row r="130" spans="1:6" ht="21.75">
      <c r="A130" s="7">
        <v>222002</v>
      </c>
      <c r="B130" s="45">
        <f>SUMIFS('Expense Sheet'!$E:$E,'Expense Sheet'!$M:$M,"T-LCL ޓްރަސްޓް ފަންޑް",'Expense Sheet'!$K:$K,$A130)</f>
        <v>0</v>
      </c>
      <c r="C130" s="45">
        <f>SUMIFS('Expense Sheet'!$F:$F,'Expense Sheet'!$M:$M,"T-LCL ޓްރަސްޓް ފަންޑް",'Expense Sheet'!$K:$K,$A130)</f>
        <v>0</v>
      </c>
      <c r="D130" s="45">
        <f>SUMIFS('Expense Sheet'!$G:$G,'Expense Sheet'!$M:$M,"T-LCL ޓްރަސްޓް ފަންޑް",'Expense Sheet'!$K:$K,$A130)</f>
        <v>0</v>
      </c>
      <c r="E130" s="61" t="s">
        <v>34</v>
      </c>
      <c r="F130" s="54">
        <v>222002</v>
      </c>
    </row>
    <row r="131" spans="1:6" ht="21.75">
      <c r="A131" s="7">
        <v>222003</v>
      </c>
      <c r="B131" s="45">
        <f>SUMIFS('Expense Sheet'!$E:$E,'Expense Sheet'!$M:$M,"T-LCL ޓްރަސްޓް ފަންޑް",'Expense Sheet'!$K:$K,$A131)</f>
        <v>0</v>
      </c>
      <c r="C131" s="45">
        <f>SUMIFS('Expense Sheet'!$F:$F,'Expense Sheet'!$M:$M,"T-LCL ޓްރަސްޓް ފަންޑް",'Expense Sheet'!$K:$K,$A131)</f>
        <v>0</v>
      </c>
      <c r="D131" s="45">
        <f>SUMIFS('Expense Sheet'!$G:$G,'Expense Sheet'!$M:$M,"T-LCL ޓްރަސްޓް ފަންޑް",'Expense Sheet'!$K:$K,$A131)</f>
        <v>0</v>
      </c>
      <c r="E131" s="61" t="s">
        <v>35</v>
      </c>
      <c r="F131" s="54">
        <v>222003</v>
      </c>
    </row>
    <row r="132" spans="1:6" ht="21.75">
      <c r="A132" s="7">
        <v>222004</v>
      </c>
      <c r="B132" s="45">
        <f>SUMIFS('Expense Sheet'!$E:$E,'Expense Sheet'!$M:$M,"T-LCL ޓްރަސްޓް ފަންޑް",'Expense Sheet'!$K:$K,$A132)</f>
        <v>0</v>
      </c>
      <c r="C132" s="45">
        <f>SUMIFS('Expense Sheet'!$F:$F,'Expense Sheet'!$M:$M,"T-LCL ޓްރަސްޓް ފަންޑް",'Expense Sheet'!$K:$K,$A132)</f>
        <v>0</v>
      </c>
      <c r="D132" s="45">
        <f>SUMIFS('Expense Sheet'!$G:$G,'Expense Sheet'!$M:$M,"T-LCL ޓްރަސްޓް ފަންޑް",'Expense Sheet'!$K:$K,$A132)</f>
        <v>0</v>
      </c>
      <c r="E132" s="61" t="s">
        <v>36</v>
      </c>
      <c r="F132" s="54">
        <v>222004</v>
      </c>
    </row>
    <row r="133" spans="1:6" ht="21.75">
      <c r="A133" s="7">
        <v>222005</v>
      </c>
      <c r="B133" s="45">
        <f>SUMIFS('Expense Sheet'!$E:$E,'Expense Sheet'!$M:$M,"T-LCL ޓްރަސްޓް ފަންޑް",'Expense Sheet'!$K:$K,$A133)</f>
        <v>0</v>
      </c>
      <c r="C133" s="45">
        <f>SUMIFS('Expense Sheet'!$F:$F,'Expense Sheet'!$M:$M,"T-LCL ޓްރަސްޓް ފަންޑް",'Expense Sheet'!$K:$K,$A133)</f>
        <v>0</v>
      </c>
      <c r="D133" s="45">
        <f>SUMIFS('Expense Sheet'!$G:$G,'Expense Sheet'!$M:$M,"T-LCL ޓްރަސްޓް ފަންޑް",'Expense Sheet'!$K:$K,$A133)</f>
        <v>0</v>
      </c>
      <c r="E133" s="61" t="s">
        <v>37</v>
      </c>
      <c r="F133" s="54">
        <v>222005</v>
      </c>
    </row>
    <row r="134" spans="1:6" ht="21.75">
      <c r="A134" s="7">
        <v>222006</v>
      </c>
      <c r="B134" s="45">
        <f>SUMIFS('Expense Sheet'!$E:$E,'Expense Sheet'!$M:$M,"T-LCL ޓްރަސްޓް ފަންޑް",'Expense Sheet'!$K:$K,$A134)</f>
        <v>0</v>
      </c>
      <c r="C134" s="45">
        <f>SUMIFS('Expense Sheet'!$F:$F,'Expense Sheet'!$M:$M,"T-LCL ޓްރަސްޓް ފަންޑް",'Expense Sheet'!$K:$K,$A134)</f>
        <v>0</v>
      </c>
      <c r="D134" s="45">
        <f>SUMIFS('Expense Sheet'!$G:$G,'Expense Sheet'!$M:$M,"T-LCL ޓްރަސްޓް ފަންޑް",'Expense Sheet'!$K:$K,$A134)</f>
        <v>0</v>
      </c>
      <c r="E134" s="61" t="s">
        <v>38</v>
      </c>
      <c r="F134" s="54">
        <v>222006</v>
      </c>
    </row>
    <row r="135" spans="1:6" ht="21.75">
      <c r="A135" s="7">
        <v>222007</v>
      </c>
      <c r="B135" s="45">
        <f>SUMIFS('Expense Sheet'!$E:$E,'Expense Sheet'!$M:$M,"T-LCL ޓްރަސްޓް ފަންޑް",'Expense Sheet'!$K:$K,$A135)</f>
        <v>0</v>
      </c>
      <c r="C135" s="45">
        <f>SUMIFS('Expense Sheet'!$F:$F,'Expense Sheet'!$M:$M,"T-LCL ޓްރަސްޓް ފަންޑް",'Expense Sheet'!$K:$K,$A135)</f>
        <v>0</v>
      </c>
      <c r="D135" s="45">
        <f>SUMIFS('Expense Sheet'!$G:$G,'Expense Sheet'!$M:$M,"T-LCL ޓްރަސްޓް ފަންޑް",'Expense Sheet'!$K:$K,$A135)</f>
        <v>0</v>
      </c>
      <c r="E135" s="61" t="s">
        <v>39</v>
      </c>
      <c r="F135" s="54">
        <v>222007</v>
      </c>
    </row>
    <row r="136" spans="1:6" ht="21.75">
      <c r="A136" s="7">
        <v>222008</v>
      </c>
      <c r="B136" s="45">
        <f>SUMIFS('Expense Sheet'!$E:$E,'Expense Sheet'!$M:$M,"T-LCL ޓްރަސްޓް ފަންޑް",'Expense Sheet'!$K:$K,$A136)</f>
        <v>0</v>
      </c>
      <c r="C136" s="45">
        <f>SUMIFS('Expense Sheet'!$F:$F,'Expense Sheet'!$M:$M,"T-LCL ޓްރަސްޓް ފަންޑް",'Expense Sheet'!$K:$K,$A136)</f>
        <v>0</v>
      </c>
      <c r="D136" s="45">
        <f>SUMIFS('Expense Sheet'!$G:$G,'Expense Sheet'!$M:$M,"T-LCL ޓްރަސްޓް ފަންޑް",'Expense Sheet'!$K:$K,$A136)</f>
        <v>0</v>
      </c>
      <c r="E136" s="61" t="s">
        <v>40</v>
      </c>
      <c r="F136" s="54">
        <v>222008</v>
      </c>
    </row>
    <row r="137" spans="1:6" ht="21.75">
      <c r="A137" s="7">
        <v>222009</v>
      </c>
      <c r="B137" s="45">
        <f>SUMIFS('Expense Sheet'!$E:$E,'Expense Sheet'!$M:$M,"T-LCL ޓްރަސްޓް ފަންޑް",'Expense Sheet'!$K:$K,$A137)</f>
        <v>0</v>
      </c>
      <c r="C137" s="45">
        <f>SUMIFS('Expense Sheet'!$F:$F,'Expense Sheet'!$M:$M,"T-LCL ޓްރަސްޓް ފަންޑް",'Expense Sheet'!$K:$K,$A137)</f>
        <v>0</v>
      </c>
      <c r="D137" s="45">
        <f>SUMIFS('Expense Sheet'!$G:$G,'Expense Sheet'!$M:$M,"T-LCL ޓްރަސްޓް ފަންޑް",'Expense Sheet'!$K:$K,$A137)</f>
        <v>0</v>
      </c>
      <c r="E137" s="61" t="s">
        <v>41</v>
      </c>
      <c r="F137" s="54">
        <v>222009</v>
      </c>
    </row>
    <row r="138" spans="1:6" ht="21.75">
      <c r="A138" s="7">
        <v>222010</v>
      </c>
      <c r="B138" s="45">
        <f>SUMIFS('Expense Sheet'!$E:$E,'Expense Sheet'!$M:$M,"T-LCL ޓްރަސްޓް ފަންޑް",'Expense Sheet'!$K:$K,$A138)</f>
        <v>0</v>
      </c>
      <c r="C138" s="45">
        <f>SUMIFS('Expense Sheet'!$F:$F,'Expense Sheet'!$M:$M,"T-LCL ޓްރަސްޓް ފަންޑް",'Expense Sheet'!$K:$K,$A138)</f>
        <v>0</v>
      </c>
      <c r="D138" s="45">
        <f>SUMIFS('Expense Sheet'!$G:$G,'Expense Sheet'!$M:$M,"T-LCL ޓްރަސްޓް ފަންޑް",'Expense Sheet'!$K:$K,$A138)</f>
        <v>0</v>
      </c>
      <c r="E138" s="61" t="s">
        <v>42</v>
      </c>
      <c r="F138" s="54">
        <v>222010</v>
      </c>
    </row>
    <row r="139" spans="1:6" ht="21.75">
      <c r="A139" s="7">
        <v>222011</v>
      </c>
      <c r="B139" s="45">
        <f>SUMIFS('Expense Sheet'!$E:$E,'Expense Sheet'!$M:$M,"T-LCL ޓްރަސްޓް ފަންޑް",'Expense Sheet'!$K:$K,$A139)</f>
        <v>0</v>
      </c>
      <c r="C139" s="45">
        <f>SUMIFS('Expense Sheet'!$F:$F,'Expense Sheet'!$M:$M,"T-LCL ޓްރަސްޓް ފަންޑް",'Expense Sheet'!$K:$K,$A139)</f>
        <v>0</v>
      </c>
      <c r="D139" s="45">
        <f>SUMIFS('Expense Sheet'!$G:$G,'Expense Sheet'!$M:$M,"T-LCL ޓްރަސްޓް ފަންޑް",'Expense Sheet'!$K:$K,$A139)</f>
        <v>0</v>
      </c>
      <c r="E139" s="61" t="s">
        <v>43</v>
      </c>
      <c r="F139" s="54">
        <v>222011</v>
      </c>
    </row>
    <row r="140" spans="1:6" ht="21.75">
      <c r="A140" s="7">
        <v>222999</v>
      </c>
      <c r="B140" s="45">
        <f>SUMIFS('Expense Sheet'!$E:$E,'Expense Sheet'!$M:$M,"T-LCL ޓްރަސްޓް ފަންޑް",'Expense Sheet'!$K:$K,$A140)</f>
        <v>0</v>
      </c>
      <c r="C140" s="45">
        <f>SUMIFS('Expense Sheet'!$F:$F,'Expense Sheet'!$M:$M,"T-LCL ޓްރަސްޓް ފަންޑް",'Expense Sheet'!$K:$K,$A140)</f>
        <v>0</v>
      </c>
      <c r="D140" s="45">
        <f>SUMIFS('Expense Sheet'!$G:$G,'Expense Sheet'!$M:$M,"T-LCL ޓްރަސްޓް ފަންޑް",'Expense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Sheet'!$M:$M,"T-LCL ޓްރަސްޓް ފަންޑް",'Expense Sheet'!$K:$K,$A144)</f>
        <v>0</v>
      </c>
      <c r="C144" s="49">
        <f>SUMIFS('Expense Sheet'!$F:$F,'Expense Sheet'!$M:$M,"T-LCL ޓްރަސްޓް ފަންޑް",'Expense Sheet'!$K:$K,$A144)</f>
        <v>0</v>
      </c>
      <c r="D144" s="49">
        <f>SUMIFS('Expense Sheet'!$G:$G,'Expense Sheet'!$M:$M,"T-LCL ޓްރަސްޓް ފަންޑް",'Expense Sheet'!$K:$K,$A144)</f>
        <v>0</v>
      </c>
      <c r="E144" s="60" t="s">
        <v>82</v>
      </c>
      <c r="F144" s="54">
        <v>223001</v>
      </c>
    </row>
    <row r="145" spans="1:6" ht="21.75">
      <c r="A145" s="7">
        <v>223002</v>
      </c>
      <c r="B145" s="45">
        <f>SUMIFS('Expense Sheet'!$E:$E,'Expense Sheet'!$M:$M,"T-LCL ޓްރަސްޓް ފަންޑް",'Expense Sheet'!$K:$K,$A145)</f>
        <v>0</v>
      </c>
      <c r="C145" s="45">
        <f>SUMIFS('Expense Sheet'!$F:$F,'Expense Sheet'!$M:$M,"T-LCL ޓްރަސްޓް ފަންޑް",'Expense Sheet'!$K:$K,$A145)</f>
        <v>0</v>
      </c>
      <c r="D145" s="45">
        <f>SUMIFS('Expense Sheet'!$G:$G,'Expense Sheet'!$M:$M,"T-LCL ޓްރަސްޓް ފަންޑް",'Expense Sheet'!$K:$K,$A145)</f>
        <v>0</v>
      </c>
      <c r="E145" s="61" t="s">
        <v>83</v>
      </c>
      <c r="F145" s="54">
        <v>223002</v>
      </c>
    </row>
    <row r="146" spans="1:6" ht="21.75">
      <c r="A146" s="7">
        <v>223003</v>
      </c>
      <c r="B146" s="45">
        <f>SUMIFS('Expense Sheet'!$E:$E,'Expense Sheet'!$M:$M,"T-LCL ޓްރަސްޓް ފަންޑް",'Expense Sheet'!$K:$K,$A146)</f>
        <v>0</v>
      </c>
      <c r="C146" s="45">
        <f>SUMIFS('Expense Sheet'!$F:$F,'Expense Sheet'!$M:$M,"T-LCL ޓްރަސްޓް ފަންޑް",'Expense Sheet'!$K:$K,$A146)</f>
        <v>0</v>
      </c>
      <c r="D146" s="45">
        <f>SUMIFS('Expense Sheet'!$G:$G,'Expense Sheet'!$M:$M,"T-LCL ޓްރަސްޓް ފަންޑް",'Expense Sheet'!$K:$K,$A146)</f>
        <v>0</v>
      </c>
      <c r="E146" s="61" t="s">
        <v>84</v>
      </c>
      <c r="F146" s="54">
        <v>223003</v>
      </c>
    </row>
    <row r="147" spans="1:6" ht="21.75">
      <c r="A147" s="7">
        <v>223004</v>
      </c>
      <c r="B147" s="45">
        <f>SUMIFS('Expense Sheet'!$E:$E,'Expense Sheet'!$M:$M,"T-LCL ޓްރަސްޓް ފަންޑް",'Expense Sheet'!$K:$K,$A147)</f>
        <v>0</v>
      </c>
      <c r="C147" s="45">
        <f>SUMIFS('Expense Sheet'!$F:$F,'Expense Sheet'!$M:$M,"T-LCL ޓްރަސްޓް ފަންޑް",'Expense Sheet'!$K:$K,$A147)</f>
        <v>0</v>
      </c>
      <c r="D147" s="45">
        <f>SUMIFS('Expense Sheet'!$G:$G,'Expense Sheet'!$M:$M,"T-LCL ޓްރަސްޓް ފަންޑް",'Expense Sheet'!$K:$K,$A147)</f>
        <v>0</v>
      </c>
      <c r="E147" s="61" t="s">
        <v>85</v>
      </c>
      <c r="F147" s="54">
        <v>223004</v>
      </c>
    </row>
    <row r="148" spans="1:6" ht="21.75">
      <c r="A148" s="7">
        <v>223005</v>
      </c>
      <c r="B148" s="49">
        <f>SUMIFS('Expense Sheet'!$E:$E,'Expense Sheet'!$M:$M,"T-LCL ޓްރަސްޓް ފަންޑް",'Expense Sheet'!$K:$K,$A148)</f>
        <v>0</v>
      </c>
      <c r="C148" s="49">
        <f>SUMIFS('Expense Sheet'!$F:$F,'Expense Sheet'!$M:$M,"T-LCL ޓްރަސްޓް ފަންޑް",'Expense Sheet'!$K:$K,$A148)</f>
        <v>0</v>
      </c>
      <c r="D148" s="49">
        <f>SUMIFS('Expense Sheet'!$G:$G,'Expense Sheet'!$M:$M,"T-LCL ޓްރަސްޓް ފަންޑް",'Expense Sheet'!$K:$K,$A148)</f>
        <v>0</v>
      </c>
      <c r="E148" s="61" t="s">
        <v>86</v>
      </c>
      <c r="F148" s="54">
        <v>223005</v>
      </c>
    </row>
    <row r="149" spans="1:6" ht="21.75">
      <c r="A149" s="7">
        <v>223006</v>
      </c>
      <c r="B149" s="49">
        <f>SUMIFS('Expense Sheet'!$E:$E,'Expense Sheet'!$M:$M,"T-LCL ޓްރަސްޓް ފަންޑް",'Expense Sheet'!$K:$K,$A149)</f>
        <v>0</v>
      </c>
      <c r="C149" s="49">
        <f>SUMIFS('Expense Sheet'!$F:$F,'Expense Sheet'!$M:$M,"T-LCL ޓްރަސްޓް ފަންޑް",'Expense Sheet'!$K:$K,$A149)</f>
        <v>0</v>
      </c>
      <c r="D149" s="49">
        <f>SUMIFS('Expense Sheet'!$G:$G,'Expense Sheet'!$M:$M,"T-LCL ޓްރަސްޓް ފަންޑް",'Expense Sheet'!$K:$K,$A149)</f>
        <v>0</v>
      </c>
      <c r="E149" s="61" t="s">
        <v>87</v>
      </c>
      <c r="F149" s="54">
        <v>223006</v>
      </c>
    </row>
    <row r="150" spans="1:6" ht="21.75">
      <c r="A150" s="7">
        <v>223007</v>
      </c>
      <c r="B150" s="49">
        <f>SUMIFS('Expense Sheet'!$E:$E,'Expense Sheet'!$M:$M,"T-LCL ޓްރަސްޓް ފަންޑް",'Expense Sheet'!$K:$K,$A150)</f>
        <v>0</v>
      </c>
      <c r="C150" s="49">
        <f>SUMIFS('Expense Sheet'!$F:$F,'Expense Sheet'!$M:$M,"T-LCL ޓްރަސްޓް ފަންޑް",'Expense Sheet'!$K:$K,$A150)</f>
        <v>0</v>
      </c>
      <c r="D150" s="49">
        <f>SUMIFS('Expense Sheet'!$G:$G,'Expense Sheet'!$M:$M,"T-LCL ޓްރަސްޓް ފަންޑް",'Expense Sheet'!$K:$K,$A150)</f>
        <v>0</v>
      </c>
      <c r="E150" s="61" t="s">
        <v>88</v>
      </c>
      <c r="F150" s="54">
        <v>223007</v>
      </c>
    </row>
    <row r="151" spans="1:6" ht="21.75">
      <c r="A151" s="7">
        <v>223008</v>
      </c>
      <c r="B151" s="49">
        <f>SUMIFS('Expense Sheet'!$E:$E,'Expense Sheet'!$M:$M,"T-LCL ޓްރަސްޓް ފަންޑް",'Expense Sheet'!$K:$K,$A151)</f>
        <v>0</v>
      </c>
      <c r="C151" s="49">
        <f>SUMIFS('Expense Sheet'!$F:$F,'Expense Sheet'!$M:$M,"T-LCL ޓްރަސްޓް ފަންޑް",'Expense Sheet'!$K:$K,$A151)</f>
        <v>0</v>
      </c>
      <c r="D151" s="49">
        <f>SUMIFS('Expense Sheet'!$G:$G,'Expense Sheet'!$M:$M,"T-LCL ޓްރަސްޓް ފަންޑް",'Expense Sheet'!$K:$K,$A151)</f>
        <v>0</v>
      </c>
      <c r="E151" s="61" t="s">
        <v>89</v>
      </c>
      <c r="F151" s="54">
        <v>223008</v>
      </c>
    </row>
    <row r="152" spans="1:6" ht="21.75">
      <c r="A152" s="7">
        <v>223009</v>
      </c>
      <c r="B152" s="49">
        <f>SUMIFS('Expense Sheet'!$E:$E,'Expense Sheet'!$M:$M,"T-LCL ޓްރަސްޓް ފަންޑް",'Expense Sheet'!$K:$K,$A152)</f>
        <v>0</v>
      </c>
      <c r="C152" s="49">
        <f>SUMIFS('Expense Sheet'!$F:$F,'Expense Sheet'!$M:$M,"T-LCL ޓްރަސްޓް ފަންޑް",'Expense Sheet'!$K:$K,$A152)</f>
        <v>0</v>
      </c>
      <c r="D152" s="49">
        <f>SUMIFS('Expense Sheet'!$G:$G,'Expense Sheet'!$M:$M,"T-LCL ޓްރަސްޓް ފަންޑް",'Expense Sheet'!$K:$K,$A152)</f>
        <v>0</v>
      </c>
      <c r="E152" s="61" t="s">
        <v>90</v>
      </c>
      <c r="F152" s="54">
        <v>223009</v>
      </c>
    </row>
    <row r="153" spans="1:6" ht="21.75">
      <c r="A153" s="7">
        <v>223010</v>
      </c>
      <c r="B153" s="49">
        <f>SUMIFS('Expense Sheet'!$E:$E,'Expense Sheet'!$M:$M,"T-LCL ޓްރަސްޓް ފަންޑް",'Expense Sheet'!$K:$K,$A153)</f>
        <v>0</v>
      </c>
      <c r="C153" s="49">
        <f>SUMIFS('Expense Sheet'!$F:$F,'Expense Sheet'!$M:$M,"T-LCL ޓްރަސްޓް ފަންޑް",'Expense Sheet'!$K:$K,$A153)</f>
        <v>0</v>
      </c>
      <c r="D153" s="49">
        <f>SUMIFS('Expense Sheet'!$G:$G,'Expense Sheet'!$M:$M,"T-LCL ޓްރަސްޓް ފަންޑް",'Expense Sheet'!$K:$K,$A153)</f>
        <v>0</v>
      </c>
      <c r="E153" s="61" t="s">
        <v>91</v>
      </c>
      <c r="F153" s="54">
        <v>223010</v>
      </c>
    </row>
    <row r="154" spans="1:6" ht="21.75">
      <c r="A154" s="7">
        <v>223011</v>
      </c>
      <c r="B154" s="49">
        <f>SUMIFS('Expense Sheet'!$E:$E,'Expense Sheet'!$M:$M,"T-LCL ޓްރަސްޓް ފަންޑް",'Expense Sheet'!$K:$K,$A154)</f>
        <v>0</v>
      </c>
      <c r="C154" s="49">
        <f>SUMIFS('Expense Sheet'!$F:$F,'Expense Sheet'!$M:$M,"T-LCL ޓްރަސްޓް ފަންޑް",'Expense Sheet'!$K:$K,$A154)</f>
        <v>0</v>
      </c>
      <c r="D154" s="49">
        <f>SUMIFS('Expense Sheet'!$G:$G,'Expense Sheet'!$M:$M,"T-LCL ޓްރަސްޓް ފަންޑް",'Expense Sheet'!$K:$K,$A154)</f>
        <v>0</v>
      </c>
      <c r="E154" s="61" t="s">
        <v>92</v>
      </c>
      <c r="F154" s="54">
        <v>223011</v>
      </c>
    </row>
    <row r="155" spans="1:6" ht="21.75">
      <c r="A155" s="7">
        <v>223012</v>
      </c>
      <c r="B155" s="49">
        <f>SUMIFS('Expense Sheet'!$E:$E,'Expense Sheet'!$M:$M,"T-LCL ޓްރަސްޓް ފަންޑް",'Expense Sheet'!$K:$K,$A155)</f>
        <v>0</v>
      </c>
      <c r="C155" s="49">
        <f>SUMIFS('Expense Sheet'!$F:$F,'Expense Sheet'!$M:$M,"T-LCL ޓްރަސްޓް ފަންޑް",'Expense Sheet'!$K:$K,$A155)</f>
        <v>0</v>
      </c>
      <c r="D155" s="49">
        <f>SUMIFS('Expense Sheet'!$G:$G,'Expense Sheet'!$M:$M,"T-LCL ޓްރަސްޓް ފަންޑް",'Expense Sheet'!$K:$K,$A155)</f>
        <v>0</v>
      </c>
      <c r="E155" s="61" t="s">
        <v>93</v>
      </c>
      <c r="F155" s="54">
        <v>223012</v>
      </c>
    </row>
    <row r="156" spans="1:6" ht="21.75">
      <c r="A156" s="7">
        <v>223013</v>
      </c>
      <c r="B156" s="49">
        <f>SUMIFS('Expense Sheet'!$E:$E,'Expense Sheet'!$M:$M,"T-LCL ޓްރަސްޓް ފަންޑް",'Expense Sheet'!$K:$K,$A156)</f>
        <v>0</v>
      </c>
      <c r="C156" s="49">
        <f>SUMIFS('Expense Sheet'!$F:$F,'Expense Sheet'!$M:$M,"T-LCL ޓްރަސްޓް ފަންޑް",'Expense Sheet'!$K:$K,$A156)</f>
        <v>0</v>
      </c>
      <c r="D156" s="49">
        <f>SUMIFS('Expense Sheet'!$G:$G,'Expense Sheet'!$M:$M,"T-LCL ޓްރަސްޓް ފަންޑް",'Expense Sheet'!$K:$K,$A156)</f>
        <v>0</v>
      </c>
      <c r="E156" s="61" t="s">
        <v>94</v>
      </c>
      <c r="F156" s="54">
        <v>223013</v>
      </c>
    </row>
    <row r="157" spans="1:6" ht="21.75">
      <c r="A157" s="7">
        <v>223014</v>
      </c>
      <c r="B157" s="49">
        <f>SUMIFS('Expense Sheet'!$E:$E,'Expense Sheet'!$M:$M,"T-LCL ޓްރަސްޓް ފަންޑް",'Expense Sheet'!$K:$K,$A157)</f>
        <v>0</v>
      </c>
      <c r="C157" s="49">
        <f>SUMIFS('Expense Sheet'!$F:$F,'Expense Sheet'!$M:$M,"T-LCL ޓްރަސްޓް ފަންޑް",'Expense Sheet'!$K:$K,$A157)</f>
        <v>0</v>
      </c>
      <c r="D157" s="49">
        <f>SUMIFS('Expense Sheet'!$G:$G,'Expense Sheet'!$M:$M,"T-LCL ޓްރަސްޓް ފަންޑް",'Expense Sheet'!$K:$K,$A157)</f>
        <v>0</v>
      </c>
      <c r="E157" s="61" t="s">
        <v>45</v>
      </c>
      <c r="F157" s="54">
        <v>223014</v>
      </c>
    </row>
    <row r="158" spans="1:6" ht="21.75">
      <c r="A158" s="7">
        <v>223015</v>
      </c>
      <c r="B158" s="49">
        <f>SUMIFS('Expense Sheet'!$E:$E,'Expense Sheet'!$M:$M,"T-LCL ޓްރަސްޓް ފަންޑް",'Expense Sheet'!$K:$K,$A158)</f>
        <v>0</v>
      </c>
      <c r="C158" s="49">
        <f>SUMIFS('Expense Sheet'!$F:$F,'Expense Sheet'!$M:$M,"T-LCL ޓްރަސްޓް ފަންޑް",'Expense Sheet'!$K:$K,$A158)</f>
        <v>0</v>
      </c>
      <c r="D158" s="49">
        <f>SUMIFS('Expense Sheet'!$G:$G,'Expense Sheet'!$M:$M,"T-LCL ޓްރަސްޓް ފަންޑް",'Expense Sheet'!$K:$K,$A158)</f>
        <v>0</v>
      </c>
      <c r="E158" s="61" t="s">
        <v>95</v>
      </c>
      <c r="F158" s="54">
        <v>223015</v>
      </c>
    </row>
    <row r="159" spans="1:6" ht="21.75">
      <c r="A159" s="7">
        <v>223016</v>
      </c>
      <c r="B159" s="49">
        <f>SUMIFS('Expense Sheet'!$E:$E,'Expense Sheet'!$M:$M,"T-LCL ޓްރަސްޓް ފަންޑް",'Expense Sheet'!$K:$K,$A159)</f>
        <v>0</v>
      </c>
      <c r="C159" s="49">
        <f>SUMIFS('Expense Sheet'!$F:$F,'Expense Sheet'!$M:$M,"T-LCL ޓްރަސްޓް ފަންޑް",'Expense Sheet'!$K:$K,$A159)</f>
        <v>0</v>
      </c>
      <c r="D159" s="49">
        <f>SUMIFS('Expense Sheet'!$G:$G,'Expense Sheet'!$M:$M,"T-LCL ޓްރަސްޓް ފަންޑް",'Expense Sheet'!$K:$K,$A159)</f>
        <v>0</v>
      </c>
      <c r="E159" s="61" t="s">
        <v>96</v>
      </c>
      <c r="F159" s="54">
        <v>223016</v>
      </c>
    </row>
    <row r="160" spans="1:6" ht="21.75">
      <c r="A160" s="7">
        <v>223017</v>
      </c>
      <c r="B160" s="49">
        <f>SUMIFS('Expense Sheet'!$E:$E,'Expense Sheet'!$M:$M,"T-LCL ޓްރަސްޓް ފަންޑް",'Expense Sheet'!$K:$K,$A160)</f>
        <v>0</v>
      </c>
      <c r="C160" s="49">
        <f>SUMIFS('Expense Sheet'!$F:$F,'Expense Sheet'!$M:$M,"T-LCL ޓްރަސްޓް ފަންޑް",'Expense Sheet'!$K:$K,$A160)</f>
        <v>0</v>
      </c>
      <c r="D160" s="49">
        <f>SUMIFS('Expense Sheet'!$G:$G,'Expense Sheet'!$M:$M,"T-LCL ޓްރަސްޓް ފަންޑް",'Expense Sheet'!$K:$K,$A160)</f>
        <v>0</v>
      </c>
      <c r="E160" s="61" t="s">
        <v>97</v>
      </c>
      <c r="F160" s="54">
        <v>223017</v>
      </c>
    </row>
    <row r="161" spans="1:6" ht="21.75">
      <c r="A161" s="7">
        <v>223018</v>
      </c>
      <c r="B161" s="49">
        <f>SUMIFS('Expense Sheet'!$E:$E,'Expense Sheet'!$M:$M,"T-LCL ޓްރަސްޓް ފަންޑް",'Expense Sheet'!$K:$K,$A161)</f>
        <v>0</v>
      </c>
      <c r="C161" s="49">
        <f>SUMIFS('Expense Sheet'!$F:$F,'Expense Sheet'!$M:$M,"T-LCL ޓްރަސްޓް ފަންޑް",'Expense Sheet'!$K:$K,$A161)</f>
        <v>0</v>
      </c>
      <c r="D161" s="49">
        <f>SUMIFS('Expense Sheet'!$G:$G,'Expense Sheet'!$M:$M,"T-LCL ޓްރަސްޓް ފަންޑް",'Expense Sheet'!$K:$K,$A161)</f>
        <v>0</v>
      </c>
      <c r="E161" s="61" t="s">
        <v>98</v>
      </c>
      <c r="F161" s="54">
        <v>223018</v>
      </c>
    </row>
    <row r="162" spans="1:6" ht="21.75">
      <c r="A162" s="7">
        <v>223019</v>
      </c>
      <c r="B162" s="49">
        <f>SUMIFS('Expense Sheet'!$E:$E,'Expense Sheet'!$M:$M,"T-LCL ޓްރަސްޓް ފަންޑް",'Expense Sheet'!$K:$K,$A162)</f>
        <v>0</v>
      </c>
      <c r="C162" s="49">
        <f>SUMIFS('Expense Sheet'!$F:$F,'Expense Sheet'!$M:$M,"T-LCL ޓްރަސްޓް ފަންޑް",'Expense Sheet'!$K:$K,$A162)</f>
        <v>0</v>
      </c>
      <c r="D162" s="49">
        <f>SUMIFS('Expense Sheet'!$G:$G,'Expense Sheet'!$M:$M,"T-LCL ޓްރަސްޓް ފަންޑް",'Expense Sheet'!$K:$K,$A162)</f>
        <v>0</v>
      </c>
      <c r="E162" s="61" t="s">
        <v>99</v>
      </c>
      <c r="F162" s="54">
        <v>223019</v>
      </c>
    </row>
    <row r="163" spans="1:6" ht="21.75">
      <c r="A163" s="7">
        <v>223020</v>
      </c>
      <c r="B163" s="49">
        <f>SUMIFS('Expense Sheet'!$E:$E,'Expense Sheet'!$M:$M,"T-LCL ޓްރަސްޓް ފަންޑް",'Expense Sheet'!$K:$K,$A163)</f>
        <v>0</v>
      </c>
      <c r="C163" s="49">
        <f>SUMIFS('Expense Sheet'!$F:$F,'Expense Sheet'!$M:$M,"T-LCL ޓްރަސްޓް ފަންޑް",'Expense Sheet'!$K:$K,$A163)</f>
        <v>0</v>
      </c>
      <c r="D163" s="49">
        <f>SUMIFS('Expense Sheet'!$G:$G,'Expense Sheet'!$M:$M,"T-LCL ޓްރަސްޓް ފަންޑް",'Expense Sheet'!$K:$K,$A163)</f>
        <v>0</v>
      </c>
      <c r="E163" s="61" t="s">
        <v>100</v>
      </c>
      <c r="F163" s="54">
        <v>223020</v>
      </c>
    </row>
    <row r="164" spans="1:6" ht="21.75">
      <c r="A164" s="7">
        <v>223021</v>
      </c>
      <c r="B164" s="49">
        <f>SUMIFS('Expense Sheet'!$E:$E,'Expense Sheet'!$M:$M,"T-LCL ޓްރަސްޓް ފަންޑް",'Expense Sheet'!$K:$K,$A164)</f>
        <v>0</v>
      </c>
      <c r="C164" s="49">
        <f>SUMIFS('Expense Sheet'!$F:$F,'Expense Sheet'!$M:$M,"T-LCL ޓްރަސްޓް ފަންޑް",'Expense Sheet'!$K:$K,$A164)</f>
        <v>0</v>
      </c>
      <c r="D164" s="49">
        <f>SUMIFS('Expense Sheet'!$G:$G,'Expense Sheet'!$M:$M,"T-LCL ޓްރަސްޓް ފަންޑް",'Expense Sheet'!$K:$K,$A164)</f>
        <v>0</v>
      </c>
      <c r="E164" s="61" t="s">
        <v>101</v>
      </c>
      <c r="F164" s="54">
        <v>223021</v>
      </c>
    </row>
    <row r="165" spans="1:6" ht="21.75">
      <c r="A165" s="7">
        <v>223022</v>
      </c>
      <c r="B165" s="49">
        <f>SUMIFS('Expense Sheet'!$E:$E,'Expense Sheet'!$M:$M,"T-LCL ޓްރަސްޓް ފަންޑް",'Expense Sheet'!$K:$K,$A165)</f>
        <v>0</v>
      </c>
      <c r="C165" s="49">
        <f>SUMIFS('Expense Sheet'!$F:$F,'Expense Sheet'!$M:$M,"T-LCL ޓްރަސްޓް ފަންޑް",'Expense Sheet'!$K:$K,$A165)</f>
        <v>0</v>
      </c>
      <c r="D165" s="49">
        <f>SUMIFS('Expense Sheet'!$G:$G,'Expense Sheet'!$M:$M,"T-LCL ޓްރަސްޓް ފަންޑް",'Expense Sheet'!$K:$K,$A165)</f>
        <v>0</v>
      </c>
      <c r="E165" s="61" t="s">
        <v>102</v>
      </c>
      <c r="F165" s="54">
        <v>223022</v>
      </c>
    </row>
    <row r="166" spans="1:6" ht="21.75">
      <c r="A166" s="7">
        <v>223023</v>
      </c>
      <c r="B166" s="49">
        <f>SUMIFS('Expense Sheet'!$E:$E,'Expense Sheet'!$M:$M,"T-LCL ޓްރަސްޓް ފަންޑް",'Expense Sheet'!$K:$K,$A166)</f>
        <v>0</v>
      </c>
      <c r="C166" s="49">
        <f>SUMIFS('Expense Sheet'!$F:$F,'Expense Sheet'!$M:$M,"T-LCL ޓްރަސްޓް ފަންޑް",'Expense Sheet'!$K:$K,$A166)</f>
        <v>0</v>
      </c>
      <c r="D166" s="49">
        <f>SUMIFS('Expense Sheet'!$G:$G,'Expense Sheet'!$M:$M,"T-LCL ޓްރަސްޓް ފަންޑް",'Expense Sheet'!$K:$K,$A166)</f>
        <v>0</v>
      </c>
      <c r="E166" s="61" t="s">
        <v>103</v>
      </c>
      <c r="F166" s="54">
        <v>223023</v>
      </c>
    </row>
    <row r="167" spans="1:6" ht="21.75">
      <c r="A167" s="7">
        <v>223024</v>
      </c>
      <c r="B167" s="49">
        <f>SUMIFS('Expense Sheet'!$E:$E,'Expense Sheet'!$M:$M,"T-LCL ޓްރަސްޓް ފަންޑް",'Expense Sheet'!$K:$K,$A167)</f>
        <v>0</v>
      </c>
      <c r="C167" s="49">
        <f>SUMIFS('Expense Sheet'!$F:$F,'Expense Sheet'!$M:$M,"T-LCL ޓްރަސްޓް ފަންޑް",'Expense Sheet'!$K:$K,$A167)</f>
        <v>0</v>
      </c>
      <c r="D167" s="49">
        <f>SUMIFS('Expense Sheet'!$G:$G,'Expense Sheet'!$M:$M,"T-LCL ޓްރަސްޓް ފަންޑް",'Expense Sheet'!$K:$K,$A167)</f>
        <v>0</v>
      </c>
      <c r="E167" s="61" t="s">
        <v>104</v>
      </c>
      <c r="F167" s="54">
        <v>223024</v>
      </c>
    </row>
    <row r="168" spans="1:6" ht="21.75">
      <c r="A168" s="7">
        <v>223025</v>
      </c>
      <c r="B168" s="49">
        <f>SUMIFS('Expense Sheet'!$E:$E,'Expense Sheet'!$M:$M,"T-LCL ޓްރަސްޓް ފަންޑް",'Expense Sheet'!$K:$K,$A168)</f>
        <v>0</v>
      </c>
      <c r="C168" s="49">
        <f>SUMIFS('Expense Sheet'!$F:$F,'Expense Sheet'!$M:$M,"T-LCL ޓްރަސްޓް ފަންޑް",'Expense Sheet'!$K:$K,$A168)</f>
        <v>0</v>
      </c>
      <c r="D168" s="49">
        <f>SUMIFS('Expense Sheet'!$G:$G,'Expense Sheet'!$M:$M,"T-LCL ޓްރަސްޓް ފަންޑް",'Expense Sheet'!$K:$K,$A168)</f>
        <v>0</v>
      </c>
      <c r="E168" s="61" t="s">
        <v>105</v>
      </c>
      <c r="F168" s="54">
        <v>223025</v>
      </c>
    </row>
    <row r="169" spans="1:6" ht="21.75">
      <c r="A169" s="7">
        <v>223999</v>
      </c>
      <c r="B169" s="49">
        <f>SUMIFS('Expense Sheet'!$E:$E,'Expense Sheet'!$M:$M,"T-LCL ޓްރަސްޓް ފަންޑް",'Expense Sheet'!$K:$K,$A169)</f>
        <v>0</v>
      </c>
      <c r="C169" s="49">
        <f>SUMIFS('Expense Sheet'!$F:$F,'Expense Sheet'!$M:$M,"T-LCL ޓްރަސްޓް ފަންޑް",'Expense Sheet'!$K:$K,$A169)</f>
        <v>0</v>
      </c>
      <c r="D169" s="49">
        <f>SUMIFS('Expense Sheet'!$G:$G,'Expense Sheet'!$M:$M,"T-LCL ޓްރަސްޓް ފަންޑް",'Expense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Sheet'!$M:$M,"T-LCL ޓްރަސްޓް ފަންޑް",'Expense Sheet'!$K:$K,$A173)</f>
        <v>0</v>
      </c>
      <c r="C173" s="49">
        <f>SUMIFS('Expense Sheet'!$F:$F,'Expense Sheet'!$M:$M,"T-LCL ޓްރަސްޓް ފަންޑް",'Expense Sheet'!$K:$K,$A173)</f>
        <v>0</v>
      </c>
      <c r="D173" s="49">
        <f>SUMIFS('Expense Sheet'!$G:$G,'Expense Sheet'!$M:$M,"T-LCL ޓްރަސްޓް ފަންޑް",'Expense Sheet'!$K:$K,$A173)</f>
        <v>0</v>
      </c>
      <c r="E173" s="60" t="s">
        <v>107</v>
      </c>
      <c r="F173" s="54">
        <v>224001</v>
      </c>
    </row>
    <row r="174" spans="1:6" ht="21.75">
      <c r="A174" s="7">
        <v>224011</v>
      </c>
      <c r="B174" s="49">
        <f>SUMIFS('Expense Sheet'!$E:$E,'Expense Sheet'!$M:$M,"T-LCL ޓްރަސްޓް ފަންޑް",'Expense Sheet'!$K:$K,$A174)</f>
        <v>0</v>
      </c>
      <c r="C174" s="49">
        <f>SUMIFS('Expense Sheet'!$F:$F,'Expense Sheet'!$M:$M,"T-LCL ޓްރަސްޓް ފަންޑް",'Expense Sheet'!$K:$K,$A174)</f>
        <v>0</v>
      </c>
      <c r="D174" s="49">
        <f>SUMIFS('Expense Sheet'!$G:$G,'Expense Sheet'!$M:$M,"T-LCL ޓްރަސްޓް ފަންޑް",'Expense Sheet'!$K:$K,$A174)</f>
        <v>0</v>
      </c>
      <c r="E174" s="61" t="s">
        <v>108</v>
      </c>
      <c r="F174" s="54">
        <v>224011</v>
      </c>
    </row>
    <row r="175" spans="1:6" ht="21.75">
      <c r="A175" s="7">
        <v>224021</v>
      </c>
      <c r="B175" s="49">
        <f>SUMIFS('Expense Sheet'!$E:$E,'Expense Sheet'!$M:$M,"T-LCL ޓްރަސްޓް ފަންޑް",'Expense Sheet'!$K:$K,$A175)</f>
        <v>0</v>
      </c>
      <c r="C175" s="49">
        <f>SUMIFS('Expense Sheet'!$F:$F,'Expense Sheet'!$M:$M,"T-LCL ޓްރަސްޓް ފަންޑް",'Expense Sheet'!$K:$K,$A175)</f>
        <v>0</v>
      </c>
      <c r="D175" s="49">
        <f>SUMIFS('Expense Sheet'!$G:$G,'Expense Sheet'!$M:$M,"T-LCL ޓްރަސްޓް ފަންޑް",'Expense Sheet'!$K:$K,$A175)</f>
        <v>0</v>
      </c>
      <c r="E175" s="61" t="s">
        <v>109</v>
      </c>
      <c r="F175" s="54">
        <v>224021</v>
      </c>
    </row>
    <row r="176" spans="1:6" ht="21.75">
      <c r="A176" s="7">
        <v>224022</v>
      </c>
      <c r="B176" s="49">
        <f>SUMIFS('Expense Sheet'!$E:$E,'Expense Sheet'!$M:$M,"T-LCL ޓްރަސްޓް ފަންޑް",'Expense Sheet'!$K:$K,$A176)</f>
        <v>0</v>
      </c>
      <c r="C176" s="49">
        <f>SUMIFS('Expense Sheet'!$F:$F,'Expense Sheet'!$M:$M,"T-LCL ޓްރަސްޓް ފަންޑް",'Expense Sheet'!$K:$K,$A176)</f>
        <v>0</v>
      </c>
      <c r="D176" s="49">
        <f>SUMIFS('Expense Sheet'!$G:$G,'Expense Sheet'!$M:$M,"T-LCL ޓްރަސްޓް ފަންޑް",'Expense Sheet'!$K:$K,$A176)</f>
        <v>0</v>
      </c>
      <c r="E176" s="61" t="s">
        <v>110</v>
      </c>
      <c r="F176" s="54">
        <v>224022</v>
      </c>
    </row>
    <row r="177" spans="1:6" ht="21.75">
      <c r="A177" s="7">
        <v>224999</v>
      </c>
      <c r="B177" s="49">
        <f>SUMIFS('Expense Sheet'!$E:$E,'Expense Sheet'!$M:$M,"T-LCL ޓްރަސްޓް ފަންޑް",'Expense Sheet'!$K:$K,$A177)</f>
        <v>0</v>
      </c>
      <c r="C177" s="49">
        <f>SUMIFS('Expense Sheet'!$F:$F,'Expense Sheet'!$M:$M,"T-LCL ޓްރަސްޓް ފަންޑް",'Expense Sheet'!$K:$K,$A177)</f>
        <v>0</v>
      </c>
      <c r="D177" s="49">
        <f>SUMIFS('Expense Sheet'!$G:$G,'Expense Sheet'!$M:$M,"T-LCL ޓްރަސްޓް ފަންޑް",'Expense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Sheet'!$M:$M,"T-LCL ޓްރަސްޓް ފަންޑް",'Expense Sheet'!$K:$K,$A181)</f>
        <v>0</v>
      </c>
      <c r="C181" s="49">
        <f>SUMIFS('Expense Sheet'!$F:$F,'Expense Sheet'!$M:$M,"T-LCL ޓްރަސްޓް ފަންޑް",'Expense Sheet'!$K:$K,$A181)</f>
        <v>0</v>
      </c>
      <c r="D181" s="49">
        <f>SUMIFS('Expense Sheet'!$G:$G,'Expense Sheet'!$M:$M,"T-LCL ޓްރަސްޓް ފަންޑް",'Expense Sheet'!$K:$K,$A181)</f>
        <v>0</v>
      </c>
      <c r="E181" s="60" t="s">
        <v>112</v>
      </c>
      <c r="F181" s="54">
        <v>225001</v>
      </c>
    </row>
    <row r="182" spans="1:6" ht="21.75">
      <c r="A182" s="7">
        <v>225002</v>
      </c>
      <c r="B182" s="49">
        <f>SUMIFS('Expense Sheet'!$E:$E,'Expense Sheet'!$M:$M,"T-LCL ޓްރަސްޓް ފަންޑް",'Expense Sheet'!$K:$K,$A182)</f>
        <v>0</v>
      </c>
      <c r="C182" s="49">
        <f>SUMIFS('Expense Sheet'!$F:$F,'Expense Sheet'!$M:$M,"T-LCL ޓްރަސްޓް ފަންޑް",'Expense Sheet'!$K:$K,$A182)</f>
        <v>0</v>
      </c>
      <c r="D182" s="49">
        <f>SUMIFS('Expense Sheet'!$G:$G,'Expense Sheet'!$M:$M,"T-LCL ޓްރަސްޓް ފަންޑް",'Expense Sheet'!$K:$K,$A182)</f>
        <v>0</v>
      </c>
      <c r="E182" s="60" t="s">
        <v>113</v>
      </c>
      <c r="F182" s="54">
        <v>225002</v>
      </c>
    </row>
    <row r="183" spans="1:6" ht="21.75">
      <c r="A183" s="7">
        <v>225003</v>
      </c>
      <c r="B183" s="49">
        <f>SUMIFS('Expense Sheet'!$E:$E,'Expense Sheet'!$M:$M,"T-LCL ޓްރަސްޓް ފަންޑް",'Expense Sheet'!$K:$K,$A183)</f>
        <v>0</v>
      </c>
      <c r="C183" s="49">
        <f>SUMIFS('Expense Sheet'!$F:$F,'Expense Sheet'!$M:$M,"T-LCL ޓްރަސްޓް ފަންޑް",'Expense Sheet'!$K:$K,$A183)</f>
        <v>0</v>
      </c>
      <c r="D183" s="49">
        <f>SUMIFS('Expense Sheet'!$G:$G,'Expense Sheet'!$M:$M,"T-LCL ޓްރަސްޓް ފަންޑް",'Expense Sheet'!$K:$K,$A183)</f>
        <v>0</v>
      </c>
      <c r="E183" s="60" t="s">
        <v>114</v>
      </c>
      <c r="F183" s="54">
        <v>225003</v>
      </c>
    </row>
    <row r="184" spans="1:6" ht="21.75">
      <c r="A184" s="7">
        <v>225004</v>
      </c>
      <c r="B184" s="49">
        <f>SUMIFS('Expense Sheet'!$E:$E,'Expense Sheet'!$M:$M,"T-LCL ޓްރަސްޓް ފަންޑް",'Expense Sheet'!$K:$K,$A184)</f>
        <v>0</v>
      </c>
      <c r="C184" s="49">
        <f>SUMIFS('Expense Sheet'!$F:$F,'Expense Sheet'!$M:$M,"T-LCL ޓްރަސްޓް ފަންޑް",'Expense Sheet'!$K:$K,$A184)</f>
        <v>0</v>
      </c>
      <c r="D184" s="49">
        <f>SUMIFS('Expense Sheet'!$G:$G,'Expense Sheet'!$M:$M,"T-LCL ޓްރަސްޓް ފަންޑް",'Expense Sheet'!$K:$K,$A184)</f>
        <v>0</v>
      </c>
      <c r="E184" s="60" t="s">
        <v>115</v>
      </c>
      <c r="F184" s="54">
        <v>225004</v>
      </c>
    </row>
    <row r="185" spans="1:6" ht="21.75">
      <c r="A185" s="7">
        <v>225005</v>
      </c>
      <c r="B185" s="49">
        <f>SUMIFS('Expense Sheet'!$E:$E,'Expense Sheet'!$M:$M,"T-LCL ޓްރަސްޓް ފަންޑް",'Expense Sheet'!$K:$K,$A185)</f>
        <v>0</v>
      </c>
      <c r="C185" s="49">
        <f>SUMIFS('Expense Sheet'!$F:$F,'Expense Sheet'!$M:$M,"T-LCL ޓްރަސްޓް ފަންޑް",'Expense Sheet'!$K:$K,$A185)</f>
        <v>0</v>
      </c>
      <c r="D185" s="49">
        <f>SUMIFS('Expense Sheet'!$G:$G,'Expense Sheet'!$M:$M,"T-LCL ޓްރަސްޓް ފަންޑް",'Expense Sheet'!$K:$K,$A185)</f>
        <v>0</v>
      </c>
      <c r="E185" s="60" t="s">
        <v>116</v>
      </c>
      <c r="F185" s="54">
        <v>225005</v>
      </c>
    </row>
    <row r="186" spans="1:6" ht="21.75">
      <c r="A186" s="7">
        <v>225006</v>
      </c>
      <c r="B186" s="49">
        <f>SUMIFS('Expense Sheet'!$E:$E,'Expense Sheet'!$M:$M,"T-LCL ޓްރަސްޓް ފަންޑް",'Expense Sheet'!$K:$K,$A186)</f>
        <v>0</v>
      </c>
      <c r="C186" s="49">
        <f>SUMIFS('Expense Sheet'!$F:$F,'Expense Sheet'!$M:$M,"T-LCL ޓްރަސްޓް ފަންޑް",'Expense Sheet'!$K:$K,$A186)</f>
        <v>0</v>
      </c>
      <c r="D186" s="49">
        <f>SUMIFS('Expense Sheet'!$G:$G,'Expense Sheet'!$M:$M,"T-LCL ޓްރަސްޓް ފަންޑް",'Expense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Sheet'!$M:$M,"T-LCL ޓްރަސްޓް ފަންޑް",'Expense Sheet'!$K:$K,$A190)</f>
        <v>0</v>
      </c>
      <c r="C190" s="49">
        <f>SUMIFS('Expense Sheet'!$F:$F,'Expense Sheet'!$M:$M,"T-LCL ޓްރަސްޓް ފަންޑް",'Expense Sheet'!$K:$K,$A190)</f>
        <v>0</v>
      </c>
      <c r="D190" s="49">
        <f>SUMIFS('Expense Sheet'!$G:$G,'Expense Sheet'!$M:$M,"T-LCL ޓްރަސްޓް ފަންޑް",'Expense Sheet'!$K:$K,$A190)</f>
        <v>0</v>
      </c>
      <c r="E190" s="60" t="s">
        <v>118</v>
      </c>
      <c r="F190" s="54">
        <v>226001</v>
      </c>
    </row>
    <row r="191" spans="1:6" ht="21.75">
      <c r="A191" s="7">
        <v>226002</v>
      </c>
      <c r="B191" s="49">
        <f>SUMIFS('Expense Sheet'!$E:$E,'Expense Sheet'!$M:$M,"T-LCL ޓްރަސްޓް ފަންޑް",'Expense Sheet'!$K:$K,$A191)</f>
        <v>0</v>
      </c>
      <c r="C191" s="49">
        <f>SUMIFS('Expense Sheet'!$F:$F,'Expense Sheet'!$M:$M,"T-LCL ޓްރަސްޓް ފަންޑް",'Expense Sheet'!$K:$K,$A191)</f>
        <v>0</v>
      </c>
      <c r="D191" s="49">
        <f>SUMIFS('Expense Sheet'!$G:$G,'Expense Sheet'!$M:$M,"T-LCL ޓްރަސްޓް ފަންޑް",'Expense Sheet'!$K:$K,$A191)</f>
        <v>0</v>
      </c>
      <c r="E191" s="60" t="s">
        <v>119</v>
      </c>
      <c r="F191" s="54">
        <v>226002</v>
      </c>
    </row>
    <row r="192" spans="1:6" ht="21.75">
      <c r="A192" s="7">
        <v>226003</v>
      </c>
      <c r="B192" s="49">
        <f>SUMIFS('Expense Sheet'!$E:$E,'Expense Sheet'!$M:$M,"T-LCL ޓްރަސްޓް ފަންޑް",'Expense Sheet'!$K:$K,$A192)</f>
        <v>0</v>
      </c>
      <c r="C192" s="49">
        <f>SUMIFS('Expense Sheet'!$F:$F,'Expense Sheet'!$M:$M,"T-LCL ޓްރަސްޓް ފަންޑް",'Expense Sheet'!$K:$K,$A192)</f>
        <v>0</v>
      </c>
      <c r="D192" s="49">
        <f>SUMIFS('Expense Sheet'!$G:$G,'Expense Sheet'!$M:$M,"T-LCL ޓްރަސްޓް ފަންޑް",'Expense Sheet'!$K:$K,$A192)</f>
        <v>0</v>
      </c>
      <c r="E192" s="60" t="s">
        <v>120</v>
      </c>
      <c r="F192" s="54">
        <v>226003</v>
      </c>
    </row>
    <row r="193" spans="1:6" ht="21.75">
      <c r="A193" s="7">
        <v>226004</v>
      </c>
      <c r="B193" s="49">
        <f>SUMIFS('Expense Sheet'!$E:$E,'Expense Sheet'!$M:$M,"T-LCL ޓްރަސްޓް ފަންޑް",'Expense Sheet'!$K:$K,$A193)</f>
        <v>0</v>
      </c>
      <c r="C193" s="49">
        <f>SUMIFS('Expense Sheet'!$F:$F,'Expense Sheet'!$M:$M,"T-LCL ޓްރަސްޓް ފަންޑް",'Expense Sheet'!$K:$K,$A193)</f>
        <v>0</v>
      </c>
      <c r="D193" s="49">
        <f>SUMIFS('Expense Sheet'!$G:$G,'Expense Sheet'!$M:$M,"T-LCL ޓްރަސްޓް ފަންޑް",'Expense Sheet'!$K:$K,$A193)</f>
        <v>0</v>
      </c>
      <c r="E193" s="60" t="s">
        <v>121</v>
      </c>
      <c r="F193" s="54">
        <v>226004</v>
      </c>
    </row>
    <row r="194" spans="1:6" ht="21.75">
      <c r="A194" s="7">
        <v>226005</v>
      </c>
      <c r="B194" s="49">
        <f>SUMIFS('Expense Sheet'!$E:$E,'Expense Sheet'!$M:$M,"T-LCL ޓްރަސްޓް ފަންޑް",'Expense Sheet'!$K:$K,$A194)</f>
        <v>0</v>
      </c>
      <c r="C194" s="49">
        <f>SUMIFS('Expense Sheet'!$F:$F,'Expense Sheet'!$M:$M,"T-LCL ޓްރަސްޓް ފަންޑް",'Expense Sheet'!$K:$K,$A194)</f>
        <v>0</v>
      </c>
      <c r="D194" s="49">
        <f>SUMIFS('Expense Sheet'!$G:$G,'Expense Sheet'!$M:$M,"T-LCL ޓްރަސްޓް ފަންޑް",'Expense Sheet'!$K:$K,$A194)</f>
        <v>0</v>
      </c>
      <c r="E194" s="60" t="s">
        <v>122</v>
      </c>
      <c r="F194" s="54">
        <v>226005</v>
      </c>
    </row>
    <row r="195" spans="1:6" ht="21.75">
      <c r="A195" s="7">
        <v>226006</v>
      </c>
      <c r="B195" s="49">
        <f>SUMIFS('Expense Sheet'!$E:$E,'Expense Sheet'!$M:$M,"T-LCL ޓްރަސްޓް ފަންޑް",'Expense Sheet'!$K:$K,$A195)</f>
        <v>0</v>
      </c>
      <c r="C195" s="49">
        <f>SUMIFS('Expense Sheet'!$F:$F,'Expense Sheet'!$M:$M,"T-LCL ޓްރަސްޓް ފަންޑް",'Expense Sheet'!$K:$K,$A195)</f>
        <v>0</v>
      </c>
      <c r="D195" s="49">
        <f>SUMIFS('Expense Sheet'!$G:$G,'Expense Sheet'!$M:$M,"T-LCL ޓްރަސްޓް ފަންޑް",'Expense Sheet'!$K:$K,$A195)</f>
        <v>0</v>
      </c>
      <c r="E195" s="60" t="s">
        <v>123</v>
      </c>
      <c r="F195" s="54">
        <v>226006</v>
      </c>
    </row>
    <row r="196" spans="1:6" ht="21.75">
      <c r="A196" s="7">
        <v>226007</v>
      </c>
      <c r="B196" s="49">
        <f>SUMIFS('Expense Sheet'!$E:$E,'Expense Sheet'!$M:$M,"T-LCL ޓްރަސްޓް ފަންޑް",'Expense Sheet'!$K:$K,$A196)</f>
        <v>0</v>
      </c>
      <c r="C196" s="49">
        <f>SUMIFS('Expense Sheet'!$F:$F,'Expense Sheet'!$M:$M,"T-LCL ޓްރަސްޓް ފަންޑް",'Expense Sheet'!$K:$K,$A196)</f>
        <v>0</v>
      </c>
      <c r="D196" s="49">
        <f>SUMIFS('Expense Sheet'!$G:$G,'Expense Sheet'!$M:$M,"T-LCL ޓްރަސްޓް ފަންޑް",'Expense Sheet'!$K:$K,$A196)</f>
        <v>0</v>
      </c>
      <c r="E196" s="60" t="s">
        <v>124</v>
      </c>
      <c r="F196" s="54">
        <v>226007</v>
      </c>
    </row>
    <row r="197" spans="1:6" ht="21.75">
      <c r="A197" s="7">
        <v>226008</v>
      </c>
      <c r="B197" s="49">
        <f>SUMIFS('Expense Sheet'!$E:$E,'Expense Sheet'!$M:$M,"T-LCL ޓްރަސްޓް ފަންޑް",'Expense Sheet'!$K:$K,$A197)</f>
        <v>0</v>
      </c>
      <c r="C197" s="49">
        <f>SUMIFS('Expense Sheet'!$F:$F,'Expense Sheet'!$M:$M,"T-LCL ޓްރަސްޓް ފަންޑް",'Expense Sheet'!$K:$K,$A197)</f>
        <v>0</v>
      </c>
      <c r="D197" s="49">
        <f>SUMIFS('Expense Sheet'!$G:$G,'Expense Sheet'!$M:$M,"T-LCL ޓްރަސްޓް ފަންޑް",'Expense Sheet'!$K:$K,$A197)</f>
        <v>0</v>
      </c>
      <c r="E197" s="60" t="s">
        <v>125</v>
      </c>
      <c r="F197" s="54">
        <v>226008</v>
      </c>
    </row>
    <row r="198" spans="1:6" ht="21.75">
      <c r="A198" s="7">
        <v>226009</v>
      </c>
      <c r="B198" s="49">
        <f>SUMIFS('Expense Sheet'!$E:$E,'Expense Sheet'!$M:$M,"T-LCL ޓްރަސްޓް ފަންޑް",'Expense Sheet'!$K:$K,$A198)</f>
        <v>0</v>
      </c>
      <c r="C198" s="49">
        <f>SUMIFS('Expense Sheet'!$F:$F,'Expense Sheet'!$M:$M,"T-LCL ޓްރަސްޓް ފަންޑް",'Expense Sheet'!$K:$K,$A198)</f>
        <v>0</v>
      </c>
      <c r="D198" s="49">
        <f>SUMIFS('Expense Sheet'!$G:$G,'Expense Sheet'!$M:$M,"T-LCL ޓްރަސްޓް ފަންޑް",'Expense Sheet'!$K:$K,$A198)</f>
        <v>0</v>
      </c>
      <c r="E198" s="60" t="s">
        <v>126</v>
      </c>
      <c r="F198" s="54">
        <v>226009</v>
      </c>
    </row>
    <row r="199" spans="1:6" ht="21.75">
      <c r="A199" s="7">
        <v>226010</v>
      </c>
      <c r="B199" s="49">
        <f>SUMIFS('Expense Sheet'!$E:$E,'Expense Sheet'!$M:$M,"T-LCL ޓްރަސްޓް ފަންޑް",'Expense Sheet'!$K:$K,$A199)</f>
        <v>0</v>
      </c>
      <c r="C199" s="49">
        <f>SUMIFS('Expense Sheet'!$F:$F,'Expense Sheet'!$M:$M,"T-LCL ޓްރަސްޓް ފަންޑް",'Expense Sheet'!$K:$K,$A199)</f>
        <v>0</v>
      </c>
      <c r="D199" s="49">
        <f>SUMIFS('Expense Sheet'!$G:$G,'Expense Sheet'!$M:$M,"T-LCL ޓްރަސްޓް ފަންޑް",'Expense Sheet'!$K:$K,$A199)</f>
        <v>0</v>
      </c>
      <c r="E199" s="60" t="s">
        <v>127</v>
      </c>
      <c r="F199" s="54">
        <v>226010</v>
      </c>
    </row>
    <row r="200" spans="1:6" ht="21.75">
      <c r="A200" s="7">
        <v>226011</v>
      </c>
      <c r="B200" s="49">
        <f>SUMIFS('Expense Sheet'!$E:$E,'Expense Sheet'!$M:$M,"T-LCL ޓްރަސްޓް ފަންޑް",'Expense Sheet'!$K:$K,$A200)</f>
        <v>0</v>
      </c>
      <c r="C200" s="49">
        <f>SUMIFS('Expense Sheet'!$F:$F,'Expense Sheet'!$M:$M,"T-LCL ޓްރަސްޓް ފަންޑް",'Expense Sheet'!$K:$K,$A200)</f>
        <v>0</v>
      </c>
      <c r="D200" s="49">
        <f>SUMIFS('Expense Sheet'!$G:$G,'Expense Sheet'!$M:$M,"T-LCL ޓްރަސްޓް ފަންޑް",'Expense Sheet'!$K:$K,$A200)</f>
        <v>0</v>
      </c>
      <c r="E200" s="60" t="s">
        <v>128</v>
      </c>
      <c r="F200" s="54">
        <v>226011</v>
      </c>
    </row>
    <row r="201" spans="1:6" ht="21.75">
      <c r="A201" s="7">
        <v>226012</v>
      </c>
      <c r="B201" s="49">
        <f>SUMIFS('Expense Sheet'!$E:$E,'Expense Sheet'!$M:$M,"T-LCL ޓްރަސްޓް ފަންޑް",'Expense Sheet'!$K:$K,$A201)</f>
        <v>0</v>
      </c>
      <c r="C201" s="49">
        <f>SUMIFS('Expense Sheet'!$F:$F,'Expense Sheet'!$M:$M,"T-LCL ޓްރަސްޓް ފަންޑް",'Expense Sheet'!$K:$K,$A201)</f>
        <v>0</v>
      </c>
      <c r="D201" s="49">
        <f>SUMIFS('Expense Sheet'!$G:$G,'Expense Sheet'!$M:$M,"T-LCL ޓްރަސްޓް ފަންޑް",'Expense Sheet'!$K:$K,$A201)</f>
        <v>0</v>
      </c>
      <c r="E201" s="60" t="s">
        <v>129</v>
      </c>
      <c r="F201" s="54">
        <v>226012</v>
      </c>
    </row>
    <row r="202" spans="1:6" ht="21.75">
      <c r="A202" s="7">
        <v>226013</v>
      </c>
      <c r="B202" s="49">
        <f>SUMIFS('Expense Sheet'!$E:$E,'Expense Sheet'!$M:$M,"T-LCL ޓްރަސްޓް ފަންޑް",'Expense Sheet'!$K:$K,$A202)</f>
        <v>0</v>
      </c>
      <c r="C202" s="49">
        <f>SUMIFS('Expense Sheet'!$F:$F,'Expense Sheet'!$M:$M,"T-LCL ޓްރަސްޓް ފަންޑް",'Expense Sheet'!$K:$K,$A202)</f>
        <v>0</v>
      </c>
      <c r="D202" s="49">
        <f>SUMIFS('Expense Sheet'!$G:$G,'Expense Sheet'!$M:$M,"T-LCL ޓްރަސްޓް ފަންޑް",'Expense Sheet'!$K:$K,$A202)</f>
        <v>0</v>
      </c>
      <c r="E202" s="60" t="s">
        <v>130</v>
      </c>
      <c r="F202" s="54">
        <v>226013</v>
      </c>
    </row>
    <row r="203" spans="1:6" ht="21.75">
      <c r="A203" s="7">
        <v>226014</v>
      </c>
      <c r="B203" s="49">
        <f>SUMIFS('Expense Sheet'!$E:$E,'Expense Sheet'!$M:$M,"T-LCL ޓްރަސްޓް ފަންޑް",'Expense Sheet'!$K:$K,$A203)</f>
        <v>0</v>
      </c>
      <c r="C203" s="49">
        <f>SUMIFS('Expense Sheet'!$F:$F,'Expense Sheet'!$M:$M,"T-LCL ޓްރަސްޓް ފަންޑް",'Expense Sheet'!$K:$K,$A203)</f>
        <v>0</v>
      </c>
      <c r="D203" s="49">
        <f>SUMIFS('Expense Sheet'!$G:$G,'Expense Sheet'!$M:$M,"T-LCL ޓްރަސްޓް ފަންޑް",'Expense Sheet'!$K:$K,$A203)</f>
        <v>0</v>
      </c>
      <c r="E203" s="60" t="s">
        <v>131</v>
      </c>
      <c r="F203" s="54">
        <v>226014</v>
      </c>
    </row>
    <row r="204" spans="1:6" ht="21.75">
      <c r="A204" s="7">
        <v>226015</v>
      </c>
      <c r="B204" s="49">
        <f>SUMIFS('Expense Sheet'!$E:$E,'Expense Sheet'!$M:$M,"T-LCL ޓްރަސްޓް ފަންޑް",'Expense Sheet'!$K:$K,$A204)</f>
        <v>0</v>
      </c>
      <c r="C204" s="49">
        <f>SUMIFS('Expense Sheet'!$F:$F,'Expense Sheet'!$M:$M,"T-LCL ޓްރަސްޓް ފަންޑް",'Expense Sheet'!$K:$K,$A204)</f>
        <v>0</v>
      </c>
      <c r="D204" s="49">
        <f>SUMIFS('Expense Sheet'!$G:$G,'Expense Sheet'!$M:$M,"T-LCL ޓްރަސްޓް ފަންޑް",'Expense Sheet'!$K:$K,$A204)</f>
        <v>0</v>
      </c>
      <c r="E204" s="60" t="s">
        <v>132</v>
      </c>
      <c r="F204" s="54">
        <v>226015</v>
      </c>
    </row>
    <row r="205" spans="1:6" ht="21.75">
      <c r="A205" s="7">
        <v>226016</v>
      </c>
      <c r="B205" s="49">
        <f>SUMIFS('Expense Sheet'!$E:$E,'Expense Sheet'!$M:$M,"T-LCL ޓްރަސްޓް ފަންޑް",'Expense Sheet'!$K:$K,$A205)</f>
        <v>0</v>
      </c>
      <c r="C205" s="49">
        <f>SUMIFS('Expense Sheet'!$F:$F,'Expense Sheet'!$M:$M,"T-LCL ޓްރަސްޓް ފަންޑް",'Expense Sheet'!$K:$K,$A205)</f>
        <v>0</v>
      </c>
      <c r="D205" s="49">
        <f>SUMIFS('Expense Sheet'!$G:$G,'Expense Sheet'!$M:$M,"T-LCL ޓްރަސްޓް ފަންޑް",'Expense Sheet'!$K:$K,$A205)</f>
        <v>0</v>
      </c>
      <c r="E205" s="60" t="s">
        <v>133</v>
      </c>
      <c r="F205" s="54">
        <v>226016</v>
      </c>
    </row>
    <row r="206" spans="1:6" ht="21.75">
      <c r="A206" s="7">
        <v>226017</v>
      </c>
      <c r="B206" s="49">
        <f>SUMIFS('Expense Sheet'!$E:$E,'Expense Sheet'!$M:$M,"T-LCL ޓްރަސްޓް ފަންޑް",'Expense Sheet'!$K:$K,$A206)</f>
        <v>0</v>
      </c>
      <c r="C206" s="49">
        <f>SUMIFS('Expense Sheet'!$F:$F,'Expense Sheet'!$M:$M,"T-LCL ޓްރަސްޓް ފަންޑް",'Expense Sheet'!$K:$K,$A206)</f>
        <v>0</v>
      </c>
      <c r="D206" s="49">
        <f>SUMIFS('Expense Sheet'!$G:$G,'Expense Sheet'!$M:$M,"T-LCL ޓްރަސްޓް ފަންޑް",'Expense Sheet'!$K:$K,$A206)</f>
        <v>0</v>
      </c>
      <c r="E206" s="60" t="s">
        <v>134</v>
      </c>
      <c r="F206" s="54">
        <v>226017</v>
      </c>
    </row>
    <row r="207" spans="1:6" ht="21.75">
      <c r="A207" s="7">
        <v>226018</v>
      </c>
      <c r="B207" s="49">
        <f>SUMIFS('Expense Sheet'!$E:$E,'Expense Sheet'!$M:$M,"T-LCL ޓްރަސްޓް ފަންޑް",'Expense Sheet'!$K:$K,$A207)</f>
        <v>0</v>
      </c>
      <c r="C207" s="49">
        <f>SUMIFS('Expense Sheet'!$F:$F,'Expense Sheet'!$M:$M,"T-LCL ޓްރަސްޓް ފަންޑް",'Expense Sheet'!$K:$K,$A207)</f>
        <v>0</v>
      </c>
      <c r="D207" s="49">
        <f>SUMIFS('Expense Sheet'!$G:$G,'Expense Sheet'!$M:$M,"T-LCL ޓްރަސްޓް ފަންޑް",'Expense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Sheet'!$M:$M,"T-LCL ޓްރަސްޓް ފަންޑް",'Expense Sheet'!$K:$K,$A211)</f>
        <v>0</v>
      </c>
      <c r="C211" s="49">
        <f>SUMIFS('Expense Sheet'!$F:$F,'Expense Sheet'!$M:$M,"T-LCL ޓްރަސްޓް ފަންޑް",'Expense Sheet'!$K:$K,$A211)</f>
        <v>0</v>
      </c>
      <c r="D211" s="49">
        <f>SUMIFS('Expense Sheet'!$G:$G,'Expense Sheet'!$M:$M,"T-LCL ޓްރަސްޓް ފަންޑް",'Expense Sheet'!$K:$K,$A211)</f>
        <v>0</v>
      </c>
      <c r="E211" s="60" t="s">
        <v>136</v>
      </c>
      <c r="F211" s="54">
        <v>227001</v>
      </c>
    </row>
    <row r="212" spans="1:6" ht="21.75">
      <c r="A212" s="7">
        <v>227002</v>
      </c>
      <c r="B212" s="49">
        <f>SUMIFS('Expense Sheet'!$E:$E,'Expense Sheet'!$M:$M,"T-LCL ޓްރަސްޓް ފަންޑް",'Expense Sheet'!$K:$K,$A212)</f>
        <v>0</v>
      </c>
      <c r="C212" s="49">
        <f>SUMIFS('Expense Sheet'!$F:$F,'Expense Sheet'!$M:$M,"T-LCL ޓްރަސްޓް ފަންޑް",'Expense Sheet'!$K:$K,$A212)</f>
        <v>0</v>
      </c>
      <c r="D212" s="49">
        <f>SUMIFS('Expense Sheet'!$G:$G,'Expense Sheet'!$M:$M,"T-LCL ޓްރަސްޓް ފަންޑް",'Expense Sheet'!$K:$K,$A212)</f>
        <v>0</v>
      </c>
      <c r="E212" s="60" t="s">
        <v>137</v>
      </c>
      <c r="F212" s="54">
        <v>227002</v>
      </c>
    </row>
    <row r="213" spans="1:6" ht="21.75">
      <c r="A213" s="7">
        <v>227003</v>
      </c>
      <c r="B213" s="49">
        <f>SUMIFS('Expense Sheet'!$E:$E,'Expense Sheet'!$M:$M,"T-LCL ޓްރަސްޓް ފަންޑް",'Expense Sheet'!$K:$K,$A213)</f>
        <v>0</v>
      </c>
      <c r="C213" s="49">
        <f>SUMIFS('Expense Sheet'!$F:$F,'Expense Sheet'!$M:$M,"T-LCL ޓްރަސްޓް ފަންޑް",'Expense Sheet'!$K:$K,$A213)</f>
        <v>0</v>
      </c>
      <c r="D213" s="49">
        <f>SUMIFS('Expense Sheet'!$G:$G,'Expense Sheet'!$M:$M,"T-LCL ޓްރަސްޓް ފަންޑް",'Expense Sheet'!$K:$K,$A213)</f>
        <v>0</v>
      </c>
      <c r="E213" s="60" t="s">
        <v>138</v>
      </c>
      <c r="F213" s="54">
        <v>227003</v>
      </c>
    </row>
    <row r="214" spans="1:6" ht="21.75">
      <c r="A214" s="7">
        <v>227011</v>
      </c>
      <c r="B214" s="46">
        <f>SUMIFS('Expense Sheet'!$E:$E,'Expense Sheet'!$M:$M,"T-LCL ޓްރަސްޓް ފަންޑް",'Expense Sheet'!$K:$K,$A214)</f>
        <v>0</v>
      </c>
      <c r="C214" s="46">
        <f>SUMIFS('Expense Sheet'!$F:$F,'Expense Sheet'!$M:$M,"T-LCL ޓްރަސްޓް ފަންޑް",'Expense Sheet'!$K:$K,$A214)</f>
        <v>0</v>
      </c>
      <c r="D214" s="46">
        <f>SUMIFS('Expense Sheet'!$G:$G,'Expense Sheet'!$M:$M,"T-LCL ޓްރަސްޓް ފަންޑް",'Expense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Sheet'!$M:$M,"T-LCL ޓްރަސްޓް ފަންޑް",'Expense Sheet'!$K:$K,$A218)</f>
        <v>0</v>
      </c>
      <c r="C218" s="49">
        <f>SUMIFS('Expense Sheet'!$F:$F,'Expense Sheet'!$M:$M,"T-LCL ޓްރަސްޓް ފަންޑް",'Expense Sheet'!$K:$K,$A218)</f>
        <v>0</v>
      </c>
      <c r="D218" s="49">
        <f>SUMIFS('Expense Sheet'!$G:$G,'Expense Sheet'!$M:$M,"T-LCL ޓްރަސްޓް ފަންޑް",'Expense Sheet'!$K:$K,$A218)</f>
        <v>0</v>
      </c>
      <c r="E218" s="60" t="s">
        <v>139</v>
      </c>
      <c r="F218" s="54">
        <v>228001</v>
      </c>
    </row>
    <row r="219" spans="1:6" ht="21.75">
      <c r="A219" s="7">
        <v>228002</v>
      </c>
      <c r="B219" s="49">
        <f>SUMIFS('Expense Sheet'!$E:$E,'Expense Sheet'!$M:$M,"T-LCL ޓްރަސްޓް ފަންޑް",'Expense Sheet'!$K:$K,$A219)</f>
        <v>0</v>
      </c>
      <c r="C219" s="49">
        <f>SUMIFS('Expense Sheet'!$F:$F,'Expense Sheet'!$M:$M,"T-LCL ޓްރަސްޓް ފަންޑް",'Expense Sheet'!$K:$K,$A219)</f>
        <v>0</v>
      </c>
      <c r="D219" s="49">
        <f>SUMIFS('Expense Sheet'!$G:$G,'Expense Sheet'!$M:$M,"T-LCL ޓްރަސްޓް ފަންޑް",'Expense Sheet'!$K:$K,$A219)</f>
        <v>0</v>
      </c>
      <c r="E219" s="60" t="s">
        <v>140</v>
      </c>
      <c r="F219" s="54">
        <v>228002</v>
      </c>
    </row>
    <row r="220" spans="1:6" ht="21.75">
      <c r="A220" s="7">
        <v>228003</v>
      </c>
      <c r="B220" s="49">
        <f>SUMIFS('Expense Sheet'!$E:$E,'Expense Sheet'!$M:$M,"T-LCL ޓްރަސްޓް ފަންޑް",'Expense Sheet'!$K:$K,$A220)</f>
        <v>0</v>
      </c>
      <c r="C220" s="49">
        <f>SUMIFS('Expense Sheet'!$F:$F,'Expense Sheet'!$M:$M,"T-LCL ޓްރަސްޓް ފަންޑް",'Expense Sheet'!$K:$K,$A220)</f>
        <v>0</v>
      </c>
      <c r="D220" s="49">
        <f>SUMIFS('Expense Sheet'!$G:$G,'Expense Sheet'!$M:$M,"T-LCL ޓްރަސްޓް ފަންޑް",'Expense Sheet'!$K:$K,$A220)</f>
        <v>0</v>
      </c>
      <c r="E220" s="60" t="s">
        <v>141</v>
      </c>
      <c r="F220" s="54">
        <v>228003</v>
      </c>
    </row>
    <row r="221" spans="1:6" ht="21.75">
      <c r="A221" s="7">
        <v>228004</v>
      </c>
      <c r="B221" s="49">
        <f>SUMIFS('Expense Sheet'!$E:$E,'Expense Sheet'!$M:$M,"T-LCL ޓްރަސްޓް ފަންޑް",'Expense Sheet'!$K:$K,$A221)</f>
        <v>0</v>
      </c>
      <c r="C221" s="49">
        <f>SUMIFS('Expense Sheet'!$F:$F,'Expense Sheet'!$M:$M,"T-LCL ޓްރަސްޓް ފަންޑް",'Expense Sheet'!$K:$K,$A221)</f>
        <v>0</v>
      </c>
      <c r="D221" s="49">
        <f>SUMIFS('Expense Sheet'!$G:$G,'Expense Sheet'!$M:$M,"T-LCL ޓްރަސްޓް ފަންޑް",'Expense Sheet'!$K:$K,$A221)</f>
        <v>0</v>
      </c>
      <c r="E221" s="60" t="s">
        <v>142</v>
      </c>
      <c r="F221" s="54">
        <v>228004</v>
      </c>
    </row>
    <row r="222" spans="1:6" ht="21.75">
      <c r="A222" s="7">
        <v>228005</v>
      </c>
      <c r="B222" s="49">
        <f>SUMIFS('Expense Sheet'!$E:$E,'Expense Sheet'!$M:$M,"T-LCL ޓްރަސްޓް ފަންޑް",'Expense Sheet'!$K:$K,$A222)</f>
        <v>0</v>
      </c>
      <c r="C222" s="49">
        <f>SUMIFS('Expense Sheet'!$F:$F,'Expense Sheet'!$M:$M,"T-LCL ޓްރަސްޓް ފަންޑް",'Expense Sheet'!$K:$K,$A222)</f>
        <v>0</v>
      </c>
      <c r="D222" s="49">
        <f>SUMIFS('Expense Sheet'!$G:$G,'Expense Sheet'!$M:$M,"T-LCL ޓްރަސްޓް ފަންޑް",'Expense Sheet'!$K:$K,$A222)</f>
        <v>0</v>
      </c>
      <c r="E222" s="60" t="s">
        <v>143</v>
      </c>
      <c r="F222" s="54">
        <v>228005</v>
      </c>
    </row>
    <row r="223" spans="1:6" ht="21.75">
      <c r="A223" s="7">
        <v>228006</v>
      </c>
      <c r="B223" s="49">
        <f>SUMIFS('Expense Sheet'!$E:$E,'Expense Sheet'!$M:$M,"T-LCL ޓްރަސްޓް ފަންޑް",'Expense Sheet'!$K:$K,$A223)</f>
        <v>0</v>
      </c>
      <c r="C223" s="49">
        <f>SUMIFS('Expense Sheet'!$F:$F,'Expense Sheet'!$M:$M,"T-LCL ޓްރަސްޓް ފަންޑް",'Expense Sheet'!$K:$K,$A223)</f>
        <v>0</v>
      </c>
      <c r="D223" s="49">
        <f>SUMIFS('Expense Sheet'!$G:$G,'Expense Sheet'!$M:$M,"T-LCL ޓްރަސްޓް ފަންޑް",'Expense Sheet'!$K:$K,$A223)</f>
        <v>0</v>
      </c>
      <c r="E223" s="60" t="s">
        <v>144</v>
      </c>
      <c r="F223" s="54">
        <v>228006</v>
      </c>
    </row>
    <row r="224" spans="1:6" ht="21.75">
      <c r="A224" s="7">
        <v>228007</v>
      </c>
      <c r="B224" s="49">
        <f>SUMIFS('Expense Sheet'!$E:$E,'Expense Sheet'!$M:$M,"T-LCL ޓްރަސްޓް ފަންޑް",'Expense Sheet'!$K:$K,$A224)</f>
        <v>0</v>
      </c>
      <c r="C224" s="49">
        <f>SUMIFS('Expense Sheet'!$F:$F,'Expense Sheet'!$M:$M,"T-LCL ޓްރަސްޓް ފަންޑް",'Expense Sheet'!$K:$K,$A224)</f>
        <v>0</v>
      </c>
      <c r="D224" s="49">
        <f>SUMIFS('Expense Sheet'!$G:$G,'Expense Sheet'!$M:$M,"T-LCL ޓްރަސްޓް ފަންޑް",'Expense Sheet'!$K:$K,$A224)</f>
        <v>0</v>
      </c>
      <c r="E224" s="60" t="s">
        <v>145</v>
      </c>
      <c r="F224" s="54">
        <v>228007</v>
      </c>
    </row>
    <row r="225" spans="1:6" ht="21.75">
      <c r="A225" s="7">
        <v>228008</v>
      </c>
      <c r="B225" s="49">
        <f>SUMIFS('Expense Sheet'!$E:$E,'Expense Sheet'!$M:$M,"T-LCL ޓްރަސްޓް ފަންޑް",'Expense Sheet'!$K:$K,$A225)</f>
        <v>0</v>
      </c>
      <c r="C225" s="49">
        <f>SUMIFS('Expense Sheet'!$F:$F,'Expense Sheet'!$M:$M,"T-LCL ޓްރަސްޓް ފަންޑް",'Expense Sheet'!$K:$K,$A225)</f>
        <v>0</v>
      </c>
      <c r="D225" s="49">
        <f>SUMIFS('Expense Sheet'!$G:$G,'Expense Sheet'!$M:$M,"T-LCL ޓްރަސްޓް ފަންޑް",'Expense Sheet'!$K:$K,$A225)</f>
        <v>0</v>
      </c>
      <c r="E225" s="60" t="s">
        <v>146</v>
      </c>
      <c r="F225" s="54">
        <v>228008</v>
      </c>
    </row>
    <row r="226" spans="1:6" ht="21.75">
      <c r="A226" s="7">
        <v>228009</v>
      </c>
      <c r="B226" s="49">
        <f>SUMIFS('Expense Sheet'!$E:$E,'Expense Sheet'!$M:$M,"T-LCL ޓްރަސްޓް ފަންޑް",'Expense Sheet'!$K:$K,$A226)</f>
        <v>0</v>
      </c>
      <c r="C226" s="49">
        <f>SUMIFS('Expense Sheet'!$F:$F,'Expense Sheet'!$M:$M,"T-LCL ޓްރަސްޓް ފަންޑް",'Expense Sheet'!$K:$K,$A226)</f>
        <v>0</v>
      </c>
      <c r="D226" s="49">
        <f>SUMIFS('Expense Sheet'!$G:$G,'Expense Sheet'!$M:$M,"T-LCL ޓްރަސްޓް ފަންޑް",'Expense Sheet'!$K:$K,$A226)</f>
        <v>0</v>
      </c>
      <c r="E226" s="60" t="s">
        <v>147</v>
      </c>
      <c r="F226" s="54">
        <v>228009</v>
      </c>
    </row>
    <row r="227" spans="1:6" ht="21.75">
      <c r="A227" s="7">
        <v>228010</v>
      </c>
      <c r="B227" s="49">
        <f>SUMIFS('Expense Sheet'!$E:$E,'Expense Sheet'!$M:$M,"T-LCL ޓްރަސްޓް ފަންޑް",'Expense Sheet'!$K:$K,$A227)</f>
        <v>0</v>
      </c>
      <c r="C227" s="49">
        <f>SUMIFS('Expense Sheet'!$F:$F,'Expense Sheet'!$M:$M,"T-LCL ޓްރަސްޓް ފަންޑް",'Expense Sheet'!$K:$K,$A227)</f>
        <v>0</v>
      </c>
      <c r="D227" s="49">
        <f>SUMIFS('Expense Sheet'!$G:$G,'Expense Sheet'!$M:$M,"T-LCL ޓްރަސްޓް ފަންޑް",'Expense Sheet'!$K:$K,$A227)</f>
        <v>0</v>
      </c>
      <c r="E227" s="60" t="s">
        <v>148</v>
      </c>
      <c r="F227" s="54">
        <v>228010</v>
      </c>
    </row>
    <row r="228" spans="1:6" ht="21.75">
      <c r="A228" s="7">
        <v>228011</v>
      </c>
      <c r="B228" s="49">
        <f>SUMIFS('Expense Sheet'!$E:$E,'Expense Sheet'!$M:$M,"T-LCL ޓްރަސްޓް ފަންޑް",'Expense Sheet'!$K:$K,$A228)</f>
        <v>0</v>
      </c>
      <c r="C228" s="49">
        <f>SUMIFS('Expense Sheet'!$F:$F,'Expense Sheet'!$M:$M,"T-LCL ޓްރަސްޓް ފަންޑް",'Expense Sheet'!$K:$K,$A228)</f>
        <v>0</v>
      </c>
      <c r="D228" s="49">
        <f>SUMIFS('Expense Sheet'!$G:$G,'Expense Sheet'!$M:$M,"T-LCL ޓްރަސްޓް ފަންޑް",'Expense Sheet'!$K:$K,$A228)</f>
        <v>0</v>
      </c>
      <c r="E228" s="60" t="s">
        <v>217</v>
      </c>
      <c r="F228" s="54">
        <v>228011</v>
      </c>
    </row>
    <row r="229" spans="1:6" ht="21.75">
      <c r="A229" s="7">
        <v>228012</v>
      </c>
      <c r="B229" s="49">
        <f>SUMIFS('Expense Sheet'!$E:$E,'Expense Sheet'!$M:$M,"T-LCL ޓްރަސްޓް ފަންޑް",'Expense Sheet'!$K:$K,$A229)</f>
        <v>0</v>
      </c>
      <c r="C229" s="49">
        <f>SUMIFS('Expense Sheet'!$F:$F,'Expense Sheet'!$M:$M,"T-LCL ޓްރަސްޓް ފަންޑް",'Expense Sheet'!$K:$K,$A229)</f>
        <v>0</v>
      </c>
      <c r="D229" s="49">
        <f>SUMIFS('Expense Sheet'!$G:$G,'Expense Sheet'!$M:$M,"T-LCL ޓްރަސްޓް ފަންޑް",'Expense Sheet'!$K:$K,$A229)</f>
        <v>0</v>
      </c>
      <c r="E229" s="60" t="s">
        <v>218</v>
      </c>
      <c r="F229" s="54">
        <v>228012</v>
      </c>
    </row>
    <row r="230" spans="1:6" ht="21.75">
      <c r="A230" s="7">
        <v>228013</v>
      </c>
      <c r="B230" s="49">
        <f>SUMIFS('Expense Sheet'!$E:$E,'Expense Sheet'!$M:$M,"T-LCL ޓްރަސްޓް ފަންޑް",'Expense Sheet'!$K:$K,$A230)</f>
        <v>0</v>
      </c>
      <c r="C230" s="49">
        <f>SUMIFS('Expense Sheet'!$F:$F,'Expense Sheet'!$M:$M,"T-LCL ޓްރަސްޓް ފަންޑް",'Expense Sheet'!$K:$K,$A230)</f>
        <v>0</v>
      </c>
      <c r="D230" s="49">
        <f>SUMIFS('Expense Sheet'!$G:$G,'Expense Sheet'!$M:$M,"T-LCL ޓްރަސްޓް ފަންޑް",'Expense Sheet'!$K:$K,$A230)</f>
        <v>0</v>
      </c>
      <c r="E230" s="60" t="s">
        <v>219</v>
      </c>
      <c r="F230" s="54">
        <v>228013</v>
      </c>
    </row>
    <row r="231" spans="1:6" ht="21.75">
      <c r="A231" s="7">
        <v>228014</v>
      </c>
      <c r="B231" s="49">
        <f>SUMIFS('Expense Sheet'!$E:$E,'Expense Sheet'!$M:$M,"T-LCL ޓްރަސްޓް ފަންޑް",'Expense Sheet'!$K:$K,$A231)</f>
        <v>0</v>
      </c>
      <c r="C231" s="49">
        <f>SUMIFS('Expense Sheet'!$F:$F,'Expense Sheet'!$M:$M,"T-LCL ޓްރަސްޓް ފަންޑް",'Expense Sheet'!$K:$K,$A231)</f>
        <v>0</v>
      </c>
      <c r="D231" s="49">
        <f>SUMIFS('Expense Sheet'!$G:$G,'Expense Sheet'!$M:$M,"T-LCL ޓްރަސްޓް ފަންޑް",'Expense Sheet'!$K:$K,$A231)</f>
        <v>0</v>
      </c>
      <c r="E231" s="60" t="s">
        <v>220</v>
      </c>
      <c r="F231" s="54">
        <v>228014</v>
      </c>
    </row>
    <row r="232" spans="1:6" ht="21.75">
      <c r="A232" s="7">
        <v>228015</v>
      </c>
      <c r="B232" s="49">
        <f>SUMIFS('Expense Sheet'!$E:$E,'Expense Sheet'!$M:$M,"T-LCL ޓްރަސްޓް ފަންޑް",'Expense Sheet'!$K:$K,$A232)</f>
        <v>0</v>
      </c>
      <c r="C232" s="49">
        <f>SUMIFS('Expense Sheet'!$F:$F,'Expense Sheet'!$M:$M,"T-LCL ޓްރަސްޓް ފަންޑް",'Expense Sheet'!$K:$K,$A232)</f>
        <v>0</v>
      </c>
      <c r="D232" s="49">
        <f>SUMIFS('Expense Sheet'!$G:$G,'Expense Sheet'!$M:$M,"T-LCL ޓްރަސްޓް ފަންޑް",'Expense Sheet'!$K:$K,$A232)</f>
        <v>0</v>
      </c>
      <c r="E232" s="60" t="s">
        <v>221</v>
      </c>
      <c r="F232" s="54">
        <v>228015</v>
      </c>
    </row>
    <row r="233" spans="1:6" ht="21.75">
      <c r="A233" s="7">
        <v>228016</v>
      </c>
      <c r="B233" s="49">
        <f>SUMIFS('Expense Sheet'!$E:$E,'Expense Sheet'!$M:$M,"T-LCL ޓްރަސްޓް ފަންޑް",'Expense Sheet'!$K:$K,$A233)</f>
        <v>0</v>
      </c>
      <c r="C233" s="49">
        <f>SUMIFS('Expense Sheet'!$F:$F,'Expense Sheet'!$M:$M,"T-LCL ޓްރަސްޓް ފަންޑް",'Expense Sheet'!$K:$K,$A233)</f>
        <v>0</v>
      </c>
      <c r="D233" s="49">
        <f>SUMIFS('Expense Sheet'!$G:$G,'Expense Sheet'!$M:$M,"T-LCL ޓްރަސްޓް ފަންޑް",'Expense Sheet'!$K:$K,$A233)</f>
        <v>0</v>
      </c>
      <c r="E233" s="60" t="s">
        <v>222</v>
      </c>
      <c r="F233" s="54">
        <v>228016</v>
      </c>
    </row>
    <row r="234" spans="1:6" ht="21.75">
      <c r="A234" s="7">
        <v>228017</v>
      </c>
      <c r="B234" s="49">
        <f>SUMIFS('Expense Sheet'!$E:$E,'Expense Sheet'!$M:$M,"T-LCL ޓްރަސްޓް ފަންޑް",'Expense Sheet'!$K:$K,$A234)</f>
        <v>0</v>
      </c>
      <c r="C234" s="49">
        <f>SUMIFS('Expense Sheet'!$F:$F,'Expense Sheet'!$M:$M,"T-LCL ޓްރަސްޓް ފަންޑް",'Expense Sheet'!$K:$K,$A234)</f>
        <v>0</v>
      </c>
      <c r="D234" s="49">
        <f>SUMIFS('Expense Sheet'!$G:$G,'Expense Sheet'!$M:$M,"T-LCL ޓްރަސްޓް ފަންޑް",'Expense Sheet'!$K:$K,$A234)</f>
        <v>0</v>
      </c>
      <c r="E234" s="60" t="s">
        <v>223</v>
      </c>
      <c r="F234" s="54">
        <v>228017</v>
      </c>
    </row>
    <row r="235" spans="1:6" ht="21.75">
      <c r="A235" s="7">
        <v>228018</v>
      </c>
      <c r="B235" s="49">
        <f>SUMIFS('Expense Sheet'!$E:$E,'Expense Sheet'!$M:$M,"T-LCL ޓްރަސްޓް ފަންޑް",'Expense Sheet'!$K:$K,$A235)</f>
        <v>0</v>
      </c>
      <c r="C235" s="49">
        <f>SUMIFS('Expense Sheet'!$F:$F,'Expense Sheet'!$M:$M,"T-LCL ޓްރަސްޓް ފަންޑް",'Expense Sheet'!$K:$K,$A235)</f>
        <v>0</v>
      </c>
      <c r="D235" s="49">
        <f>SUMIFS('Expense Sheet'!$G:$G,'Expense Sheet'!$M:$M,"T-LCL ޓްރަސްޓް ފަންޑް",'Expense Sheet'!$K:$K,$A235)</f>
        <v>0</v>
      </c>
      <c r="E235" s="60" t="s">
        <v>224</v>
      </c>
      <c r="F235" s="54">
        <v>228018</v>
      </c>
    </row>
    <row r="236" spans="1:6" ht="21.75">
      <c r="A236" s="7">
        <v>228019</v>
      </c>
      <c r="B236" s="49">
        <f>SUMIFS('Expense Sheet'!$E:$E,'Expense Sheet'!$M:$M,"T-LCL ޓްރަސްޓް ފަންޑް",'Expense Sheet'!$K:$K,$A236)</f>
        <v>0</v>
      </c>
      <c r="C236" s="49">
        <f>SUMIFS('Expense Sheet'!$F:$F,'Expense Sheet'!$M:$M,"T-LCL ޓްރަސްޓް ފަންޑް",'Expense Sheet'!$K:$K,$A236)</f>
        <v>0</v>
      </c>
      <c r="D236" s="49">
        <f>SUMIFS('Expense Sheet'!$G:$G,'Expense Sheet'!$M:$M,"T-LCL ޓްރަސްޓް ފަންޑް",'Expense Sheet'!$K:$K,$A236)</f>
        <v>0</v>
      </c>
      <c r="E236" s="60" t="s">
        <v>225</v>
      </c>
      <c r="F236" s="54">
        <v>228019</v>
      </c>
    </row>
    <row r="237" spans="1:6" ht="21.75">
      <c r="A237" s="7">
        <v>228020</v>
      </c>
      <c r="B237" s="49">
        <f>SUMIFS('Expense Sheet'!$E:$E,'Expense Sheet'!$M:$M,"T-LCL ޓްރަސްޓް ފަންޑް",'Expense Sheet'!$K:$K,$A237)</f>
        <v>0</v>
      </c>
      <c r="C237" s="49">
        <f>SUMIFS('Expense Sheet'!$F:$F,'Expense Sheet'!$M:$M,"T-LCL ޓްރަސްޓް ފަންޑް",'Expense Sheet'!$K:$K,$A237)</f>
        <v>0</v>
      </c>
      <c r="D237" s="49">
        <f>SUMIFS('Expense Sheet'!$G:$G,'Expense Sheet'!$M:$M,"T-LCL ޓްރަސްޓް ފަންޑް",'Expense Sheet'!$K:$K,$A237)</f>
        <v>0</v>
      </c>
      <c r="E237" s="60" t="s">
        <v>226</v>
      </c>
      <c r="F237" s="54">
        <v>228020</v>
      </c>
    </row>
    <row r="238" spans="1:6" ht="21.75">
      <c r="A238" s="7">
        <v>228021</v>
      </c>
      <c r="B238" s="49">
        <f>SUMIFS('Expense Sheet'!$E:$E,'Expense Sheet'!$M:$M,"T-LCL ޓްރަސްޓް ފަންޑް",'Expense Sheet'!$K:$K,$A238)</f>
        <v>0</v>
      </c>
      <c r="C238" s="49">
        <f>SUMIFS('Expense Sheet'!$F:$F,'Expense Sheet'!$M:$M,"T-LCL ޓްރަސްޓް ފަންޑް",'Expense Sheet'!$K:$K,$A238)</f>
        <v>0</v>
      </c>
      <c r="D238" s="49">
        <f>SUMIFS('Expense Sheet'!$G:$G,'Expense Sheet'!$M:$M,"T-LCL ޓްރަސްޓް ފަންޑް",'Expense Sheet'!$K:$K,$A238)</f>
        <v>0</v>
      </c>
      <c r="E238" s="60" t="s">
        <v>227</v>
      </c>
      <c r="F238" s="54">
        <v>228021</v>
      </c>
    </row>
    <row r="239" spans="1:6" ht="21.75">
      <c r="A239" s="7">
        <v>228022</v>
      </c>
      <c r="B239" s="49">
        <f>SUMIFS('Expense Sheet'!$E:$E,'Expense Sheet'!$M:$M,"T-LCL ޓްރަސްޓް ފަންޑް",'Expense Sheet'!$K:$K,$A239)</f>
        <v>0</v>
      </c>
      <c r="C239" s="49">
        <f>SUMIFS('Expense Sheet'!$F:$F,'Expense Sheet'!$M:$M,"T-LCL ޓްރަސްޓް ފަންޑް",'Expense Sheet'!$K:$K,$A239)</f>
        <v>0</v>
      </c>
      <c r="D239" s="49">
        <f>SUMIFS('Expense Sheet'!$G:$G,'Expense Sheet'!$M:$M,"T-LCL ޓްރަސްޓް ފަންޑް",'Expense Sheet'!$K:$K,$A239)</f>
        <v>0</v>
      </c>
      <c r="E239" s="60" t="s">
        <v>228</v>
      </c>
      <c r="F239" s="54">
        <v>228022</v>
      </c>
    </row>
    <row r="240" spans="1:6" ht="21.75">
      <c r="A240" s="7">
        <v>228999</v>
      </c>
      <c r="B240" s="49">
        <f>SUMIFS('Expense Sheet'!$E:$E,'Expense Sheet'!$M:$M,"T-LCL ޓްރަސްޓް ފަންޑް",'Expense Sheet'!$K:$K,$A240)</f>
        <v>0</v>
      </c>
      <c r="C240" s="49">
        <f>SUMIFS('Expense Sheet'!$F:$F,'Expense Sheet'!$M:$M,"T-LCL ޓްރަސްޓް ފަންޑް",'Expense Sheet'!$K:$K,$A240)</f>
        <v>0</v>
      </c>
      <c r="D240" s="49">
        <f>SUMIFS('Expense Sheet'!$G:$G,'Expense Sheet'!$M:$M,"T-LCL ޓްރަސްޓް ފަންޑް",'Expense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Sheet'!$M:$M,"T-LCL ޓްރަސްޓް ފަންޑް",'Expense Sheet'!$K:$K,$A244)</f>
        <v>0</v>
      </c>
      <c r="C244" s="49">
        <f>SUMIFS('Expense Sheet'!$F:$F,'Expense Sheet'!$M:$M,"T-LCL ޓްރަސްޓް ފަންޑް",'Expense Sheet'!$K:$K,$A244)</f>
        <v>0</v>
      </c>
      <c r="D244" s="49">
        <f>SUMIFS('Expense Sheet'!$G:$G,'Expense Sheet'!$M:$M,"T-LCL ޓްރަސްޓް ފަންޑް",'Expense Sheet'!$K:$K,$A244)</f>
        <v>0</v>
      </c>
      <c r="E244" s="60" t="s">
        <v>150</v>
      </c>
      <c r="F244" s="54">
        <v>281001</v>
      </c>
    </row>
    <row r="245" spans="1:6" ht="21.75">
      <c r="A245" s="7">
        <v>281002</v>
      </c>
      <c r="B245" s="49">
        <f>SUMIFS('Expense Sheet'!$E:$E,'Expense Sheet'!$M:$M,"T-LCL ޓްރަސްޓް ފަންޑް",'Expense Sheet'!$K:$K,$A245)</f>
        <v>0</v>
      </c>
      <c r="C245" s="49">
        <f>SUMIFS('Expense Sheet'!$F:$F,'Expense Sheet'!$M:$M,"T-LCL ޓްރަސްޓް ފަންޑް",'Expense Sheet'!$K:$K,$A245)</f>
        <v>0</v>
      </c>
      <c r="D245" s="49">
        <f>SUMIFS('Expense Sheet'!$G:$G,'Expense Sheet'!$M:$M,"T-LCL ޓްރަސްޓް ފަންޑް",'Expense Sheet'!$K:$K,$A245)</f>
        <v>0</v>
      </c>
      <c r="E245" s="60" t="s">
        <v>151</v>
      </c>
      <c r="F245" s="54">
        <v>281002</v>
      </c>
    </row>
    <row r="246" spans="1:6" ht="21.75">
      <c r="A246" s="7">
        <v>281003</v>
      </c>
      <c r="B246" s="49">
        <f>SUMIFS('Expense Sheet'!$E:$E,'Expense Sheet'!$M:$M,"T-LCL ޓްރަސްޓް ފަންޑް",'Expense Sheet'!$K:$K,$A246)</f>
        <v>0</v>
      </c>
      <c r="C246" s="49">
        <f>SUMIFS('Expense Sheet'!$F:$F,'Expense Sheet'!$M:$M,"T-LCL ޓްރަސްޓް ފަންޑް",'Expense Sheet'!$K:$K,$A246)</f>
        <v>0</v>
      </c>
      <c r="D246" s="49">
        <f>SUMIFS('Expense Sheet'!$G:$G,'Expense Sheet'!$M:$M,"T-LCL ޓްރަސްޓް ފަންޑް",'Expense Sheet'!$K:$K,$A246)</f>
        <v>0</v>
      </c>
      <c r="E246" s="60" t="s">
        <v>152</v>
      </c>
      <c r="F246" s="54">
        <v>281003</v>
      </c>
    </row>
    <row r="247" spans="1:6" ht="21.75">
      <c r="A247" s="7">
        <v>281004</v>
      </c>
      <c r="B247" s="49">
        <f>SUMIFS('Expense Sheet'!$E:$E,'Expense Sheet'!$M:$M,"T-LCL ޓްރަސްޓް ފަންޑް",'Expense Sheet'!$K:$K,$A247)</f>
        <v>0</v>
      </c>
      <c r="C247" s="49">
        <f>SUMIFS('Expense Sheet'!$F:$F,'Expense Sheet'!$M:$M,"T-LCL ޓްރަސްޓް ފަންޑް",'Expense Sheet'!$K:$K,$A247)</f>
        <v>0</v>
      </c>
      <c r="D247" s="49">
        <f>SUMIFS('Expense Sheet'!$G:$G,'Expense Sheet'!$M:$M,"T-LCL ޓްރަސްޓް ފަންޑް",'Expense Sheet'!$K:$K,$A247)</f>
        <v>0</v>
      </c>
      <c r="E247" s="60" t="s">
        <v>153</v>
      </c>
      <c r="F247" s="54">
        <v>281004</v>
      </c>
    </row>
    <row r="248" spans="1:6" ht="21.75">
      <c r="A248" s="7">
        <v>281005</v>
      </c>
      <c r="B248" s="49">
        <f>SUMIFS('Expense Sheet'!$E:$E,'Expense Sheet'!$M:$M,"T-LCL ޓްރަސްޓް ފަންޑް",'Expense Sheet'!$K:$K,$A248)</f>
        <v>0</v>
      </c>
      <c r="C248" s="49">
        <f>SUMIFS('Expense Sheet'!$F:$F,'Expense Sheet'!$M:$M,"T-LCL ޓްރަސްޓް ފަންޑް",'Expense Sheet'!$K:$K,$A248)</f>
        <v>0</v>
      </c>
      <c r="D248" s="49">
        <f>SUMIFS('Expense Sheet'!$G:$G,'Expense Sheet'!$M:$M,"T-LCL ޓްރަސްޓް ފަންޑް",'Expense Sheet'!$K:$K,$A248)</f>
        <v>0</v>
      </c>
      <c r="E248" s="60" t="s">
        <v>154</v>
      </c>
      <c r="F248" s="54">
        <v>281005</v>
      </c>
    </row>
    <row r="249" spans="1:6" ht="21.75">
      <c r="A249" s="7">
        <v>281006</v>
      </c>
      <c r="B249" s="49">
        <f>SUMIFS('Expense Sheet'!$E:$E,'Expense Sheet'!$M:$M,"T-LCL ޓްރަސްޓް ފަންޑް",'Expense Sheet'!$K:$K,$A249)</f>
        <v>0</v>
      </c>
      <c r="C249" s="49">
        <f>SUMIFS('Expense Sheet'!$F:$F,'Expense Sheet'!$M:$M,"T-LCL ޓްރަސްޓް ފަންޑް",'Expense Sheet'!$K:$K,$A249)</f>
        <v>0</v>
      </c>
      <c r="D249" s="49">
        <f>SUMIFS('Expense Sheet'!$G:$G,'Expense Sheet'!$M:$M,"T-LCL ޓްރަސްޓް ފަންޑް",'Expense Sheet'!$K:$K,$A249)</f>
        <v>0</v>
      </c>
      <c r="E249" s="60" t="s">
        <v>155</v>
      </c>
      <c r="F249" s="54">
        <v>281006</v>
      </c>
    </row>
    <row r="250" spans="1:6" ht="21.75">
      <c r="A250" s="7">
        <v>281007</v>
      </c>
      <c r="B250" s="49">
        <f>SUMIFS('Expense Sheet'!$E:$E,'Expense Sheet'!$M:$M,"T-LCL ޓްރަސްޓް ފަންޑް",'Expense Sheet'!$K:$K,$A250)</f>
        <v>0</v>
      </c>
      <c r="C250" s="49">
        <f>SUMIFS('Expense Sheet'!$F:$F,'Expense Sheet'!$M:$M,"T-LCL ޓްރަސްޓް ފަންޑް",'Expense Sheet'!$K:$K,$A250)</f>
        <v>0</v>
      </c>
      <c r="D250" s="49">
        <f>SUMIFS('Expense Sheet'!$G:$G,'Expense Sheet'!$M:$M,"T-LCL ޓްރަސްޓް ފަންޑް",'Expense Sheet'!$K:$K,$A250)</f>
        <v>0</v>
      </c>
      <c r="E250" s="60" t="s">
        <v>156</v>
      </c>
      <c r="F250" s="54">
        <v>281007</v>
      </c>
    </row>
    <row r="251" spans="1:6" ht="21.75">
      <c r="A251" s="7">
        <v>281008</v>
      </c>
      <c r="B251" s="49">
        <f>SUMIFS('Expense Sheet'!$E:$E,'Expense Sheet'!$M:$M,"T-LCL ޓްރަސްޓް ފަންޑް",'Expense Sheet'!$K:$K,$A251)</f>
        <v>0</v>
      </c>
      <c r="C251" s="49">
        <f>SUMIFS('Expense Sheet'!$F:$F,'Expense Sheet'!$M:$M,"T-LCL ޓްރަސްޓް ފަންޑް",'Expense Sheet'!$K:$K,$A251)</f>
        <v>0</v>
      </c>
      <c r="D251" s="49">
        <f>SUMIFS('Expense Sheet'!$G:$G,'Expense Sheet'!$M:$M,"T-LCL ޓްރަސްޓް ފަންޑް",'Expense Sheet'!$K:$K,$A251)</f>
        <v>0</v>
      </c>
      <c r="E251" s="60" t="s">
        <v>157</v>
      </c>
      <c r="F251" s="54">
        <v>281008</v>
      </c>
    </row>
    <row r="252" spans="1:6" ht="21.75">
      <c r="A252" s="7">
        <v>281999</v>
      </c>
      <c r="B252" s="49">
        <f>SUMIFS('Expense Sheet'!$E:$E,'Expense Sheet'!$M:$M,"T-LCL ޓްރަސްޓް ފަންޑް",'Expense Sheet'!$K:$K,$A252)</f>
        <v>0</v>
      </c>
      <c r="C252" s="49">
        <f>SUMIFS('Expense Sheet'!$F:$F,'Expense Sheet'!$M:$M,"T-LCL ޓްރަސްޓް ފަންޑް",'Expense Sheet'!$K:$K,$A252)</f>
        <v>0</v>
      </c>
      <c r="D252" s="49">
        <f>SUMIFS('Expense Sheet'!$G:$G,'Expense Sheet'!$M:$M,"T-LCL ޓްރަސްޓް ފަންޑް",'Expense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Sheet'!$M:$M,"T-LCL ޓްރަސްޓް ފަންޑް",'Expense Sheet'!$K:$K,$A256)</f>
        <v>0</v>
      </c>
      <c r="C256" s="49">
        <f>SUMIFS('Expense Sheet'!$F:$F,'Expense Sheet'!$M:$M,"T-LCL ޓްރަސްޓް ފަންޑް",'Expense Sheet'!$K:$K,$A256)</f>
        <v>0</v>
      </c>
      <c r="D256" s="49">
        <f>SUMIFS('Expense Sheet'!$G:$G,'Expense Sheet'!$M:$M,"T-LCL ޓްރަސްޓް ފަންޑް",'Expense Sheet'!$K:$K,$A256)</f>
        <v>0</v>
      </c>
      <c r="E256" s="60" t="s">
        <v>159</v>
      </c>
      <c r="F256" s="54">
        <v>291001</v>
      </c>
    </row>
    <row r="257" spans="1:6" ht="21.75">
      <c r="A257" s="7">
        <v>291002</v>
      </c>
      <c r="B257" s="49">
        <f>SUMIFS('Expense Sheet'!$E:$E,'Expense Sheet'!$M:$M,"T-LCL ޓްރަސްޓް ފަންޑް",'Expense Sheet'!$K:$K,$A257)</f>
        <v>0</v>
      </c>
      <c r="C257" s="49">
        <f>SUMIFS('Expense Sheet'!$F:$F,'Expense Sheet'!$M:$M,"T-LCL ޓްރަސްޓް ފަންޑް",'Expense Sheet'!$K:$K,$A257)</f>
        <v>0</v>
      </c>
      <c r="D257" s="49">
        <f>SUMIFS('Expense Sheet'!$G:$G,'Expense Sheet'!$M:$M,"T-LCL ޓްރަސްޓް ފަންޑް",'Expense Sheet'!$K:$K,$A257)</f>
        <v>0</v>
      </c>
      <c r="E257" s="60" t="s">
        <v>160</v>
      </c>
      <c r="F257" s="54">
        <v>291002</v>
      </c>
    </row>
    <row r="258" spans="1:6" ht="21.75">
      <c r="A258" s="7">
        <v>291003</v>
      </c>
      <c r="B258" s="49">
        <f>SUMIFS('Expense Sheet'!$E:$E,'Expense Sheet'!$M:$M,"T-LCL ޓްރަސްޓް ފަންޑް",'Expense Sheet'!$K:$K,$A258)</f>
        <v>0</v>
      </c>
      <c r="C258" s="49">
        <f>SUMIFS('Expense Sheet'!$F:$F,'Expense Sheet'!$M:$M,"T-LCL ޓްރަސްޓް ފަންޑް",'Expense Sheet'!$K:$K,$A258)</f>
        <v>0</v>
      </c>
      <c r="D258" s="49">
        <f>SUMIFS('Expense Sheet'!$G:$G,'Expense Sheet'!$M:$M,"T-LCL ޓްރަސްޓް ފަންޑް",'Expense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Sheet'!$M:$M,"T-LCL ޓްރަސްޓް ފަންޑް",'Expense Sheet'!$K:$K,$A262)</f>
        <v>0</v>
      </c>
      <c r="C262" s="49">
        <f>SUMIFS('Expense Sheet'!$F:$F,'Expense Sheet'!$M:$M,"T-LCL ޓްރަސްޓް ފަންޑް",'Expense Sheet'!$K:$K,$A262)</f>
        <v>0</v>
      </c>
      <c r="D262" s="49">
        <f>SUMIFS('Expense Sheet'!$G:$G,'Expense Sheet'!$M:$M,"T-LCL ޓްރަސްޓް ފަންޑް",'Expense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Sheet'!$M:$M,"T-LCL ޓްރަސްޓް ފަންޑް",'Expense Sheet'!$K:$K,$A266)</f>
        <v>0</v>
      </c>
      <c r="C266" s="49">
        <f>SUMIFS('Expense Sheet'!$F:$F,'Expense Sheet'!$M:$M,"T-LCL ޓްރަސްޓް ފަންޑް",'Expense Sheet'!$K:$K,$A266)</f>
        <v>0</v>
      </c>
      <c r="D266" s="49">
        <f>SUMIFS('Expense Sheet'!$G:$G,'Expense Sheet'!$M:$M,"T-LCL ޓްރަސްޓް ފަންޑް",'Expense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Sheet'!$M:$M,"T-LCL ޓްރަސްޓް ފަންޑް",'Expense Sheet'!$K:$K,$A270)</f>
        <v>0</v>
      </c>
      <c r="C270" s="45">
        <f>SUMIFS('Expense Sheet'!$F:$F,'Expense Sheet'!$M:$M,"T-LCL ޓްރަސްޓް ފަންޑް",'Expense Sheet'!$K:$K,$A270)</f>
        <v>0</v>
      </c>
      <c r="D270" s="45">
        <f>SUMIFS('Expense Sheet'!$G:$G,'Expense Sheet'!$M:$M,"T-LCL ޓްރަސްޓް ފަންޑް",'Expense Sheet'!$K:$K,$A270)</f>
        <v>0</v>
      </c>
      <c r="E270" s="60" t="s">
        <v>162</v>
      </c>
      <c r="F270" s="54">
        <v>421001</v>
      </c>
    </row>
    <row r="271" spans="1:6" ht="21.75">
      <c r="A271" s="7">
        <v>421002</v>
      </c>
      <c r="B271" s="45">
        <f>SUMIFS('Expense Sheet'!$E:$E,'Expense Sheet'!$M:$M,"T-LCL ޓްރަސްޓް ފަންޑް",'Expense Sheet'!$K:$K,$A271)</f>
        <v>0</v>
      </c>
      <c r="C271" s="45">
        <f>SUMIFS('Expense Sheet'!$F:$F,'Expense Sheet'!$M:$M,"T-LCL ޓްރަސްޓް ފަންޑް",'Expense Sheet'!$K:$K,$A271)</f>
        <v>0</v>
      </c>
      <c r="D271" s="45">
        <f>SUMIFS('Expense Sheet'!$G:$G,'Expense Sheet'!$M:$M,"T-LCL ޓްރަސްޓް ފަންޑް",'Expense Sheet'!$K:$K,$A271)</f>
        <v>0</v>
      </c>
      <c r="E271" s="60" t="s">
        <v>163</v>
      </c>
      <c r="F271" s="54">
        <v>421002</v>
      </c>
    </row>
    <row r="272" spans="1:6" ht="21.75">
      <c r="A272" s="7">
        <v>421003</v>
      </c>
      <c r="B272" s="45">
        <f>SUMIFS('Expense Sheet'!$E:$E,'Expense Sheet'!$M:$M,"T-LCL ޓްރަސްޓް ފަންޑް",'Expense Sheet'!$K:$K,$A272)</f>
        <v>0</v>
      </c>
      <c r="C272" s="45">
        <f>SUMIFS('Expense Sheet'!$F:$F,'Expense Sheet'!$M:$M,"T-LCL ޓްރަސްޓް ފަންޑް",'Expense Sheet'!$K:$K,$A272)</f>
        <v>0</v>
      </c>
      <c r="D272" s="45">
        <f>SUMIFS('Expense Sheet'!$G:$G,'Expense Sheet'!$M:$M,"T-LCL ޓްރަސްޓް ފަންޑް",'Expense Sheet'!$K:$K,$A272)</f>
        <v>0</v>
      </c>
      <c r="E272" s="60" t="s">
        <v>164</v>
      </c>
      <c r="F272" s="54">
        <v>421003</v>
      </c>
    </row>
    <row r="273" spans="1:6" ht="21.75">
      <c r="A273" s="7">
        <v>422001</v>
      </c>
      <c r="B273" s="45">
        <f>SUMIFS('Expense Sheet'!$E:$E,'Expense Sheet'!$M:$M,"T-LCL ޓްރަސްޓް ފަންޑް",'Expense Sheet'!$K:$K,$A273)</f>
        <v>0</v>
      </c>
      <c r="C273" s="45">
        <f>SUMIFS('Expense Sheet'!$F:$F,'Expense Sheet'!$M:$M,"T-LCL ޓްރަސްޓް ފަންޑް",'Expense Sheet'!$K:$K,$A273)</f>
        <v>0</v>
      </c>
      <c r="D273" s="45">
        <f>SUMIFS('Expense Sheet'!$G:$G,'Expense Sheet'!$M:$M,"T-LCL ޓްރަސްޓް ފަންޑް",'Expense Sheet'!$K:$K,$A273)</f>
        <v>0</v>
      </c>
      <c r="E273" s="60" t="s">
        <v>167</v>
      </c>
      <c r="F273" s="54">
        <v>422001</v>
      </c>
    </row>
    <row r="274" spans="1:6" ht="21.75">
      <c r="A274" s="7">
        <v>422002</v>
      </c>
      <c r="B274" s="45">
        <f>SUMIFS('Expense Sheet'!$E:$E,'Expense Sheet'!$M:$M,"T-LCL ޓްރަސްޓް ފަންޑް",'Expense Sheet'!$K:$K,$A274)</f>
        <v>0</v>
      </c>
      <c r="C274" s="45">
        <f>SUMIFS('Expense Sheet'!$F:$F,'Expense Sheet'!$M:$M,"T-LCL ޓްރަސްޓް ފަންޑް",'Expense Sheet'!$K:$K,$A274)</f>
        <v>0</v>
      </c>
      <c r="D274" s="45">
        <f>SUMIFS('Expense Sheet'!$G:$G,'Expense Sheet'!$M:$M,"T-LCL ޓްރަސްޓް ފަންޑް",'Expense Sheet'!$K:$K,$A274)</f>
        <v>0</v>
      </c>
      <c r="E274" s="60" t="s">
        <v>168</v>
      </c>
      <c r="F274" s="54">
        <v>422002</v>
      </c>
    </row>
    <row r="275" spans="1:6" ht="21.75">
      <c r="A275" s="7">
        <v>422003</v>
      </c>
      <c r="B275" s="45">
        <f>SUMIFS('Expense Sheet'!$E:$E,'Expense Sheet'!$M:$M,"T-LCL ޓްރަސްޓް ފަންޑް",'Expense Sheet'!$K:$K,$A275)</f>
        <v>0</v>
      </c>
      <c r="C275" s="45">
        <f>SUMIFS('Expense Sheet'!$F:$F,'Expense Sheet'!$M:$M,"T-LCL ޓްރަސްޓް ފަންޑް",'Expense Sheet'!$K:$K,$A275)</f>
        <v>0</v>
      </c>
      <c r="D275" s="45">
        <f>SUMIFS('Expense Sheet'!$G:$G,'Expense Sheet'!$M:$M,"T-LCL ޓްރަސްޓް ފަންޑް",'Expense Sheet'!$K:$K,$A275)</f>
        <v>0</v>
      </c>
      <c r="E275" s="60" t="s">
        <v>169</v>
      </c>
      <c r="F275" s="54">
        <v>422003</v>
      </c>
    </row>
    <row r="276" spans="1:6" ht="21.75">
      <c r="A276" s="7">
        <v>422004</v>
      </c>
      <c r="B276" s="45">
        <f>SUMIFS('Expense Sheet'!$E:$E,'Expense Sheet'!$M:$M,"T-LCL ޓްރަސްޓް ފަންޑް",'Expense Sheet'!$K:$K,$A276)</f>
        <v>0</v>
      </c>
      <c r="C276" s="45">
        <f>SUMIFS('Expense Sheet'!$F:$F,'Expense Sheet'!$M:$M,"T-LCL ޓްރަސްޓް ފަންޑް",'Expense Sheet'!$K:$K,$A276)</f>
        <v>0</v>
      </c>
      <c r="D276" s="45">
        <f>SUMIFS('Expense Sheet'!$G:$G,'Expense Sheet'!$M:$M,"T-LCL ޓްރަސްޓް ފަންޑް",'Expense Sheet'!$K:$K,$A276)</f>
        <v>0</v>
      </c>
      <c r="E276" s="60" t="s">
        <v>170</v>
      </c>
      <c r="F276" s="54">
        <v>422004</v>
      </c>
    </row>
    <row r="277" spans="1:6" ht="21.75">
      <c r="A277" s="7">
        <v>422005</v>
      </c>
      <c r="B277" s="45">
        <f>SUMIFS('Expense Sheet'!$E:$E,'Expense Sheet'!$M:$M,"T-LCL ޓްރަސްޓް ފަންޑް",'Expense Sheet'!$K:$K,$A277)</f>
        <v>0</v>
      </c>
      <c r="C277" s="45">
        <f>SUMIFS('Expense Sheet'!$F:$F,'Expense Sheet'!$M:$M,"T-LCL ޓްރަސްޓް ފަންޑް",'Expense Sheet'!$K:$K,$A277)</f>
        <v>0</v>
      </c>
      <c r="D277" s="45">
        <f>SUMIFS('Expense Sheet'!$G:$G,'Expense Sheet'!$M:$M,"T-LCL ޓްރަސްޓް ފަންޑް",'Expense Sheet'!$K:$K,$A277)</f>
        <v>0</v>
      </c>
      <c r="E277" s="60" t="s">
        <v>171</v>
      </c>
      <c r="F277" s="54">
        <v>422005</v>
      </c>
    </row>
    <row r="278" spans="1:6" ht="21.75">
      <c r="A278" s="7">
        <v>422999</v>
      </c>
      <c r="B278" s="45">
        <f>SUMIFS('Expense Sheet'!$E:$E,'Expense Sheet'!$M:$M,"T-LCL ޓްރަސްޓް ފަންޑް",'Expense Sheet'!$K:$K,$A278)</f>
        <v>0</v>
      </c>
      <c r="C278" s="45">
        <f>SUMIFS('Expense Sheet'!$F:$F,'Expense Sheet'!$M:$M,"T-LCL ޓްރަސްޓް ފަންޑް",'Expense Sheet'!$K:$K,$A278)</f>
        <v>0</v>
      </c>
      <c r="D278" s="45">
        <f>SUMIFS('Expense Sheet'!$G:$G,'Expense Sheet'!$M:$M,"T-LCL ޓްރަސްޓް ފަންޑް",'Expense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Sheet'!$M:$M,"T-LCL ޓްރަސްޓް ފަންޑް",'Expense Sheet'!$K:$K,$A282)</f>
        <v>0</v>
      </c>
      <c r="C282" s="49">
        <f>SUMIFS('Expense Sheet'!$F:$F,'Expense Sheet'!$M:$M,"T-LCL ޓްރަސްޓް ފަންޑް",'Expense Sheet'!$K:$K,$A282)</f>
        <v>0</v>
      </c>
      <c r="D282" s="49">
        <f>SUMIFS('Expense Sheet'!$G:$G,'Expense Sheet'!$M:$M,"T-LCL ޓްރަސްޓް ފަންޑް",'Expense Sheet'!$K:$K,$A282)</f>
        <v>0</v>
      </c>
      <c r="E282" s="60" t="s">
        <v>173</v>
      </c>
      <c r="F282" s="54">
        <v>423001</v>
      </c>
    </row>
    <row r="283" spans="1:6" ht="21.75">
      <c r="A283" s="7">
        <v>423002</v>
      </c>
      <c r="B283" s="49">
        <f>SUMIFS('Expense Sheet'!$E:$E,'Expense Sheet'!$M:$M,"T-LCL ޓްރަސްޓް ފަންޑް",'Expense Sheet'!$K:$K,$A283)</f>
        <v>0</v>
      </c>
      <c r="C283" s="49">
        <f>SUMIFS('Expense Sheet'!$F:$F,'Expense Sheet'!$M:$M,"T-LCL ޓްރަސްޓް ފަންޑް",'Expense Sheet'!$K:$K,$A283)</f>
        <v>0</v>
      </c>
      <c r="D283" s="49">
        <f>SUMIFS('Expense Sheet'!$G:$G,'Expense Sheet'!$M:$M,"T-LCL ޓްރަސްޓް ފަންޑް",'Expense Sheet'!$K:$K,$A283)</f>
        <v>0</v>
      </c>
      <c r="E283" s="60" t="s">
        <v>174</v>
      </c>
      <c r="F283" s="54">
        <v>423002</v>
      </c>
    </row>
    <row r="284" spans="1:6" ht="21.75">
      <c r="A284" s="7">
        <v>423003</v>
      </c>
      <c r="B284" s="49">
        <f>SUMIFS('Expense Sheet'!$E:$E,'Expense Sheet'!$M:$M,"T-LCL ޓްރަސްޓް ފަންޑް",'Expense Sheet'!$K:$K,$A284)</f>
        <v>0</v>
      </c>
      <c r="C284" s="49">
        <f>SUMIFS('Expense Sheet'!$F:$F,'Expense Sheet'!$M:$M,"T-LCL ޓްރަސްޓް ފަންޑް",'Expense Sheet'!$K:$K,$A284)</f>
        <v>0</v>
      </c>
      <c r="D284" s="49">
        <f>SUMIFS('Expense Sheet'!$G:$G,'Expense Sheet'!$M:$M,"T-LCL ޓްރަސްޓް ފަންޑް",'Expense Sheet'!$K:$K,$A284)</f>
        <v>0</v>
      </c>
      <c r="E284" s="60" t="s">
        <v>175</v>
      </c>
      <c r="F284" s="54">
        <v>423003</v>
      </c>
    </row>
    <row r="285" spans="1:6" ht="21.75">
      <c r="A285" s="7">
        <v>423004</v>
      </c>
      <c r="B285" s="49">
        <f>SUMIFS('Expense Sheet'!$E:$E,'Expense Sheet'!$M:$M,"T-LCL ޓްރަސްޓް ފަންޑް",'Expense Sheet'!$K:$K,$A285)</f>
        <v>0</v>
      </c>
      <c r="C285" s="49">
        <f>SUMIFS('Expense Sheet'!$F:$F,'Expense Sheet'!$M:$M,"T-LCL ޓްރަސްޓް ފަންޑް",'Expense Sheet'!$K:$K,$A285)</f>
        <v>0</v>
      </c>
      <c r="D285" s="49">
        <f>SUMIFS('Expense Sheet'!$G:$G,'Expense Sheet'!$M:$M,"T-LCL ޓްރަސްޓް ފަންޑް",'Expense Sheet'!$K:$K,$A285)</f>
        <v>0</v>
      </c>
      <c r="E285" s="60" t="s">
        <v>176</v>
      </c>
      <c r="F285" s="54">
        <v>423004</v>
      </c>
    </row>
    <row r="286" spans="1:6" ht="21.75">
      <c r="A286" s="7">
        <v>423005</v>
      </c>
      <c r="B286" s="49">
        <f>SUMIFS('Expense Sheet'!$E:$E,'Expense Sheet'!$M:$M,"T-LCL ޓްރަސްޓް ފަންޑް",'Expense Sheet'!$K:$K,$A286)</f>
        <v>0</v>
      </c>
      <c r="C286" s="49">
        <f>SUMIFS('Expense Sheet'!$F:$F,'Expense Sheet'!$M:$M,"T-LCL ޓްރަސްޓް ފަންޑް",'Expense Sheet'!$K:$K,$A286)</f>
        <v>0</v>
      </c>
      <c r="D286" s="49">
        <f>SUMIFS('Expense Sheet'!$G:$G,'Expense Sheet'!$M:$M,"T-LCL ޓްރަސްޓް ފަންޑް",'Expense Sheet'!$K:$K,$A286)</f>
        <v>0</v>
      </c>
      <c r="E286" s="60" t="s">
        <v>177</v>
      </c>
      <c r="F286" s="54">
        <v>423005</v>
      </c>
    </row>
    <row r="287" spans="1:6" ht="21.75">
      <c r="A287" s="7">
        <v>423006</v>
      </c>
      <c r="B287" s="49">
        <f>SUMIFS('Expense Sheet'!$E:$E,'Expense Sheet'!$M:$M,"T-LCL ޓްރަސްޓް ފަންޑް",'Expense Sheet'!$K:$K,$A287)</f>
        <v>0</v>
      </c>
      <c r="C287" s="49">
        <f>SUMIFS('Expense Sheet'!$F:$F,'Expense Sheet'!$M:$M,"T-LCL ޓްރަސްޓް ފަންޑް",'Expense Sheet'!$K:$K,$A287)</f>
        <v>0</v>
      </c>
      <c r="D287" s="49">
        <f>SUMIFS('Expense Sheet'!$G:$G,'Expense Sheet'!$M:$M,"T-LCL ޓްރަސްޓް ފަންޑް",'Expense Sheet'!$K:$K,$A287)</f>
        <v>0</v>
      </c>
      <c r="E287" s="60" t="s">
        <v>178</v>
      </c>
      <c r="F287" s="54">
        <v>423006</v>
      </c>
    </row>
    <row r="288" spans="1:6" ht="21.75">
      <c r="A288" s="7">
        <v>423007</v>
      </c>
      <c r="B288" s="49">
        <f>SUMIFS('Expense Sheet'!$E:$E,'Expense Sheet'!$M:$M,"T-LCL ޓްރަސްޓް ފަންޑް",'Expense Sheet'!$K:$K,$A288)</f>
        <v>0</v>
      </c>
      <c r="C288" s="49">
        <f>SUMIFS('Expense Sheet'!$F:$F,'Expense Sheet'!$M:$M,"T-LCL ޓްރަސްޓް ފަންޑް",'Expense Sheet'!$K:$K,$A288)</f>
        <v>0</v>
      </c>
      <c r="D288" s="49">
        <f>SUMIFS('Expense Sheet'!$G:$G,'Expense Sheet'!$M:$M,"T-LCL ޓްރަސްޓް ފަންޑް",'Expense Sheet'!$K:$K,$A288)</f>
        <v>0</v>
      </c>
      <c r="E288" s="60" t="s">
        <v>179</v>
      </c>
      <c r="F288" s="54">
        <v>423007</v>
      </c>
    </row>
    <row r="289" spans="1:6" ht="21.75">
      <c r="A289" s="7">
        <v>423008</v>
      </c>
      <c r="B289" s="49">
        <f>SUMIFS('Expense Sheet'!$E:$E,'Expense Sheet'!$M:$M,"T-LCL ޓްރަސްޓް ފަންޑް",'Expense Sheet'!$K:$K,$A289)</f>
        <v>0</v>
      </c>
      <c r="C289" s="49">
        <f>SUMIFS('Expense Sheet'!$F:$F,'Expense Sheet'!$M:$M,"T-LCL ޓްރަސްޓް ފަންޑް",'Expense Sheet'!$K:$K,$A289)</f>
        <v>0</v>
      </c>
      <c r="D289" s="49">
        <f>SUMIFS('Expense Sheet'!$G:$G,'Expense Sheet'!$M:$M,"T-LCL ޓްރަސްޓް ފަންޑް",'Expense Sheet'!$K:$K,$A289)</f>
        <v>0</v>
      </c>
      <c r="E289" s="60" t="s">
        <v>180</v>
      </c>
      <c r="F289" s="54">
        <v>423008</v>
      </c>
    </row>
    <row r="290" spans="1:6" ht="21.75">
      <c r="A290" s="7">
        <v>423999</v>
      </c>
      <c r="B290" s="49">
        <f>SUMIFS('Expense Sheet'!$E:$E,'Expense Sheet'!$M:$M,"T-LCL ޓްރަސްޓް ފަންޑް",'Expense Sheet'!$K:$K,$A290)</f>
        <v>0</v>
      </c>
      <c r="C290" s="49">
        <f>SUMIFS('Expense Sheet'!$F:$F,'Expense Sheet'!$M:$M,"T-LCL ޓްރަސްޓް ފަންޑް",'Expense Sheet'!$K:$K,$A290)</f>
        <v>0</v>
      </c>
      <c r="D290" s="49">
        <f>SUMIFS('Expense Sheet'!$G:$G,'Expense Sheet'!$M:$M,"T-LCL ޓްރަސްޓް ފަންޑް",'Expense Sheet'!$K:$K,$A290)</f>
        <v>0</v>
      </c>
      <c r="E290" s="60" t="s">
        <v>181</v>
      </c>
      <c r="F290" s="54">
        <v>423999</v>
      </c>
    </row>
    <row r="291" spans="1:6" ht="21.75">
      <c r="A291" s="7">
        <v>424001</v>
      </c>
      <c r="B291" s="49">
        <f>SUMIFS('Expense Sheet'!$E:$E,'Expense Sheet'!$M:$M,"T-LCL ޓްރަސްޓް ފަންޑް",'Expense Sheet'!$K:$K,$A291)</f>
        <v>0</v>
      </c>
      <c r="C291" s="49">
        <f>SUMIFS('Expense Sheet'!$F:$F,'Expense Sheet'!$M:$M,"T-LCL ޓްރަސްޓް ފަންޑް",'Expense Sheet'!$K:$K,$A291)</f>
        <v>0</v>
      </c>
      <c r="D291" s="49">
        <f>SUMIFS('Expense Sheet'!$G:$G,'Expense Sheet'!$M:$M,"T-LCL ޓްރަސްޓް ފަންޑް",'Expense Sheet'!$K:$K,$A291)</f>
        <v>0</v>
      </c>
      <c r="E291" s="60" t="s">
        <v>182</v>
      </c>
      <c r="F291" s="54">
        <v>424001</v>
      </c>
    </row>
    <row r="292" spans="1:6" ht="21.75">
      <c r="A292" s="7">
        <v>424002</v>
      </c>
      <c r="B292" s="49">
        <f>SUMIFS('Expense Sheet'!$E:$E,'Expense Sheet'!$M:$M,"T-LCL ޓްރަސްޓް ފަންޑް",'Expense Sheet'!$K:$K,$A292)</f>
        <v>0</v>
      </c>
      <c r="C292" s="49">
        <f>SUMIFS('Expense Sheet'!$F:$F,'Expense Sheet'!$M:$M,"T-LCL ޓްރަސްޓް ފަންޑް",'Expense Sheet'!$K:$K,$A292)</f>
        <v>0</v>
      </c>
      <c r="D292" s="49">
        <f>SUMIFS('Expense Sheet'!$G:$G,'Expense Sheet'!$M:$M,"T-LCL ޓްރަސްޓް ފަންޑް",'Expense Sheet'!$K:$K,$A292)</f>
        <v>0</v>
      </c>
      <c r="E292" s="60" t="s">
        <v>183</v>
      </c>
      <c r="F292" s="54">
        <v>424002</v>
      </c>
    </row>
    <row r="293" spans="1:6" ht="21.75">
      <c r="A293" s="7">
        <v>424003</v>
      </c>
      <c r="B293" s="49">
        <f>SUMIFS('Expense Sheet'!$E:$E,'Expense Sheet'!$M:$M,"T-LCL ޓްރަސްޓް ފަންޑް",'Expense Sheet'!$K:$K,$A293)</f>
        <v>0</v>
      </c>
      <c r="C293" s="49">
        <f>SUMIFS('Expense Sheet'!$F:$F,'Expense Sheet'!$M:$M,"T-LCL ޓްރަސްޓް ފަންޑް",'Expense Sheet'!$K:$K,$A293)</f>
        <v>0</v>
      </c>
      <c r="D293" s="49">
        <f>SUMIFS('Expense Sheet'!$G:$G,'Expense Sheet'!$M:$M,"T-LCL ޓްރަސްޓް ފަންޑް",'Expense Sheet'!$K:$K,$A293)</f>
        <v>0</v>
      </c>
      <c r="E293" s="60" t="s">
        <v>184</v>
      </c>
      <c r="F293" s="54">
        <v>424003</v>
      </c>
    </row>
    <row r="294" spans="1:6" ht="21.75">
      <c r="A294" s="7">
        <v>451011</v>
      </c>
      <c r="B294" s="49">
        <f>SUMIFS('Expense Sheet'!$E:$E,'Expense Sheet'!$M:$M,"T-LCL ޓްރަސްޓް ފަންޑް",'Expense Sheet'!$K:$K,$A294)</f>
        <v>0</v>
      </c>
      <c r="C294" s="49">
        <f>SUMIFS('Expense Sheet'!$F:$F,'Expense Sheet'!$M:$M,"T-LCL ޓްރަސްޓް ފަންޑް",'Expense Sheet'!$K:$K,$A294)</f>
        <v>0</v>
      </c>
      <c r="D294" s="49">
        <f>SUMIFS('Expense Sheet'!$G:$G,'Expense Sheet'!$M:$M,"T-LCL ޓްރަސްޓް ފަންޑް",'Expense Sheet'!$K:$K,$A294)</f>
        <v>0</v>
      </c>
      <c r="E294" s="60" t="s">
        <v>165</v>
      </c>
      <c r="F294" s="54">
        <v>451011</v>
      </c>
    </row>
    <row r="295" spans="1:6" ht="21.75">
      <c r="A295" s="7">
        <v>451012</v>
      </c>
      <c r="B295" s="49">
        <f>SUMIFS('Expense Sheet'!$E:$E,'Expense Sheet'!$M:$M,"T-LCL ޓްރަސްޓް ފަންޑް",'Expense Sheet'!$K:$K,$A295)</f>
        <v>0</v>
      </c>
      <c r="C295" s="49">
        <f>SUMIFS('Expense Sheet'!$F:$F,'Expense Sheet'!$M:$M,"T-LCL ޓްރަސްޓް ފަންޑް",'Expense Sheet'!$K:$K,$A295)</f>
        <v>0</v>
      </c>
      <c r="D295" s="49">
        <f>SUMIFS('Expense Sheet'!$G:$G,'Expense Sheet'!$M:$M,"T-LCL ޓްރަސްޓް ފަންޑް",'Expense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Sheet'!$M:$M,"T-LCL ޓްރަސްޓް ފަންޑް",'Expense Sheet'!$K:$K,$A299)</f>
        <v>0</v>
      </c>
      <c r="C299" s="45">
        <f>SUMIFS('Expense Sheet'!$F:$F,'Expense Sheet'!$M:$M,"T-LCL ޓްރަސްޓް ފަންޑް",'Expense Sheet'!$K:$K,$A299)</f>
        <v>0</v>
      </c>
      <c r="D299" s="45">
        <f>SUMIFS('Expense Sheet'!$G:$G,'Expense Sheet'!$M:$M,"T-LCL ޓްރަސްޓް ފަންޑް",'Expense Sheet'!$K:$K,$A299)</f>
        <v>0</v>
      </c>
      <c r="E299" s="60" t="s">
        <v>185</v>
      </c>
      <c r="F299" s="54">
        <v>441001</v>
      </c>
    </row>
    <row r="300" spans="1:6" ht="21.75">
      <c r="A300" s="7">
        <v>441002</v>
      </c>
      <c r="B300" s="45">
        <f>SUMIFS('Expense Sheet'!$E:$E,'Expense Sheet'!$M:$M,"T-LCL ޓްރަސްޓް ފަންޑް",'Expense Sheet'!$K:$K,$A300)</f>
        <v>0</v>
      </c>
      <c r="C300" s="45">
        <f>SUMIFS('Expense Sheet'!$F:$F,'Expense Sheet'!$M:$M,"T-LCL ޓްރަސްޓް ފަންޑް",'Expense Sheet'!$K:$K,$A300)</f>
        <v>0</v>
      </c>
      <c r="D300" s="45">
        <f>SUMIFS('Expense Sheet'!$G:$G,'Expense Sheet'!$M:$M,"T-LCL ޓްރަސްޓް ފަންޑް",'Expense Sheet'!$K:$K,$A300)</f>
        <v>0</v>
      </c>
      <c r="E300" s="60" t="s">
        <v>186</v>
      </c>
      <c r="F300" s="54">
        <v>441002</v>
      </c>
    </row>
    <row r="301" spans="1:6" ht="21.75">
      <c r="A301" s="7">
        <v>442001</v>
      </c>
      <c r="B301" s="45">
        <f>SUMIFS('Expense Sheet'!$E:$E,'Expense Sheet'!$M:$M,"T-LCL ޓްރަސްޓް ފަންޑް",'Expense Sheet'!$K:$K,$A301)</f>
        <v>0</v>
      </c>
      <c r="C301" s="45">
        <f>SUMIFS('Expense Sheet'!$F:$F,'Expense Sheet'!$M:$M,"T-LCL ޓްރަސްޓް ފަންޑް",'Expense Sheet'!$K:$K,$A301)</f>
        <v>0</v>
      </c>
      <c r="D301" s="45">
        <f>SUMIFS('Expense Sheet'!$G:$G,'Expense Sheet'!$M:$M,"T-LCL ޓްރަސްޓް ފަންޑް",'Expense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Sheet'!$M:$M,"T-LCL ޓްރަސްޓް ފަންޑް",'Expense Sheet'!$K:$K,$A305)</f>
        <v>0</v>
      </c>
      <c r="C305" s="45">
        <f>SUMIFS('Expense Sheet'!$F:$F,'Expense Sheet'!$M:$M,"T-LCL ޓްރަސްޓް ފަންޑް",'Expense Sheet'!$K:$K,$A305)</f>
        <v>0</v>
      </c>
      <c r="D305" s="45">
        <f>SUMIFS('Expense Sheet'!$G:$G,'Expense Sheet'!$M:$M,"T-LCL ޓްރަސްޓް ފަންޑް",'Expense Sheet'!$K:$K,$A305)</f>
        <v>0</v>
      </c>
      <c r="E305" s="60" t="s">
        <v>188</v>
      </c>
      <c r="F305" s="54">
        <v>721001</v>
      </c>
    </row>
    <row r="306" spans="1:6" ht="21.75">
      <c r="A306" s="7">
        <v>721002</v>
      </c>
      <c r="B306" s="45">
        <f>SUMIFS('Expense Sheet'!$E:$E,'Expense Sheet'!$M:$M,"T-LCL ޓްރަސްޓް ފަންޑް",'Expense Sheet'!$K:$K,$A306)</f>
        <v>0</v>
      </c>
      <c r="C306" s="45">
        <f>SUMIFS('Expense Sheet'!$F:$F,'Expense Sheet'!$M:$M,"T-LCL ޓްރަސްޓް ފަންޑް",'Expense Sheet'!$K:$K,$A306)</f>
        <v>0</v>
      </c>
      <c r="D306" s="45">
        <f>SUMIFS('Expense Sheet'!$G:$G,'Expense Sheet'!$M:$M,"T-LCL ޓްރަސްޓް ފަންޑް",'Expense Sheet'!$K:$K,$A306)</f>
        <v>0</v>
      </c>
      <c r="E306" s="60" t="s">
        <v>189</v>
      </c>
      <c r="F306" s="54">
        <v>721002</v>
      </c>
    </row>
    <row r="307" spans="1:6" ht="21.75">
      <c r="A307" s="7">
        <v>721003</v>
      </c>
      <c r="B307" s="45">
        <f>SUMIFS('Expense Sheet'!$E:$E,'Expense Sheet'!$M:$M,"T-LCL ޓްރަސްޓް ފަންޑް",'Expense Sheet'!$K:$K,$A307)</f>
        <v>0</v>
      </c>
      <c r="C307" s="45">
        <f>SUMIFS('Expense Sheet'!$F:$F,'Expense Sheet'!$M:$M,"T-LCL ޓްރަސްޓް ފަންޑް",'Expense Sheet'!$K:$K,$A307)</f>
        <v>0</v>
      </c>
      <c r="D307" s="45">
        <f>SUMIFS('Expense Sheet'!$G:$G,'Expense Sheet'!$M:$M,"T-LCL ޓްރަސްޓް ފަންޑް",'Expense Sheet'!$K:$K,$A307)</f>
        <v>0</v>
      </c>
      <c r="E307" s="60" t="s">
        <v>190</v>
      </c>
      <c r="F307" s="54">
        <v>721003</v>
      </c>
    </row>
    <row r="308" spans="1:6" ht="21.75">
      <c r="A308" s="7">
        <v>721004</v>
      </c>
      <c r="B308" s="45">
        <f>SUMIFS('Expense Sheet'!$E:$E,'Expense Sheet'!$M:$M,"T-LCL ޓްރަސްޓް ފަންޑް",'Expense Sheet'!$K:$K,$A308)</f>
        <v>0</v>
      </c>
      <c r="C308" s="45">
        <f>SUMIFS('Expense Sheet'!$F:$F,'Expense Sheet'!$M:$M,"T-LCL ޓްރަސްޓް ފަންޑް",'Expense Sheet'!$K:$K,$A308)</f>
        <v>0</v>
      </c>
      <c r="D308" s="45">
        <f>SUMIFS('Expense Sheet'!$G:$G,'Expense Sheet'!$M:$M,"T-LCL ޓްރަސްޓް ފަންޑް",'Expense Sheet'!$K:$K,$A308)</f>
        <v>0</v>
      </c>
      <c r="E308" s="60" t="s">
        <v>191</v>
      </c>
      <c r="F308" s="54">
        <v>721004</v>
      </c>
    </row>
    <row r="309" spans="1:6" ht="21.75">
      <c r="A309" s="7">
        <v>721999</v>
      </c>
      <c r="B309" s="45">
        <f>SUMIFS('Expense Sheet'!$E:$E,'Expense Sheet'!$M:$M,"T-LCL ޓްރަސްޓް ފަންޑް",'Expense Sheet'!$K:$K,$A309)</f>
        <v>0</v>
      </c>
      <c r="C309" s="45">
        <f>SUMIFS('Expense Sheet'!$F:$F,'Expense Sheet'!$M:$M,"T-LCL ޓްރަސްޓް ފަންޑް",'Expense Sheet'!$K:$K,$A309)</f>
        <v>0</v>
      </c>
      <c r="D309" s="45">
        <f>SUMIFS('Expense Sheet'!$G:$G,'Expense Sheet'!$M:$M,"T-LCL ޓްރަސްޓް ފަންޑް",'Expense Sheet'!$K:$K,$A309)</f>
        <v>0</v>
      </c>
      <c r="E309" s="60" t="s">
        <v>192</v>
      </c>
      <c r="F309" s="54">
        <v>721999</v>
      </c>
    </row>
    <row r="310" spans="1:6" ht="21.75">
      <c r="A310" s="7">
        <v>722001</v>
      </c>
      <c r="B310" s="45">
        <f>SUMIFS('Expense Sheet'!$E:$E,'Expense Sheet'!$M:$M,"T-LCL ޓްރަސްޓް ފަންޑް",'Expense Sheet'!$K:$K,$A310)</f>
        <v>0</v>
      </c>
      <c r="C310" s="45">
        <f>SUMIFS('Expense Sheet'!$F:$F,'Expense Sheet'!$M:$M,"T-LCL ޓްރަސްޓް ފަންޑް",'Expense Sheet'!$K:$K,$A310)</f>
        <v>0</v>
      </c>
      <c r="D310" s="45">
        <f>SUMIFS('Expense Sheet'!$G:$G,'Expense Sheet'!$M:$M,"T-LCL ޓްރަސްޓް ފަންޑް",'Expense Sheet'!$K:$K,$A310)</f>
        <v>0</v>
      </c>
      <c r="E310" s="60" t="s">
        <v>193</v>
      </c>
      <c r="F310" s="54">
        <v>722001</v>
      </c>
    </row>
    <row r="311" spans="1:6" ht="21.75">
      <c r="A311" s="7">
        <v>722002</v>
      </c>
      <c r="B311" s="45">
        <f>SUMIFS('Expense Sheet'!$E:$E,'Expense Sheet'!$M:$M,"T-LCL ޓްރަސްޓް ފަންޑް",'Expense Sheet'!$K:$K,$A311)</f>
        <v>0</v>
      </c>
      <c r="C311" s="45">
        <f>SUMIFS('Expense Sheet'!$F:$F,'Expense Sheet'!$M:$M,"T-LCL ޓްރަސްޓް ފަންޑް",'Expense Sheet'!$K:$K,$A311)</f>
        <v>0</v>
      </c>
      <c r="D311" s="45">
        <f>SUMIFS('Expense Sheet'!$G:$G,'Expense Sheet'!$M:$M,"T-LCL ޓްރަސްޓް ފަންޑް",'Expense Sheet'!$K:$K,$A311)</f>
        <v>0</v>
      </c>
      <c r="E311" s="60" t="s">
        <v>194</v>
      </c>
      <c r="F311" s="54">
        <v>722002</v>
      </c>
    </row>
    <row r="312" spans="1:6" ht="21.75">
      <c r="A312" s="7">
        <v>722003</v>
      </c>
      <c r="B312" s="45">
        <f>SUMIFS('Expense Sheet'!$E:$E,'Expense Sheet'!$M:$M,"T-LCL ޓްރަސްޓް ފަންޑް",'Expense Sheet'!$K:$K,$A312)</f>
        <v>0</v>
      </c>
      <c r="C312" s="45">
        <f>SUMIFS('Expense Sheet'!$F:$F,'Expense Sheet'!$M:$M,"T-LCL ޓްރަސްޓް ފަންޑް",'Expense Sheet'!$K:$K,$A312)</f>
        <v>0</v>
      </c>
      <c r="D312" s="45">
        <f>SUMIFS('Expense Sheet'!$G:$G,'Expense Sheet'!$M:$M,"T-LCL ޓްރަސްޓް ފަންޑް",'Expense Sheet'!$K:$K,$A312)</f>
        <v>0</v>
      </c>
      <c r="E312" s="60" t="s">
        <v>195</v>
      </c>
      <c r="F312" s="54">
        <v>722003</v>
      </c>
    </row>
    <row r="313" spans="1:6" ht="21.75">
      <c r="A313" s="7">
        <v>722004</v>
      </c>
      <c r="B313" s="45">
        <f>SUMIFS('Expense Sheet'!$E:$E,'Expense Sheet'!$M:$M,"T-LCL ޓްރަސްޓް ފަންޑް",'Expense Sheet'!$K:$K,$A313)</f>
        <v>0</v>
      </c>
      <c r="C313" s="45">
        <f>SUMIFS('Expense Sheet'!$F:$F,'Expense Sheet'!$M:$M,"T-LCL ޓްރަސްޓް ފަންޑް",'Expense Sheet'!$K:$K,$A313)</f>
        <v>0</v>
      </c>
      <c r="D313" s="45">
        <f>SUMIFS('Expense Sheet'!$G:$G,'Expense Sheet'!$M:$M,"T-LCL ޓްރަސްޓް ފަންޑް",'Expense Sheet'!$K:$K,$A313)</f>
        <v>0</v>
      </c>
      <c r="E313" s="60" t="s">
        <v>196</v>
      </c>
      <c r="F313" s="54">
        <v>722004</v>
      </c>
    </row>
    <row r="314" spans="1:6" ht="21.75">
      <c r="A314" s="7">
        <v>722999</v>
      </c>
      <c r="B314" s="45">
        <f>SUMIFS('Expense Sheet'!$E:$E,'Expense Sheet'!$M:$M,"T-LCL ޓްރަސްޓް ފަންޑް",'Expense Sheet'!$K:$K,$A314)</f>
        <v>0</v>
      </c>
      <c r="C314" s="45">
        <f>SUMIFS('Expense Sheet'!$F:$F,'Expense Sheet'!$M:$M,"T-LCL ޓްރަސްޓް ފަންޑް",'Expense Sheet'!$K:$K,$A314)</f>
        <v>0</v>
      </c>
      <c r="D314" s="45">
        <f>SUMIFS('Expense Sheet'!$G:$G,'Expense Sheet'!$M:$M,"T-LCL ޓްރަސްޓް ފަންޑް",'Expense Sheet'!$K:$K,$A314)</f>
        <v>0</v>
      </c>
      <c r="E314" s="60" t="s">
        <v>197</v>
      </c>
      <c r="F314" s="54">
        <v>722999</v>
      </c>
    </row>
    <row r="315" spans="1:6" ht="21.75">
      <c r="A315" s="7">
        <v>723001</v>
      </c>
      <c r="B315" s="45">
        <f>SUMIFS('Expense Sheet'!$E:$E,'Expense Sheet'!$M:$M,"T-LCL ޓްރަސްޓް ފަންޑް",'Expense Sheet'!$K:$K,$A315)</f>
        <v>0</v>
      </c>
      <c r="C315" s="45">
        <f>SUMIFS('Expense Sheet'!$F:$F,'Expense Sheet'!$M:$M,"T-LCL ޓްރަސްޓް ފަންޑް",'Expense Sheet'!$K:$K,$A315)</f>
        <v>0</v>
      </c>
      <c r="D315" s="45">
        <f>SUMIFS('Expense Sheet'!$G:$G,'Expense Sheet'!$M:$M,"T-LCL ޓްރަސްޓް ފަންޑް",'Expense Sheet'!$K:$K,$A315)</f>
        <v>0</v>
      </c>
      <c r="E315" s="60" t="s">
        <v>198</v>
      </c>
      <c r="F315" s="54">
        <v>723001</v>
      </c>
    </row>
    <row r="316" spans="1:6" ht="21.75">
      <c r="A316" s="7">
        <v>723002</v>
      </c>
      <c r="B316" s="45">
        <f>SUMIFS('Expense Sheet'!$E:$E,'Expense Sheet'!$M:$M,"T-LCL ޓްރަސްޓް ފަންޑް",'Expense Sheet'!$K:$K,$A316)</f>
        <v>0</v>
      </c>
      <c r="C316" s="45">
        <f>SUMIFS('Expense Sheet'!$F:$F,'Expense Sheet'!$M:$M,"T-LCL ޓްރަސްޓް ފަންޑް",'Expense Sheet'!$K:$K,$A316)</f>
        <v>0</v>
      </c>
      <c r="D316" s="45">
        <f>SUMIFS('Expense Sheet'!$G:$G,'Expense Sheet'!$M:$M,"T-LCL ޓްރަސްޓް ފަންޑް",'Expense Sheet'!$K:$K,$A316)</f>
        <v>0</v>
      </c>
      <c r="E316" s="60" t="s">
        <v>199</v>
      </c>
      <c r="F316" s="54">
        <v>723002</v>
      </c>
    </row>
    <row r="317" spans="1:6" ht="21.75">
      <c r="A317" s="7">
        <v>723003</v>
      </c>
      <c r="B317" s="45">
        <f>SUMIFS('Expense Sheet'!$E:$E,'Expense Sheet'!$M:$M,"T-LCL ޓްރަސްޓް ފަންޑް",'Expense Sheet'!$K:$K,$A317)</f>
        <v>0</v>
      </c>
      <c r="C317" s="45">
        <f>SUMIFS('Expense Sheet'!$F:$F,'Expense Sheet'!$M:$M,"T-LCL ޓްރަސްޓް ފަންޑް",'Expense Sheet'!$K:$K,$A317)</f>
        <v>0</v>
      </c>
      <c r="D317" s="45">
        <f>SUMIFS('Expense Sheet'!$G:$G,'Expense Sheet'!$M:$M,"T-LCL ޓްރަސްޓް ފަންޑް",'Expense Sheet'!$K:$K,$A317)</f>
        <v>0</v>
      </c>
      <c r="E317" s="60" t="s">
        <v>200</v>
      </c>
      <c r="F317" s="54">
        <v>723003</v>
      </c>
    </row>
    <row r="318" spans="1:6" ht="21.75">
      <c r="A318" s="7">
        <v>723004</v>
      </c>
      <c r="B318" s="45">
        <f>SUMIFS('Expense Sheet'!$E:$E,'Expense Sheet'!$M:$M,"T-LCL ޓްރަސްޓް ފަންޑް",'Expense Sheet'!$K:$K,$A318)</f>
        <v>0</v>
      </c>
      <c r="C318" s="45">
        <f>SUMIFS('Expense Sheet'!$F:$F,'Expense Sheet'!$M:$M,"T-LCL ޓްރަސްޓް ފަންޑް",'Expense Sheet'!$K:$K,$A318)</f>
        <v>0</v>
      </c>
      <c r="D318" s="45">
        <f>SUMIFS('Expense Sheet'!$G:$G,'Expense Sheet'!$M:$M,"T-LCL ޓްރަސްޓް ފަންޑް",'Expense Sheet'!$K:$K,$A318)</f>
        <v>0</v>
      </c>
      <c r="E318" s="60" t="s">
        <v>201</v>
      </c>
      <c r="F318" s="54">
        <v>723004</v>
      </c>
    </row>
    <row r="319" spans="1:6" ht="21.75">
      <c r="A319" s="7">
        <v>725001</v>
      </c>
      <c r="B319" s="45">
        <f>SUMIFS('Expense Sheet'!$E:$E,'Expense Sheet'!$M:$M,"T-LCL ޓްރަސްޓް ފަންޑް",'Expense Sheet'!$K:$K,$A319)</f>
        <v>0</v>
      </c>
      <c r="C319" s="45">
        <f>SUMIFS('Expense Sheet'!$F:$F,'Expense Sheet'!$M:$M,"T-LCL ޓްރަސްޓް ފަންޑް",'Expense Sheet'!$K:$K,$A319)</f>
        <v>0</v>
      </c>
      <c r="D319" s="45">
        <f>SUMIFS('Expense Sheet'!$G:$G,'Expense Sheet'!$M:$M,"T-LCL ޓްރަސްޓް ފަންޑް",'Expense Sheet'!$K:$K,$A319)</f>
        <v>0</v>
      </c>
      <c r="E319" s="60" t="s">
        <v>202</v>
      </c>
      <c r="F319" s="54">
        <v>725001</v>
      </c>
    </row>
    <row r="320" spans="1:6" ht="21.75">
      <c r="A320" s="7">
        <v>725002</v>
      </c>
      <c r="B320" s="45">
        <f>SUMIFS('Expense Sheet'!$E:$E,'Expense Sheet'!$M:$M,"T-LCL ޓްރަސްޓް ފަންޑް",'Expense Sheet'!$K:$K,$A320)</f>
        <v>0</v>
      </c>
      <c r="C320" s="45">
        <f>SUMIFS('Expense Sheet'!$F:$F,'Expense Sheet'!$M:$M,"T-LCL ޓްރަސްޓް ފަންޑް",'Expense Sheet'!$K:$K,$A320)</f>
        <v>0</v>
      </c>
      <c r="D320" s="45">
        <f>SUMIFS('Expense Sheet'!$G:$G,'Expense Sheet'!$M:$M,"T-LCL ޓްރަސްޓް ފަންޑް",'Expense Sheet'!$K:$K,$A320)</f>
        <v>0</v>
      </c>
      <c r="E320" s="60" t="s">
        <v>203</v>
      </c>
      <c r="F320" s="54">
        <v>725002</v>
      </c>
    </row>
    <row r="321" spans="1:6" ht="21.75">
      <c r="A321" s="7">
        <v>725003</v>
      </c>
      <c r="B321" s="45">
        <f>SUMIFS('Expense Sheet'!$E:$E,'Expense Sheet'!$M:$M,"T-LCL ޓްރަސްޓް ފަންޑް",'Expense Sheet'!$K:$K,$A321)</f>
        <v>0</v>
      </c>
      <c r="C321" s="45">
        <f>SUMIFS('Expense Sheet'!$F:$F,'Expense Sheet'!$M:$M,"T-LCL ޓްރަސްޓް ފަންޑް",'Expense Sheet'!$K:$K,$A321)</f>
        <v>0</v>
      </c>
      <c r="D321" s="45">
        <f>SUMIFS('Expense Sheet'!$G:$G,'Expense Sheet'!$M:$M,"T-LCL ޓްރަސްޓް ފަންޑް",'Expense Sheet'!$K:$K,$A321)</f>
        <v>0</v>
      </c>
      <c r="E321" s="60" t="s">
        <v>204</v>
      </c>
      <c r="F321" s="54">
        <v>725003</v>
      </c>
    </row>
    <row r="322" spans="1:6" ht="21.75">
      <c r="A322" s="7">
        <v>725004</v>
      </c>
      <c r="B322" s="45">
        <f>SUMIFS('Expense Sheet'!$E:$E,'Expense Sheet'!$M:$M,"T-LCL ޓްރަސްޓް ފަންޑް",'Expense Sheet'!$K:$K,$A322)</f>
        <v>0</v>
      </c>
      <c r="C322" s="45">
        <f>SUMIFS('Expense Sheet'!$F:$F,'Expense Sheet'!$M:$M,"T-LCL ޓްރަސްޓް ފަންޑް",'Expense Sheet'!$K:$K,$A322)</f>
        <v>0</v>
      </c>
      <c r="D322" s="45">
        <f>SUMIFS('Expense Sheet'!$G:$G,'Expense Sheet'!$M:$M,"T-LCL ޓްރަސްޓް ފަންޑް",'Expense Sheet'!$K:$K,$A322)</f>
        <v>0</v>
      </c>
      <c r="E322" s="60" t="s">
        <v>205</v>
      </c>
      <c r="F322" s="54">
        <v>725004</v>
      </c>
    </row>
    <row r="323" spans="1:6" ht="21.75">
      <c r="A323" s="7">
        <v>725999</v>
      </c>
      <c r="B323" s="45">
        <f>SUMIFS('Expense Sheet'!$E:$E,'Expense Sheet'!$M:$M,"T-LCL ޓްރަސްޓް ފަންޑް",'Expense Sheet'!$K:$K,$A323)</f>
        <v>0</v>
      </c>
      <c r="C323" s="45">
        <f>SUMIFS('Expense Sheet'!$F:$F,'Expense Sheet'!$M:$M,"T-LCL ޓްރަސްޓް ފަންޑް",'Expense Sheet'!$K:$K,$A323)</f>
        <v>0</v>
      </c>
      <c r="D323" s="45">
        <f>SUMIFS('Expense Sheet'!$G:$G,'Expense Sheet'!$M:$M,"T-LCL ޓްރަސްޓް ފަންޑް",'Expense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Sheet'!$M:$M,"T-LCL ޓްރަސްޓް ފަންޑް",'Expense Sheet'!$K:$K,$A327)</f>
        <v>0</v>
      </c>
      <c r="C327" s="45">
        <f>SUMIFS('Expense Sheet'!$F:$F,'Expense Sheet'!$M:$M,"T-LCL ޓްރަސްޓް ފަންޑް",'Expense Sheet'!$K:$K,$A327)</f>
        <v>0</v>
      </c>
      <c r="D327" s="45">
        <f>SUMIFS('Expense Sheet'!$G:$G,'Expense Sheet'!$M:$M,"T-LCL ޓްރަސްޓް ފަންޑް",'Expense Sheet'!$K:$K,$A327)</f>
        <v>0</v>
      </c>
      <c r="E327" s="60" t="s">
        <v>207</v>
      </c>
      <c r="F327" s="54">
        <v>731001</v>
      </c>
    </row>
    <row r="328" spans="1:6" ht="21.75">
      <c r="A328" s="7">
        <v>731002</v>
      </c>
      <c r="B328" s="45">
        <f>SUMIFS('Expense Sheet'!$E:$E,'Expense Sheet'!$M:$M,"T-LCL ޓްރަސްޓް ފަންޑް",'Expense Sheet'!$K:$K,$A328)</f>
        <v>0</v>
      </c>
      <c r="C328" s="45">
        <f>SUMIFS('Expense Sheet'!$F:$F,'Expense Sheet'!$M:$M,"T-LCL ޓްރަސްޓް ފަންޑް",'Expense Sheet'!$K:$K,$A328)</f>
        <v>0</v>
      </c>
      <c r="D328" s="45">
        <f>SUMIFS('Expense Sheet'!$G:$G,'Expense Sheet'!$M:$M,"T-LCL ޓްރަސްޓް ފަންޑް",'Expense Sheet'!$K:$K,$A328)</f>
        <v>0</v>
      </c>
      <c r="E328" s="60" t="s">
        <v>208</v>
      </c>
      <c r="F328" s="54">
        <v>731002</v>
      </c>
    </row>
    <row r="329" spans="1:6" ht="21.75">
      <c r="A329" s="7">
        <v>731003</v>
      </c>
      <c r="B329" s="45">
        <f>SUMIFS('Expense Sheet'!$E:$E,'Expense Sheet'!$M:$M,"T-LCL ޓްރަސްޓް ފަންޑް",'Expense Sheet'!$K:$K,$A329)</f>
        <v>0</v>
      </c>
      <c r="C329" s="45">
        <f>SUMIFS('Expense Sheet'!$F:$F,'Expense Sheet'!$M:$M,"T-LCL ޓްރަސްޓް ފަންޑް",'Expense Sheet'!$K:$K,$A329)</f>
        <v>0</v>
      </c>
      <c r="D329" s="45">
        <f>SUMIFS('Expense Sheet'!$G:$G,'Expense Sheet'!$M:$M,"T-LCL ޓްރަސްޓް ފަންޑް",'Expense Sheet'!$K:$K,$A329)</f>
        <v>0</v>
      </c>
      <c r="E329" s="60" t="s">
        <v>209</v>
      </c>
      <c r="F329" s="54">
        <v>731003</v>
      </c>
    </row>
    <row r="330" spans="1:6" ht="21.75">
      <c r="A330" s="7">
        <v>731004</v>
      </c>
      <c r="B330" s="45">
        <f>SUMIFS('Expense Sheet'!$E:$E,'Expense Sheet'!$M:$M,"T-LCL ޓްރަސްޓް ފަންޑް",'Expense Sheet'!$K:$K,$A330)</f>
        <v>0</v>
      </c>
      <c r="C330" s="45">
        <f>SUMIFS('Expense Sheet'!$F:$F,'Expense Sheet'!$M:$M,"T-LCL ޓްރަސްޓް ފަންޑް",'Expense Sheet'!$K:$K,$A330)</f>
        <v>0</v>
      </c>
      <c r="D330" s="45">
        <f>SUMIFS('Expense Sheet'!$G:$G,'Expense Sheet'!$M:$M,"T-LCL ޓްރަސްޓް ފަންޑް",'Expense Sheet'!$K:$K,$A330)</f>
        <v>0</v>
      </c>
      <c r="E330" s="60" t="s">
        <v>210</v>
      </c>
      <c r="F330" s="54">
        <v>731004</v>
      </c>
    </row>
    <row r="331" spans="1:6" ht="21.75">
      <c r="A331" s="7">
        <v>731005</v>
      </c>
      <c r="B331" s="45">
        <f>SUMIFS('Expense Sheet'!$E:$E,'Expense Sheet'!$M:$M,"T-LCL ޓްރަސްޓް ފަންޑް",'Expense Sheet'!$K:$K,$A331)</f>
        <v>0</v>
      </c>
      <c r="C331" s="45">
        <f>SUMIFS('Expense Sheet'!$F:$F,'Expense Sheet'!$M:$M,"T-LCL ޓްރަސްޓް ފަންޑް",'Expense Sheet'!$K:$K,$A331)</f>
        <v>0</v>
      </c>
      <c r="D331" s="45">
        <f>SUMIFS('Expense Sheet'!$G:$G,'Expense Sheet'!$M:$M,"T-LCL ޓްރަސްޓް ފަންޑް",'Expense Sheet'!$K:$K,$A331)</f>
        <v>0</v>
      </c>
      <c r="E331" s="60" t="s">
        <v>826</v>
      </c>
      <c r="F331" s="54">
        <v>731005</v>
      </c>
    </row>
    <row r="332" spans="1:6" ht="21.75">
      <c r="A332" s="7">
        <v>731999</v>
      </c>
      <c r="B332" s="45">
        <f>SUMIFS('Expense Sheet'!$E:$E,'Expense Sheet'!$M:$M,"T-LCL ޓްރަސްޓް ފަންޑް",'Expense Sheet'!$K:$K,$A332)</f>
        <v>0</v>
      </c>
      <c r="C332" s="45">
        <f>SUMIFS('Expense Sheet'!$F:$F,'Expense Sheet'!$M:$M,"T-LCL ޓްރަސްޓް ފަންޑް",'Expense Sheet'!$K:$K,$A332)</f>
        <v>0</v>
      </c>
      <c r="D332" s="45">
        <f>SUMIFS('Expense Sheet'!$G:$G,'Expense Sheet'!$M:$M,"T-LCL ޓްރަސްޓް ފަންޑް",'Expense Sheet'!$K:$K,$A332)</f>
        <v>0</v>
      </c>
      <c r="E332" s="60" t="s">
        <v>211</v>
      </c>
      <c r="F332" s="54">
        <v>731999</v>
      </c>
    </row>
    <row r="333" spans="1:6" ht="21.75">
      <c r="A333" s="7">
        <v>732002</v>
      </c>
      <c r="B333" s="45">
        <f>SUMIFS('Expense Sheet'!$E:$E,'Expense Sheet'!$M:$M,"T-LCL ޓްރަސްޓް ފަންޑް",'Expense Sheet'!$K:$K,$A333)</f>
        <v>0</v>
      </c>
      <c r="C333" s="45">
        <f>SUMIFS('Expense Sheet'!$F:$F,'Expense Sheet'!$M:$M,"T-LCL ޓްރަސްޓް ފަންޑް",'Expense Sheet'!$K:$K,$A333)</f>
        <v>0</v>
      </c>
      <c r="D333" s="45">
        <f>SUMIFS('Expense Sheet'!$G:$G,'Expense Sheet'!$M:$M,"T-LCL ޓްރަސްޓް ފަންޑް",'Expense Sheet'!$K:$K,$A333)</f>
        <v>0</v>
      </c>
      <c r="E333" s="60" t="s">
        <v>212</v>
      </c>
      <c r="F333" s="54">
        <v>732002</v>
      </c>
    </row>
    <row r="334" spans="1:6" ht="21.75">
      <c r="A334" s="7">
        <v>732003</v>
      </c>
      <c r="B334" s="45">
        <f>SUMIFS('Expense Sheet'!$E:$E,'Expense Sheet'!$M:$M,"T-LCL ޓްރަސްޓް ފަންޑް",'Expense Sheet'!$K:$K,$A334)</f>
        <v>0</v>
      </c>
      <c r="C334" s="45">
        <f>SUMIFS('Expense Sheet'!$F:$F,'Expense Sheet'!$M:$M,"T-LCL ޓްރަސްޓް ފަންޑް",'Expense Sheet'!$K:$K,$A334)</f>
        <v>0</v>
      </c>
      <c r="D334" s="45">
        <f>SUMIFS('Expense Sheet'!$G:$G,'Expense Sheet'!$M:$M,"T-LCL ޓްރަސްޓް ފަންޑް",'Expense Sheet'!$K:$K,$A334)</f>
        <v>0</v>
      </c>
      <c r="E334" s="60" t="s">
        <v>213</v>
      </c>
      <c r="F334" s="54">
        <v>732003</v>
      </c>
    </row>
    <row r="335" spans="1:6" ht="21.75">
      <c r="A335" s="7">
        <v>732004</v>
      </c>
      <c r="B335" s="45">
        <f>SUMIFS('Expense Sheet'!$E:$E,'Expense Sheet'!$M:$M,"T-LCL ޓްރަސްޓް ފަންޑް",'Expense Sheet'!$K:$K,$A335)</f>
        <v>0</v>
      </c>
      <c r="C335" s="45">
        <f>SUMIFS('Expense Sheet'!$F:$F,'Expense Sheet'!$M:$M,"T-LCL ޓްރަސްޓް ފަންޑް",'Expense Sheet'!$K:$K,$A335)</f>
        <v>0</v>
      </c>
      <c r="D335" s="45">
        <f>SUMIFS('Expense Sheet'!$G:$G,'Expense Sheet'!$M:$M,"T-LCL ޓްރަސްޓް ފަންޑް",'Expense Sheet'!$K:$K,$A335)</f>
        <v>0</v>
      </c>
      <c r="E335" s="60" t="s">
        <v>214</v>
      </c>
      <c r="F335" s="54">
        <v>732004</v>
      </c>
    </row>
    <row r="336" spans="1:6" ht="21.75">
      <c r="A336" s="7">
        <v>732999</v>
      </c>
      <c r="B336" s="45">
        <f>SUMIFS('Expense Sheet'!$E:$E,'Expense Sheet'!$M:$M,"T-LCL ޓްރަސްޓް ފަންޑް",'Expense Sheet'!$K:$K,$A336)</f>
        <v>0</v>
      </c>
      <c r="C336" s="45">
        <f>SUMIFS('Expense Sheet'!$F:$F,'Expense Sheet'!$M:$M,"T-LCL ޓްރަސްޓް ފަންޑް",'Expense Sheet'!$K:$K,$A336)</f>
        <v>0</v>
      </c>
      <c r="D336" s="45">
        <f>SUMIFS('Expense Sheet'!$G:$G,'Expense Sheet'!$M:$M,"T-LCL ޓްރަސްޓް ފަންޑް",'Expense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54"/>
    </row>
    <row r="339" spans="2:6" ht="39.75" customHeight="1">
      <c r="B339" s="552" t="s">
        <v>1244</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A1:F339"/>
  <sheetViews>
    <sheetView showGridLines="0" zoomScaleNormal="100" zoomScaleSheetLayoutView="106" workbookViewId="0">
      <selection activeCell="G1" sqref="G1"/>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1:6">
      <c r="B1" s="52"/>
      <c r="C1" s="40"/>
      <c r="D1" s="40"/>
      <c r="E1" s="40"/>
      <c r="F1" s="260">
        <f>'Expense Sheet'!AE2</f>
        <v>1353</v>
      </c>
    </row>
    <row r="2" spans="1:6" ht="25.5">
      <c r="B2" s="53"/>
      <c r="C2" s="41"/>
      <c r="D2" s="41"/>
      <c r="E2" s="550" t="str">
        <f>'Expense Sheet'!E1</f>
        <v>މާޅޮސްމަޑުލު އުތުރުބުރީ ކިނޮޅަހު ކައުންސިލްގެ އިދާރާ</v>
      </c>
      <c r="F2" s="551"/>
    </row>
    <row r="3" spans="1:6" ht="21.75">
      <c r="B3" s="556" t="s">
        <v>1306</v>
      </c>
      <c r="C3" s="557"/>
      <c r="D3" s="557"/>
      <c r="E3" s="557"/>
      <c r="F3" s="558"/>
    </row>
    <row r="4" spans="1:6" s="420" customFormat="1" ht="75" customHeight="1">
      <c r="A4" s="419"/>
      <c r="B4" s="553" t="s">
        <v>1406</v>
      </c>
      <c r="C4" s="554"/>
      <c r="D4" s="554"/>
      <c r="E4" s="554"/>
      <c r="F4" s="555"/>
    </row>
    <row r="5" spans="1:6">
      <c r="B5" s="53"/>
      <c r="C5" s="41"/>
      <c r="D5" s="41"/>
      <c r="E5" s="41"/>
      <c r="F5" s="54"/>
    </row>
    <row r="6" spans="1:6" ht="32.25">
      <c r="B6" s="53"/>
      <c r="C6" s="41"/>
      <c r="D6" s="41"/>
      <c r="E6" s="256" t="s">
        <v>945</v>
      </c>
      <c r="F6" s="54"/>
    </row>
    <row r="7" spans="1:6">
      <c r="B7" s="125" t="s">
        <v>1321</v>
      </c>
      <c r="C7" s="125" t="s">
        <v>1119</v>
      </c>
      <c r="D7" s="125" t="s">
        <v>1118</v>
      </c>
      <c r="E7" s="41"/>
      <c r="F7" s="54"/>
    </row>
    <row r="8" spans="1:6" ht="21.75">
      <c r="B8" s="42" t="s">
        <v>494</v>
      </c>
      <c r="C8" s="42" t="s">
        <v>494</v>
      </c>
      <c r="D8" s="42" t="s">
        <v>494</v>
      </c>
      <c r="E8" s="55" t="s">
        <v>47</v>
      </c>
      <c r="F8" s="54"/>
    </row>
    <row r="9" spans="1:6" ht="21.75">
      <c r="B9" s="43">
        <v>-4</v>
      </c>
      <c r="C9" s="43">
        <v>-3</v>
      </c>
      <c r="D9" s="43">
        <v>-2</v>
      </c>
      <c r="E9" s="257" t="s">
        <v>48</v>
      </c>
      <c r="F9" s="54"/>
    </row>
    <row r="10" spans="1:6">
      <c r="B10" s="44">
        <f>SUMIFS('Income sheet'!$A:$A,'Income sheet'!$H:$H,"P-LCL ޕީއެސްއައިޕީ ކޮންޑިޝަނަލް ގްރާންޓް",'Income sheet'!$F:$F,$F10)</f>
        <v>0</v>
      </c>
      <c r="C10" s="44">
        <f>SUMIFS('Income sheet'!$A:$A,'Income sheet'!$H:$H,"P-LCL ޕީއެސްއައިޕީ ކޮންޑިޝަނަލް ގްރާންޓް",'Income sheet'!$F:$F,$F10)</f>
        <v>0</v>
      </c>
      <c r="D10" s="44">
        <f>SUMIFS('Income sheet'!$C:$C,'Income sheet'!$H:$H,"P-LCL ޕީއެސްއައިޕީ ކޮންޑިޝަނަލް ގްރާންޓް",'Income sheet'!$F:$F,$F10)</f>
        <v>0</v>
      </c>
      <c r="E10" s="56" t="s">
        <v>1193</v>
      </c>
      <c r="F10" s="258">
        <v>111</v>
      </c>
    </row>
    <row r="11" spans="1:6">
      <c r="B11" s="44">
        <f>SUMIFS('Income sheet'!$A:$A,'Income sheet'!$H:$H,"P-LCL ޕީއެސްއައިޕީ ކޮންޑިޝަނަލް ގްރާންޓް",'Income sheet'!$F:$F,$F11)</f>
        <v>0</v>
      </c>
      <c r="C11" s="44">
        <f>SUMIFS('Income sheet'!$A:$A,'Income sheet'!$H:$H,"P-LCL ޕީއެސްއައިޕީ ކޮންޑިޝަނަލް ގްރާންޓް",'Income sheet'!$F:$F,$F11)</f>
        <v>0</v>
      </c>
      <c r="D11" s="44">
        <f>SUMIFS('Income sheet'!$C:$C,'Income sheet'!$H:$H,"P-LCL ޕީއެސްއައިޕީ ކޮންޑިޝަނަލް ގްރާންޓް",'Income sheet'!$F:$F,$F11)</f>
        <v>0</v>
      </c>
      <c r="E11" s="57" t="s">
        <v>1194</v>
      </c>
      <c r="F11" s="258">
        <v>112</v>
      </c>
    </row>
    <row r="12" spans="1:6">
      <c r="B12" s="44">
        <f>SUMIFS('Income sheet'!$A:$A,'Income sheet'!$H:$H,"P-LCL ޕީއެސްއައިޕީ ކޮންޑިޝަނަލް ގްރާންޓް",'Income sheet'!$F:$F,$F12)</f>
        <v>0</v>
      </c>
      <c r="C12" s="44">
        <f>SUMIFS('Income sheet'!$A:$A,'Income sheet'!$H:$H,"P-LCL ޕީއެސްއައިޕީ ކޮންޑިޝަނަލް ގްރާންޓް",'Income sheet'!$F:$F,$F12)</f>
        <v>0</v>
      </c>
      <c r="D12" s="44">
        <f>SUMIFS('Income sheet'!$C:$C,'Income sheet'!$H:$H,"P-LCL ޕީއެސްއައިޕީ ކޮންޑިޝަނަލް ގްރާންޓް",'Income sheet'!$F:$F,$F12)</f>
        <v>0</v>
      </c>
      <c r="E12" s="57" t="s">
        <v>1202</v>
      </c>
      <c r="F12" s="258">
        <v>113</v>
      </c>
    </row>
    <row r="13" spans="1:6">
      <c r="B13" s="44">
        <f>SUMIFS('Income sheet'!$A:$A,'Income sheet'!$H:$H,"P-LCL ޕީއެސްއައިޕީ ކޮންޑިޝަނަލް ގްރާންޓް",'Income sheet'!$F:$F,$F13)</f>
        <v>0</v>
      </c>
      <c r="C13" s="44">
        <f>SUMIFS('Income sheet'!$A:$A,'Income sheet'!$H:$H,"P-LCL ޕީއެސްއައިޕީ ކޮންޑިޝަނަލް ގްރާންޓް",'Income sheet'!$F:$F,$F13)</f>
        <v>0</v>
      </c>
      <c r="D13" s="44">
        <f>SUMIFS('Income sheet'!$C:$C,'Income sheet'!$H:$H,"P-LCL ޕީއެސްއައިޕީ ކޮންޑިޝަނަލް ގްރާންޓް",'Income sheet'!$F:$F,$F13)</f>
        <v>0</v>
      </c>
      <c r="E13" s="57" t="s">
        <v>1195</v>
      </c>
      <c r="F13" s="258">
        <v>114</v>
      </c>
    </row>
    <row r="14" spans="1:6">
      <c r="B14" s="44">
        <f>SUMIFS('Income sheet'!$A:$A,'Income sheet'!$H:$H,"P-LCL ޕީއެސްއައިޕީ ކޮންޑިޝަނަލް ގްރާންޓް",'Income sheet'!$F:$F,$F14)</f>
        <v>0</v>
      </c>
      <c r="C14" s="44">
        <f>SUMIFS('Income sheet'!$A:$A,'Income sheet'!$H:$H,"P-LCL ޕީއެސްއައިޕީ ކޮންޑިޝަނަލް ގްރާންޓް",'Income sheet'!$F:$F,$F14)</f>
        <v>0</v>
      </c>
      <c r="D14" s="44">
        <f>SUMIFS('Income sheet'!$C:$C,'Income sheet'!$H:$H,"P-LCL ޕީއެސްއައިޕީ ކޮންޑިޝަނަލް ގްރާންޓް",'Income sheet'!$F:$F,$F14)</f>
        <v>0</v>
      </c>
      <c r="E14" s="57" t="s">
        <v>1196</v>
      </c>
      <c r="F14" s="258">
        <v>118</v>
      </c>
    </row>
    <row r="15" spans="1:6">
      <c r="B15" s="44">
        <f>SUMIFS('Income sheet'!$A:$A,'Income sheet'!$H:$H,"P-LCL ޕީއެސްއައިޕީ ކޮންޑިޝަނަލް ގްރާންޓް",'Income sheet'!$F:$F,$F15)</f>
        <v>0</v>
      </c>
      <c r="C15" s="44">
        <f>SUMIFS('Income sheet'!$A:$A,'Income sheet'!$H:$H,"P-LCL ޕީއެސްއައިޕީ ކޮންޑިޝަނަލް ގްރާންޓް",'Income sheet'!$F:$F,$F15)</f>
        <v>0</v>
      </c>
      <c r="D15" s="44">
        <f>SUMIFS('Income sheet'!$C:$C,'Income sheet'!$H:$H,"P-LCL ޕީއެސްއައިޕީ ކޮންޑިޝަނަލް ގްރާންޓް",'Income sheet'!$F:$F,$F15)</f>
        <v>0</v>
      </c>
      <c r="E15" s="57" t="s">
        <v>1203</v>
      </c>
      <c r="F15" s="258">
        <v>119</v>
      </c>
    </row>
    <row r="16" spans="1:6">
      <c r="B16" s="44">
        <f>SUMIFS('Income sheet'!$A:$A,'Income sheet'!$H:$H,"P-LCL ޕީއެސްއައިޕީ ކޮންޑިޝަނަލް ގްރާންޓް",'Income sheet'!$F:$F,$F16)</f>
        <v>0</v>
      </c>
      <c r="C16" s="44">
        <f>SUMIFS('Income sheet'!$A:$A,'Income sheet'!$H:$H,"P-LCL ޕީއެސްއައިޕީ ކޮންޑިޝަނަލް ގްރާންޓް",'Income sheet'!$F:$F,$F16)</f>
        <v>0</v>
      </c>
      <c r="D16" s="44">
        <f>SUMIFS('Income sheet'!$C:$C,'Income sheet'!$H:$H,"P-LCL ޕީއެސްއައިޕީ ކޮންޑިޝަނަލް ގްރާންޓް",'Income sheet'!$F:$F,$F16)</f>
        <v>0</v>
      </c>
      <c r="E16" s="57" t="s">
        <v>1204</v>
      </c>
      <c r="F16" s="258">
        <v>121</v>
      </c>
    </row>
    <row r="17" spans="2:6">
      <c r="B17" s="44">
        <f>SUMIFS('Income sheet'!$A:$A,'Income sheet'!$H:$H,"P-LCL ޕީއެސްއައިޕީ ކޮންޑިޝަނަލް ގްރާންޓް",'Income sheet'!$F:$F,$F17)</f>
        <v>0</v>
      </c>
      <c r="C17" s="44">
        <f>SUMIFS('Income sheet'!$A:$A,'Income sheet'!$H:$H,"P-LCL ޕީއެސްއައިޕީ ކޮންޑިޝަނަލް ގްރާންޓް",'Income sheet'!$F:$F,$F17)</f>
        <v>0</v>
      </c>
      <c r="D17" s="44">
        <f>SUMIFS('Income sheet'!$C:$C,'Income sheet'!$H:$H,"P-LCL ޕީއެސްއައިޕީ ކޮންޑިޝަނަލް ގްރާންޓް",'Income sheet'!$F:$F,$F17)</f>
        <v>0</v>
      </c>
      <c r="E17" s="57" t="s">
        <v>1205</v>
      </c>
      <c r="F17" s="258">
        <v>123</v>
      </c>
    </row>
    <row r="18" spans="2:6">
      <c r="B18" s="44">
        <f>SUMIFS('Income sheet'!$A:$A,'Income sheet'!$H:$H,"P-LCL ޕީއެސްއައިޕީ ކޮންޑިޝަނަލް ގްރާންޓް",'Income sheet'!$F:$F,$F18)</f>
        <v>0</v>
      </c>
      <c r="C18" s="44">
        <f>SUMIFS('Income sheet'!$A:$A,'Income sheet'!$H:$H,"P-LCL ޕީއެސްއައިޕީ ކޮންޑިޝަނަލް ގްރާންޓް",'Income sheet'!$F:$F,$F18)</f>
        <v>0</v>
      </c>
      <c r="D18" s="44">
        <f>SUMIFS('Income sheet'!$C:$C,'Income sheet'!$H:$H,"P-LCL ޕީއެސްއައިޕީ ކޮންޑިޝަނަލް ގްރާންޓް",'Income sheet'!$F:$F,$F18)</f>
        <v>0</v>
      </c>
      <c r="E18" s="57" t="s">
        <v>1209</v>
      </c>
      <c r="F18" s="258">
        <v>124</v>
      </c>
    </row>
    <row r="19" spans="2:6">
      <c r="B19" s="44">
        <f>SUMIFS('Income sheet'!$A:$A,'Income sheet'!$H:$H,"P-LCL ޕީއެސްއައިޕީ ކޮންޑިޝަނަލް ގްރާންޓް",'Income sheet'!$F:$F,$F19)</f>
        <v>0</v>
      </c>
      <c r="C19" s="44">
        <f>SUMIFS('Income sheet'!$A:$A,'Income sheet'!$H:$H,"P-LCL ޕީއެސްއައިޕީ ކޮންޑިޝަނަލް ގްރާންޓް",'Income sheet'!$F:$F,$F19)</f>
        <v>0</v>
      </c>
      <c r="D19" s="44">
        <f>SUMIFS('Income sheet'!$C:$C,'Income sheet'!$H:$H,"P-LCL ޕީއެސްއައިޕީ ކޮންޑިޝަނަލް ގްރާންޓް",'Income sheet'!$F:$F,$F19)</f>
        <v>0</v>
      </c>
      <c r="E19" s="57" t="s">
        <v>1211</v>
      </c>
      <c r="F19" s="258">
        <v>125</v>
      </c>
    </row>
    <row r="20" spans="2:6">
      <c r="B20" s="44">
        <f>SUMIFS('Income sheet'!$A:$A,'Income sheet'!$H:$H,"P-LCL ޕީއެސްއައިޕީ ކޮންޑިޝަނަލް ގްރާންޓް",'Income sheet'!$F:$F,$F20)</f>
        <v>0</v>
      </c>
      <c r="C20" s="44">
        <f>SUMIFS('Income sheet'!$A:$A,'Income sheet'!$H:$H,"P-LCL ޕީއެސްއައިޕީ ކޮންޑިޝަނަލް ގްރާންޓް",'Income sheet'!$F:$F,$F20)</f>
        <v>0</v>
      </c>
      <c r="D20" s="44">
        <f>SUMIFS('Income sheet'!$C:$C,'Income sheet'!$H:$H,"P-LCL ޕީއެސްއައިޕީ ކޮންޑިޝަނަލް ގްރާންޓް",'Income sheet'!$F:$F,$F20)</f>
        <v>0</v>
      </c>
      <c r="E20" s="57" t="s">
        <v>1206</v>
      </c>
      <c r="F20" s="258">
        <v>126</v>
      </c>
    </row>
    <row r="21" spans="2:6">
      <c r="B21" s="44">
        <f>SUMIFS('Income sheet'!$A:$A,'Income sheet'!$H:$H,"P-LCL ޕީއެސްއައިޕީ ކޮންޑިޝަނަލް ގްރާންޓް",'Income sheet'!$F:$F,$F21)</f>
        <v>0</v>
      </c>
      <c r="C21" s="44">
        <f>SUMIFS('Income sheet'!$A:$A,'Income sheet'!$H:$H,"P-LCL ޕީއެސްއައިޕީ ކޮންޑިޝަނަލް ގްރާންޓް",'Income sheet'!$F:$F,$F21)</f>
        <v>0</v>
      </c>
      <c r="D21" s="44">
        <f>SUMIFS('Income sheet'!$C:$C,'Income sheet'!$H:$H,"P-LCL ޕީއެސްއައިޕީ ކޮންޑިޝަނަލް ގްރާންޓް",'Income sheet'!$F:$F,$F21)</f>
        <v>0</v>
      </c>
      <c r="E21" s="57" t="s">
        <v>1207</v>
      </c>
      <c r="F21" s="258">
        <v>127</v>
      </c>
    </row>
    <row r="22" spans="2:6">
      <c r="B22" s="44">
        <f>SUMIFS('Income sheet'!$A:$A,'Income sheet'!$H:$H,"P-LCL ޕީއެސްއައިޕީ ކޮންޑިޝަނަލް ގްރާންޓް",'Income sheet'!$F:$F,$F22)</f>
        <v>0</v>
      </c>
      <c r="C22" s="44">
        <f>SUMIFS('Income sheet'!$A:$A,'Income sheet'!$H:$H,"P-LCL ޕީއެސްއައިޕީ ކޮންޑިޝަނަލް ގްރާންޓް",'Income sheet'!$F:$F,$F22)</f>
        <v>0</v>
      </c>
      <c r="D22" s="44">
        <f>SUMIFS('Income sheet'!$C:$C,'Income sheet'!$H:$H,"P-LCL ޕީއެސްއައިޕީ ކޮންޑިޝަނަލް ގްރާންޓް",'Income sheet'!$F:$F,$F22)</f>
        <v>0</v>
      </c>
      <c r="E22" s="57" t="s">
        <v>1208</v>
      </c>
      <c r="F22" s="258">
        <v>129</v>
      </c>
    </row>
    <row r="23" spans="2:6">
      <c r="B23" s="44">
        <f>SUMIFS('Income sheet'!$A:$A,'Income sheet'!$H:$H,"P-LCL ޕީއެސްއައިޕީ ކޮންޑިޝަނަލް ގްރާންޓް",'Income sheet'!$F:$F,$F23)</f>
        <v>0</v>
      </c>
      <c r="C23" s="44">
        <f>SUMIFS('Income sheet'!$A:$A,'Income sheet'!$H:$H,"P-LCL ޕީއެސްއައިޕީ ކޮންޑިޝަނަލް ގްރާންޓް",'Income sheet'!$F:$F,$F23)</f>
        <v>0</v>
      </c>
      <c r="D23" s="44">
        <f>SUMIFS('Income sheet'!$C:$C,'Income sheet'!$H:$H,"P-LCL ޕީއެސްއައިޕީ ކޮންޑިޝަނަލް ގްރާންޓް",'Income sheet'!$F:$F,$F23)</f>
        <v>0</v>
      </c>
      <c r="E23" s="57" t="s">
        <v>1210</v>
      </c>
      <c r="F23" s="258">
        <v>131</v>
      </c>
    </row>
    <row r="24" spans="2:6">
      <c r="B24" s="44">
        <f>SUMIFS('Income sheet'!$A:$A,'Income sheet'!$H:$H,"P-LCL ޕީއެސްއައިޕީ ކޮންޑިޝަނަލް ގްރާންޓް",'Income sheet'!$F:$F,$F24)</f>
        <v>0</v>
      </c>
      <c r="C24" s="44">
        <f>SUMIFS('Income sheet'!$A:$A,'Income sheet'!$H:$H,"P-LCL ޕީއެސްއައިޕީ ކޮންޑިޝަނަލް ގްރާންޓް",'Income sheet'!$F:$F,$F24)</f>
        <v>0</v>
      </c>
      <c r="D24" s="44">
        <f>SUMIFS('Income sheet'!$C:$C,'Income sheet'!$H:$H,"P-LCL ޕީއެސްއައިޕީ ކޮންޑިޝަނަލް ގްރާންޓް",'Income sheet'!$F:$F,$F24)</f>
        <v>0</v>
      </c>
      <c r="E24" s="57" t="s">
        <v>1197</v>
      </c>
      <c r="F24" s="258">
        <v>141</v>
      </c>
    </row>
    <row r="25" spans="2:6">
      <c r="B25" s="44">
        <f>SUMIFS('Income sheet'!$A:$A,'Income sheet'!$H:$H,"P-LCL ޕީއެސްއައިޕީ ކޮންޑިޝަނަލް ގްރާންޓް",'Income sheet'!$F:$F,$F25)</f>
        <v>0</v>
      </c>
      <c r="C25" s="44">
        <f>SUMIFS('Income sheet'!$A:$A,'Income sheet'!$H:$H,"P-LCL ޕީއެސްއައިޕީ ކޮންޑިޝަނަލް ގްރާންޓް",'Income sheet'!$F:$F,$F25)</f>
        <v>0</v>
      </c>
      <c r="D25" s="44">
        <f>SUMIFS('Income sheet'!$C:$C,'Income sheet'!$H:$H,"P-LCL ޕީއެސްއައިޕީ ކޮންޑިޝަނަލް ގްރާންޓް",'Income sheet'!$F:$F,$F25)</f>
        <v>0</v>
      </c>
      <c r="E25" s="57" t="s">
        <v>1198</v>
      </c>
      <c r="F25" s="258">
        <v>142</v>
      </c>
    </row>
    <row r="26" spans="2:6">
      <c r="B26" s="44">
        <f>SUMIFS('Income sheet'!$A:$A,'Income sheet'!$H:$H,"P-LCL ޕީއެސްއައިޕީ ކޮންޑިޝަނަލް ގްރާންޓް",'Income sheet'!$F:$F,$F26)</f>
        <v>0</v>
      </c>
      <c r="C26" s="44">
        <f>SUMIFS('Income sheet'!$A:$A,'Income sheet'!$H:$H,"P-LCL ޕީއެސްއައިޕީ ކޮންޑިޝަނަލް ގްރާންޓް",'Income sheet'!$F:$F,$F26)</f>
        <v>0</v>
      </c>
      <c r="D26" s="44">
        <f>SUMIFS('Income sheet'!$C:$C,'Income sheet'!$H:$H,"P-LCL ޕީއެސްއައިޕީ ކޮންޑިޝަނަލް ގްރާންޓް",'Income sheet'!$F:$F,$F26)</f>
        <v>0</v>
      </c>
      <c r="E26" s="57" t="s">
        <v>1212</v>
      </c>
      <c r="F26" s="258">
        <v>143</v>
      </c>
    </row>
    <row r="27" spans="2:6">
      <c r="B27" s="44">
        <f>SUMIFS('Income sheet'!$A:$A,'Income sheet'!$H:$H,"P-LCL ޕީއެސްއައިޕީ ކޮންޑިޝަނަލް ގްރާންޓް",'Income sheet'!$F:$F,$F27)</f>
        <v>0</v>
      </c>
      <c r="C27" s="44">
        <f>SUMIFS('Income sheet'!$A:$A,'Income sheet'!$H:$H,"P-LCL ޕީއެސްއައިޕީ ކޮންޑިޝަނަލް ގްރާންޓް",'Income sheet'!$F:$F,$F27)</f>
        <v>0</v>
      </c>
      <c r="D27" s="44">
        <f>SUMIFS('Income sheet'!$C:$C,'Income sheet'!$H:$H,"P-LCL ޕީއެސްއައިޕީ ކޮންޑިޝަނަލް ގްރާންޓް",'Income sheet'!$F:$F,$F27)</f>
        <v>0</v>
      </c>
      <c r="E27" s="57" t="s">
        <v>1199</v>
      </c>
      <c r="F27" s="258">
        <v>144</v>
      </c>
    </row>
    <row r="28" spans="2:6">
      <c r="B28" s="44">
        <f>SUMIFS('Income sheet'!$A:$A,'Income sheet'!$H:$H,"P-LCL ޕީއެސްއައިޕީ ކޮންޑިޝަނަލް ގްރާންޓް",'Income sheet'!$F:$F,$F28)</f>
        <v>0</v>
      </c>
      <c r="C28" s="44">
        <f>SUMIFS('Income sheet'!$A:$A,'Income sheet'!$H:$H,"P-LCL ޕީއެސްއައިޕީ ކޮންޑިޝަނަލް ގްރާންޓް",'Income sheet'!$F:$F,$F28)</f>
        <v>0</v>
      </c>
      <c r="D28" s="44">
        <f>SUMIFS('Income sheet'!$C:$C,'Income sheet'!$H:$H,"P-LCL ޕީއެސްއައިޕީ ކޮންޑިޝަނަލް ގްރާންޓް",'Income sheet'!$F:$F,$F28)</f>
        <v>0</v>
      </c>
      <c r="E28" s="57" t="s">
        <v>1200</v>
      </c>
      <c r="F28" s="258">
        <v>181</v>
      </c>
    </row>
    <row r="29" spans="2:6">
      <c r="B29" s="44">
        <f>SUMIFS('Income sheet'!$A:$A,'Income sheet'!$H:$H,"P-LCL ޕީއެސްއައިޕީ ކޮންޑިޝަނަލް ގްރާންޓް",'Income sheet'!$F:$F,$F29)</f>
        <v>0</v>
      </c>
      <c r="C29" s="44">
        <f>SUMIFS('Income sheet'!$A:$A,'Income sheet'!$H:$H,"P-LCL ޕީއެސްއައިޕީ ކޮންޑިޝަނަލް ގްރާންޓް",'Income sheet'!$F:$F,$F29)</f>
        <v>0</v>
      </c>
      <c r="D29" s="44">
        <f>SUMIFS('Income sheet'!$C:$C,'Income sheet'!$H:$H,"P-LCL ޕީއެސްއައިޕީ ކޮންޑިޝަނަލް ގްރާންޓް",'Income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Sheet'!$M:$M,"P-LCL ޕީއެސްއައިޕީ ކޮންޑިޝަނަލް ގްރާންޓް",'Expense Sheet'!$K:$K,$A71)</f>
        <v>0</v>
      </c>
      <c r="C71" s="49">
        <f>SUMIFS('Expense Sheet'!$F:$F,'Expense Sheet'!$M:$M,"P-LCL ޕީއެސްއައިޕީ ކޮންޑިޝަނަލް ގްރާންޓް",'Expense Sheet'!$K:$K,$A71)</f>
        <v>0</v>
      </c>
      <c r="D71" s="49">
        <f>SUMIFS('Expense Sheet'!$G:$G,'Expense Sheet'!$M:$M,"P-LCL ޕީއެސްއައިޕީ ކޮންޑިޝަނަލް ގްރާންޓް",'Expense Sheet'!$K:$K,$A71)</f>
        <v>0</v>
      </c>
      <c r="E71" s="60" t="s">
        <v>6</v>
      </c>
      <c r="F71" s="54">
        <v>211001</v>
      </c>
    </row>
    <row r="72" spans="1:6" ht="21.75">
      <c r="A72" s="7">
        <v>211002</v>
      </c>
      <c r="B72" s="45">
        <f>SUMIFS('Expense Sheet'!$E:$E,'Expense Sheet'!$M:$M,"P-LCL ޕީއެސްއައިޕީ ކޮންޑިޝަނަލް ގްރާންޓް",'Expense Sheet'!$K:$K,$A72)</f>
        <v>0</v>
      </c>
      <c r="C72" s="45">
        <f>SUMIFS('Expense Sheet'!$F:$F,'Expense Sheet'!$M:$M,"P-LCL ޕީއެސްއައިޕީ ކޮންޑިޝަނަލް ގްރާންޓް",'Expense Sheet'!$K:$K,$A72)</f>
        <v>0</v>
      </c>
      <c r="D72" s="45">
        <f>SUMIFS('Expense Sheet'!$G:$G,'Expense Sheet'!$M:$M,"P-LCL ޕީއެސްއައިޕީ ކޮންޑިޝަނަލް ގްރާންޓް",'Expense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Sheet'!$M:$M,"P-LCL ޕީއެސްއައިޕީ ކޮންޑިޝަނަލް ގްރާންޓް",'Expense Sheet'!$K:$K,$A76)</f>
        <v>0</v>
      </c>
      <c r="C76" s="49">
        <f>SUMIFS('Expense Sheet'!$F:$F,'Expense Sheet'!$M:$M,"P-LCL ޕީއެސްއައިޕީ ކޮންޑިޝަނަލް ގްރާންޓް",'Expense Sheet'!$K:$K,$A76)</f>
        <v>0</v>
      </c>
      <c r="D76" s="49">
        <f>SUMIFS('Expense Sheet'!$G:$G,'Expense Sheet'!$M:$M,"P-LCL ޕީއެސްއައިޕީ ކޮންޑިޝަނަލް ގްރާންޓް",'Expense Sheet'!$K:$K,$A76)</f>
        <v>0</v>
      </c>
      <c r="E76" s="60" t="s">
        <v>68</v>
      </c>
      <c r="F76" s="54">
        <v>212001</v>
      </c>
    </row>
    <row r="77" spans="1:6" ht="21.75">
      <c r="A77" s="7">
        <v>212002</v>
      </c>
      <c r="B77" s="45">
        <f>SUMIFS('Expense Sheet'!$E:$E,'Expense Sheet'!$M:$M,"P-LCL ޕީއެސްއައިޕީ ކޮންޑިޝަނަލް ގްރާންޓް",'Expense Sheet'!$K:$K,$A77)</f>
        <v>0</v>
      </c>
      <c r="C77" s="45">
        <f>SUMIFS('Expense Sheet'!$F:$F,'Expense Sheet'!$M:$M,"P-LCL ޕީއެސްއައިޕީ ކޮންޑިޝަނަލް ގްރާންޓް",'Expense Sheet'!$K:$K,$A77)</f>
        <v>0</v>
      </c>
      <c r="D77" s="45">
        <f>SUMIFS('Expense Sheet'!$G:$G,'Expense Sheet'!$M:$M,"P-LCL ޕީއެސްއައިޕީ ކޮންޑިޝަނަލް ގްރާންޓް",'Expense Sheet'!$K:$K,$A77)</f>
        <v>0</v>
      </c>
      <c r="E77" s="61" t="s">
        <v>8</v>
      </c>
      <c r="F77" s="54">
        <v>212002</v>
      </c>
    </row>
    <row r="78" spans="1:6" ht="21.75">
      <c r="A78" s="7">
        <v>212003</v>
      </c>
      <c r="B78" s="45">
        <f>SUMIFS('Expense Sheet'!$E:$E,'Expense Sheet'!$M:$M,"P-LCL ޕީއެސްއައިޕީ ކޮންޑިޝަނަލް ގްރާންޓް",'Expense Sheet'!$K:$K,$A78)</f>
        <v>0</v>
      </c>
      <c r="C78" s="45">
        <f>SUMIFS('Expense Sheet'!$F:$F,'Expense Sheet'!$M:$M,"P-LCL ޕީއެސްއައިޕީ ކޮންޑިޝަނަލް ގްރާންޓް",'Expense Sheet'!$K:$K,$A78)</f>
        <v>0</v>
      </c>
      <c r="D78" s="45">
        <f>SUMIFS('Expense Sheet'!$G:$G,'Expense Sheet'!$M:$M,"P-LCL ޕީއެސްއައިޕީ ކޮންޑިޝަނަލް ގްރާންޓް",'Expense Sheet'!$K:$K,$A78)</f>
        <v>0</v>
      </c>
      <c r="E78" s="61" t="s">
        <v>69</v>
      </c>
      <c r="F78" s="54">
        <v>212003</v>
      </c>
    </row>
    <row r="79" spans="1:6" ht="21.75">
      <c r="A79" s="7">
        <v>212004</v>
      </c>
      <c r="B79" s="45">
        <f>SUMIFS('Expense Sheet'!$E:$E,'Expense Sheet'!$M:$M,"P-LCL ޕީއެސްއައިޕީ ކޮންޑިޝަނަލް ގްރާންޓް",'Expense Sheet'!$K:$K,$A79)</f>
        <v>0</v>
      </c>
      <c r="C79" s="45">
        <f>SUMIFS('Expense Sheet'!$F:$F,'Expense Sheet'!$M:$M,"P-LCL ޕީއެސްއައިޕީ ކޮންޑިޝަނަލް ގްރާންޓް",'Expense Sheet'!$K:$K,$A79)</f>
        <v>0</v>
      </c>
      <c r="D79" s="45">
        <f>SUMIFS('Expense Sheet'!$G:$G,'Expense Sheet'!$M:$M,"P-LCL ޕީއެސްއައިޕީ ކޮންޑިޝަނަލް ގްރާންޓް",'Expense Sheet'!$K:$K,$A79)</f>
        <v>0</v>
      </c>
      <c r="E79" s="61" t="s">
        <v>9</v>
      </c>
      <c r="F79" s="54">
        <v>212004</v>
      </c>
    </row>
    <row r="80" spans="1:6" ht="21.75">
      <c r="A80" s="7">
        <v>212005</v>
      </c>
      <c r="B80" s="45">
        <f>SUMIFS('Expense Sheet'!$E:$E,'Expense Sheet'!$M:$M,"P-LCL ޕީއެސްއައިޕީ ކޮންޑިޝަނަލް ގްރާންޓް",'Expense Sheet'!$K:$K,$A80)</f>
        <v>0</v>
      </c>
      <c r="C80" s="45">
        <f>SUMIFS('Expense Sheet'!$F:$F,'Expense Sheet'!$M:$M,"P-LCL ޕީއެސްއައިޕީ ކޮންޑިޝަނަލް ގްރާންޓް",'Expense Sheet'!$K:$K,$A80)</f>
        <v>0</v>
      </c>
      <c r="D80" s="45">
        <f>SUMIFS('Expense Sheet'!$G:$G,'Expense Sheet'!$M:$M,"P-LCL ޕީއެސްއައިޕީ ކޮންޑިޝަނަލް ގްރާންޓް",'Expense Sheet'!$K:$K,$A80)</f>
        <v>0</v>
      </c>
      <c r="E80" s="61" t="s">
        <v>10</v>
      </c>
      <c r="F80" s="54">
        <v>212005</v>
      </c>
    </row>
    <row r="81" spans="1:6" ht="21.75">
      <c r="A81" s="7">
        <v>212006</v>
      </c>
      <c r="B81" s="45">
        <f>SUMIFS('Expense Sheet'!$E:$E,'Expense Sheet'!$M:$M,"P-LCL ޕީއެސްއައިޕީ ކޮންޑިޝަނަލް ގްރާންޓް",'Expense Sheet'!$K:$K,$A81)</f>
        <v>0</v>
      </c>
      <c r="C81" s="45">
        <f>SUMIFS('Expense Sheet'!$F:$F,'Expense Sheet'!$M:$M,"P-LCL ޕީއެސްއައިޕީ ކޮންޑިޝަނަލް ގްރާންޓް",'Expense Sheet'!$K:$K,$A81)</f>
        <v>0</v>
      </c>
      <c r="D81" s="45">
        <f>SUMIFS('Expense Sheet'!$G:$G,'Expense Sheet'!$M:$M,"P-LCL ޕީއެސްއައިޕީ ކޮންޑިޝަނަލް ގްރާންޓް",'Expense Sheet'!$K:$K,$A81)</f>
        <v>0</v>
      </c>
      <c r="E81" s="61" t="s">
        <v>70</v>
      </c>
      <c r="F81" s="54">
        <v>212006</v>
      </c>
    </row>
    <row r="82" spans="1:6" ht="21.75">
      <c r="A82" s="7">
        <v>212007</v>
      </c>
      <c r="B82" s="45">
        <f>SUMIFS('Expense Sheet'!$E:$E,'Expense Sheet'!$M:$M,"P-LCL ޕީއެސްއައިޕީ ކޮންޑިޝަނަލް ގްރާންޓް",'Expense Sheet'!$K:$K,$A82)</f>
        <v>0</v>
      </c>
      <c r="C82" s="45">
        <f>SUMIFS('Expense Sheet'!$F:$F,'Expense Sheet'!$M:$M,"P-LCL ޕީއެސްއައިޕީ ކޮންޑިޝަނަލް ގްރާންޓް",'Expense Sheet'!$K:$K,$A82)</f>
        <v>0</v>
      </c>
      <c r="D82" s="45">
        <f>SUMIFS('Expense Sheet'!$G:$G,'Expense Sheet'!$M:$M,"P-LCL ޕީއެސްއައިޕީ ކޮންޑިޝަނަލް ގްރާންޓް",'Expense Sheet'!$K:$K,$A82)</f>
        <v>0</v>
      </c>
      <c r="E82" s="61" t="s">
        <v>71</v>
      </c>
      <c r="F82" s="54">
        <v>212007</v>
      </c>
    </row>
    <row r="83" spans="1:6" ht="21.75">
      <c r="A83" s="7">
        <v>212008</v>
      </c>
      <c r="B83" s="45">
        <f>SUMIFS('Expense Sheet'!$E:$E,'Expense Sheet'!$M:$M,"P-LCL ޕީއެސްއައިޕީ ކޮންޑިޝަނަލް ގްރާންޓް",'Expense Sheet'!$K:$K,$A83)</f>
        <v>0</v>
      </c>
      <c r="C83" s="45">
        <f>SUMIFS('Expense Sheet'!$F:$F,'Expense Sheet'!$M:$M,"P-LCL ޕީއެސްއައިޕީ ކޮންޑިޝަނަލް ގްރާންޓް",'Expense Sheet'!$K:$K,$A83)</f>
        <v>0</v>
      </c>
      <c r="D83" s="45">
        <f>SUMIFS('Expense Sheet'!$G:$G,'Expense Sheet'!$M:$M,"P-LCL ޕީއެސްއައިޕީ ކޮންޑިޝަނަލް ގްރާންޓް",'Expense Sheet'!$K:$K,$A83)</f>
        <v>0</v>
      </c>
      <c r="E83" s="61" t="s">
        <v>11</v>
      </c>
      <c r="F83" s="54">
        <v>212008</v>
      </c>
    </row>
    <row r="84" spans="1:6" ht="21.75">
      <c r="A84" s="7">
        <v>212009</v>
      </c>
      <c r="B84" s="45">
        <f>SUMIFS('Expense Sheet'!$E:$E,'Expense Sheet'!$M:$M,"P-LCL ޕީއެސްއައިޕީ ކޮންޑިޝަނަލް ގްރާންޓް",'Expense Sheet'!$K:$K,$A84)</f>
        <v>0</v>
      </c>
      <c r="C84" s="45">
        <f>SUMIFS('Expense Sheet'!$F:$F,'Expense Sheet'!$M:$M,"P-LCL ޕީއެސްއައިޕީ ކޮންޑިޝަނަލް ގްރާންޓް",'Expense Sheet'!$K:$K,$A84)</f>
        <v>0</v>
      </c>
      <c r="D84" s="45">
        <f>SUMIFS('Expense Sheet'!$G:$G,'Expense Sheet'!$M:$M,"P-LCL ޕީއެސްއައިޕީ ކޮންޑިޝަނަލް ގްރާންޓް",'Expense Sheet'!$K:$K,$A84)</f>
        <v>0</v>
      </c>
      <c r="E84" s="61" t="s">
        <v>12</v>
      </c>
      <c r="F84" s="54">
        <v>212009</v>
      </c>
    </row>
    <row r="85" spans="1:6" ht="21.75">
      <c r="A85" s="7">
        <v>212010</v>
      </c>
      <c r="B85" s="45">
        <f>SUMIFS('Expense Sheet'!$E:$E,'Expense Sheet'!$M:$M,"P-LCL ޕީއެސްއައިޕީ ކޮންޑިޝަނަލް ގްރާންޓް",'Expense Sheet'!$K:$K,$A85)</f>
        <v>0</v>
      </c>
      <c r="C85" s="45">
        <f>SUMIFS('Expense Sheet'!$F:$F,'Expense Sheet'!$M:$M,"P-LCL ޕީއެސްއައިޕީ ކޮންޑިޝަނަލް ގްރާންޓް",'Expense Sheet'!$K:$K,$A85)</f>
        <v>0</v>
      </c>
      <c r="D85" s="45">
        <f>SUMIFS('Expense Sheet'!$G:$G,'Expense Sheet'!$M:$M,"P-LCL ޕީއެސްއައިޕީ ކޮންޑިޝަނަލް ގްރާންޓް",'Expense Sheet'!$K:$K,$A85)</f>
        <v>0</v>
      </c>
      <c r="E85" s="61" t="s">
        <v>13</v>
      </c>
      <c r="F85" s="54">
        <v>212010</v>
      </c>
    </row>
    <row r="86" spans="1:6" ht="21.75">
      <c r="A86" s="7">
        <v>212011</v>
      </c>
      <c r="B86" s="45">
        <f>SUMIFS('Expense Sheet'!$E:$E,'Expense Sheet'!$M:$M,"P-LCL ޕީއެސްއައިޕީ ކޮންޑިޝަނަލް ގްރާންޓް",'Expense Sheet'!$K:$K,$A86)</f>
        <v>0</v>
      </c>
      <c r="C86" s="45">
        <f>SUMIFS('Expense Sheet'!$F:$F,'Expense Sheet'!$M:$M,"P-LCL ޕީއެސްއައިޕީ ކޮންޑިޝަނަލް ގްރާންޓް",'Expense Sheet'!$K:$K,$A86)</f>
        <v>0</v>
      </c>
      <c r="D86" s="45">
        <f>SUMIFS('Expense Sheet'!$G:$G,'Expense Sheet'!$M:$M,"P-LCL ޕީއެސްއައިޕީ ކޮންޑިޝަނަލް ގްރާންޓް",'Expense Sheet'!$K:$K,$A86)</f>
        <v>0</v>
      </c>
      <c r="E86" s="61" t="s">
        <v>14</v>
      </c>
      <c r="F86" s="54">
        <v>212011</v>
      </c>
    </row>
    <row r="87" spans="1:6" ht="21.75">
      <c r="A87" s="7">
        <v>212012</v>
      </c>
      <c r="B87" s="45">
        <f>SUMIFS('Expense Sheet'!$E:$E,'Expense Sheet'!$M:$M,"P-LCL ޕީއެސްއައިޕީ ކޮންޑިޝަނަލް ގްރާންޓް",'Expense Sheet'!$K:$K,$A87)</f>
        <v>0</v>
      </c>
      <c r="C87" s="45">
        <f>SUMIFS('Expense Sheet'!$F:$F,'Expense Sheet'!$M:$M,"P-LCL ޕީއެސްއައިޕީ ކޮންޑިޝަނަލް ގްރާންޓް",'Expense Sheet'!$K:$K,$A87)</f>
        <v>0</v>
      </c>
      <c r="D87" s="45">
        <f>SUMIFS('Expense Sheet'!$G:$G,'Expense Sheet'!$M:$M,"P-LCL ޕީއެސްއައިޕީ ކޮންޑިޝަނަލް ގްރާންޓް",'Expense Sheet'!$K:$K,$A87)</f>
        <v>0</v>
      </c>
      <c r="E87" s="61" t="s">
        <v>15</v>
      </c>
      <c r="F87" s="54">
        <v>212012</v>
      </c>
    </row>
    <row r="88" spans="1:6" ht="21.75">
      <c r="A88" s="7">
        <v>212013</v>
      </c>
      <c r="B88" s="45">
        <f>SUMIFS('Expense Sheet'!$E:$E,'Expense Sheet'!$M:$M,"P-LCL ޕީއެސްއައިޕީ ކޮންޑިޝަނަލް ގްރާންޓް",'Expense Sheet'!$K:$K,$A88)</f>
        <v>0</v>
      </c>
      <c r="C88" s="45">
        <f>SUMIFS('Expense Sheet'!$F:$F,'Expense Sheet'!$M:$M,"P-LCL ޕީއެސްއައިޕީ ކޮންޑިޝަނަލް ގްރާންޓް",'Expense Sheet'!$K:$K,$A88)</f>
        <v>0</v>
      </c>
      <c r="D88" s="45">
        <f>SUMIFS('Expense Sheet'!$G:$G,'Expense Sheet'!$M:$M,"P-LCL ޕީއެސްއައިޕީ ކޮންޑިޝަނަލް ގްރާންޓް",'Expense Sheet'!$K:$K,$A88)</f>
        <v>0</v>
      </c>
      <c r="E88" s="61" t="s">
        <v>16</v>
      </c>
      <c r="F88" s="54">
        <v>212013</v>
      </c>
    </row>
    <row r="89" spans="1:6" ht="21.75">
      <c r="A89" s="7">
        <v>212014</v>
      </c>
      <c r="B89" s="45">
        <f>SUMIFS('Expense Sheet'!$E:$E,'Expense Sheet'!$M:$M,"P-LCL ޕީއެސްއައިޕީ ކޮންޑިޝަނަލް ގްރާންޓް",'Expense Sheet'!$K:$K,$A89)</f>
        <v>0</v>
      </c>
      <c r="C89" s="45">
        <f>SUMIFS('Expense Sheet'!$F:$F,'Expense Sheet'!$M:$M,"P-LCL ޕީއެސްއައިޕީ ކޮންޑިޝަނަލް ގްރާންޓް",'Expense Sheet'!$K:$K,$A89)</f>
        <v>0</v>
      </c>
      <c r="D89" s="45">
        <f>SUMIFS('Expense Sheet'!$G:$G,'Expense Sheet'!$M:$M,"P-LCL ޕީއެސްއައިޕީ ކޮންޑިޝަނަލް ގްރާންޓް",'Expense Sheet'!$K:$K,$A89)</f>
        <v>0</v>
      </c>
      <c r="E89" s="61" t="s">
        <v>17</v>
      </c>
      <c r="F89" s="54">
        <v>212014</v>
      </c>
    </row>
    <row r="90" spans="1:6" ht="21.75">
      <c r="A90" s="7">
        <v>212015</v>
      </c>
      <c r="B90" s="45">
        <f>SUMIFS('Expense Sheet'!$E:$E,'Expense Sheet'!$M:$M,"P-LCL ޕީއެސްއައިޕީ ކޮންޑިޝަނަލް ގްރާންޓް",'Expense Sheet'!$K:$K,$A90)</f>
        <v>0</v>
      </c>
      <c r="C90" s="45">
        <f>SUMIFS('Expense Sheet'!$F:$F,'Expense Sheet'!$M:$M,"P-LCL ޕީއެސްއައިޕީ ކޮންޑިޝަނަލް ގްރާންޓް",'Expense Sheet'!$K:$K,$A90)</f>
        <v>0</v>
      </c>
      <c r="D90" s="45">
        <f>SUMIFS('Expense Sheet'!$G:$G,'Expense Sheet'!$M:$M,"P-LCL ޕީއެސްއައިޕީ ކޮންޑިޝަނަލް ގްރާންޓް",'Expense Sheet'!$K:$K,$A90)</f>
        <v>0</v>
      </c>
      <c r="E90" s="61" t="s">
        <v>18</v>
      </c>
      <c r="F90" s="54">
        <v>212015</v>
      </c>
    </row>
    <row r="91" spans="1:6" ht="21.75">
      <c r="A91" s="7">
        <v>212016</v>
      </c>
      <c r="B91" s="45">
        <f>SUMIFS('Expense Sheet'!$E:$E,'Expense Sheet'!$M:$M,"P-LCL ޕީއެސްއައިޕީ ކޮންޑިޝަނަލް ގްރާންޓް",'Expense Sheet'!$K:$K,$A91)</f>
        <v>0</v>
      </c>
      <c r="C91" s="45">
        <f>SUMIFS('Expense Sheet'!$F:$F,'Expense Sheet'!$M:$M,"P-LCL ޕީއެސްއައިޕީ ކޮންޑިޝަނަލް ގްރާންޓް",'Expense Sheet'!$K:$K,$A91)</f>
        <v>0</v>
      </c>
      <c r="D91" s="45">
        <f>SUMIFS('Expense Sheet'!$G:$G,'Expense Sheet'!$M:$M,"P-LCL ޕީއެސްއައިޕީ ކޮންޑިޝަނަލް ގްރާންޓް",'Expense Sheet'!$K:$K,$A91)</f>
        <v>0</v>
      </c>
      <c r="E91" s="61" t="s">
        <v>19</v>
      </c>
      <c r="F91" s="54">
        <v>212016</v>
      </c>
    </row>
    <row r="92" spans="1:6" ht="21.75">
      <c r="A92" s="7">
        <v>212017</v>
      </c>
      <c r="B92" s="45">
        <f>SUMIFS('Expense Sheet'!$E:$E,'Expense Sheet'!$M:$M,"P-LCL ޕީއެސްއައިޕީ ކޮންޑިޝަނަލް ގްރާންޓް",'Expense Sheet'!$K:$K,$A92)</f>
        <v>0</v>
      </c>
      <c r="C92" s="45">
        <f>SUMIFS('Expense Sheet'!$F:$F,'Expense Sheet'!$M:$M,"P-LCL ޕީއެސްއައިޕީ ކޮންޑިޝަނަލް ގްރާންޓް",'Expense Sheet'!$K:$K,$A92)</f>
        <v>0</v>
      </c>
      <c r="D92" s="45">
        <f>SUMIFS('Expense Sheet'!$G:$G,'Expense Sheet'!$M:$M,"P-LCL ޕީއެސްއައިޕީ ކޮންޑިޝަނަލް ގްރާންޓް",'Expense Sheet'!$K:$K,$A92)</f>
        <v>0</v>
      </c>
      <c r="E92" s="61" t="s">
        <v>20</v>
      </c>
      <c r="F92" s="54">
        <v>212017</v>
      </c>
    </row>
    <row r="93" spans="1:6" ht="21.75">
      <c r="A93" s="7">
        <v>212018</v>
      </c>
      <c r="B93" s="45">
        <f>SUMIFS('Expense Sheet'!$E:$E,'Expense Sheet'!$M:$M,"P-LCL ޕީއެސްއައިޕީ ކޮންޑިޝަނަލް ގްރާންޓް",'Expense Sheet'!$K:$K,$A93)</f>
        <v>0</v>
      </c>
      <c r="C93" s="45">
        <f>SUMIFS('Expense Sheet'!$F:$F,'Expense Sheet'!$M:$M,"P-LCL ޕީއެސްއައިޕީ ކޮންޑިޝަނަލް ގްރާންޓް",'Expense Sheet'!$K:$K,$A93)</f>
        <v>0</v>
      </c>
      <c r="D93" s="45">
        <f>SUMIFS('Expense Sheet'!$G:$G,'Expense Sheet'!$M:$M,"P-LCL ޕީއެސްއައިޕީ ކޮންޑިޝަނަލް ގްރާންޓް",'Expense Sheet'!$K:$K,$A93)</f>
        <v>0</v>
      </c>
      <c r="E93" s="61" t="s">
        <v>21</v>
      </c>
      <c r="F93" s="54">
        <v>212018</v>
      </c>
    </row>
    <row r="94" spans="1:6" ht="21.75">
      <c r="A94" s="7">
        <v>212019</v>
      </c>
      <c r="B94" s="45">
        <f>SUMIFS('Expense Sheet'!$E:$E,'Expense Sheet'!$M:$M,"P-LCL ޕީއެސްއައިޕީ ކޮންޑިޝަނަލް ގްރާންޓް",'Expense Sheet'!$K:$K,$A94)</f>
        <v>0</v>
      </c>
      <c r="C94" s="45">
        <f>SUMIFS('Expense Sheet'!$F:$F,'Expense Sheet'!$M:$M,"P-LCL ޕީއެސްއައިޕީ ކޮންޑިޝަނަލް ގްރާންޓް",'Expense Sheet'!$K:$K,$A94)</f>
        <v>0</v>
      </c>
      <c r="D94" s="45">
        <f>SUMIFS('Expense Sheet'!$G:$G,'Expense Sheet'!$M:$M,"P-LCL ޕީއެސްއައިޕީ ކޮންޑިޝަނަލް ގްރާންޓް",'Expense Sheet'!$K:$K,$A94)</f>
        <v>0</v>
      </c>
      <c r="E94" s="61" t="s">
        <v>22</v>
      </c>
      <c r="F94" s="54">
        <v>212019</v>
      </c>
    </row>
    <row r="95" spans="1:6" ht="21.75">
      <c r="A95" s="7">
        <v>212020</v>
      </c>
      <c r="B95" s="45">
        <f>SUMIFS('Expense Sheet'!$E:$E,'Expense Sheet'!$M:$M,"P-LCL ޕީއެސްއައިޕީ ކޮންޑިޝަނަލް ގްރާންޓް",'Expense Sheet'!$K:$K,$A95)</f>
        <v>0</v>
      </c>
      <c r="C95" s="45">
        <f>SUMIFS('Expense Sheet'!$F:$F,'Expense Sheet'!$M:$M,"P-LCL ޕީއެސްއައިޕީ ކޮންޑިޝަނަލް ގްރާންޓް",'Expense Sheet'!$K:$K,$A95)</f>
        <v>0</v>
      </c>
      <c r="D95" s="45">
        <f>SUMIFS('Expense Sheet'!$G:$G,'Expense Sheet'!$M:$M,"P-LCL ޕީއެސްއައިޕީ ކޮންޑިޝަނަލް ގްރާންޓް",'Expense Sheet'!$K:$K,$A95)</f>
        <v>0</v>
      </c>
      <c r="E95" s="61" t="s">
        <v>23</v>
      </c>
      <c r="F95" s="54">
        <v>212020</v>
      </c>
    </row>
    <row r="96" spans="1:6" ht="21.75">
      <c r="A96" s="7">
        <v>212021</v>
      </c>
      <c r="B96" s="45">
        <f>SUMIFS('Expense Sheet'!$E:$E,'Expense Sheet'!$M:$M,"P-LCL ޕީއެސްއައިޕީ ކޮންޑިޝަނަލް ގްރާންޓް",'Expense Sheet'!$K:$K,$A96)</f>
        <v>0</v>
      </c>
      <c r="C96" s="45">
        <f>SUMIFS('Expense Sheet'!$F:$F,'Expense Sheet'!$M:$M,"P-LCL ޕީއެސްއައިޕީ ކޮންޑިޝަނަލް ގްރާންޓް",'Expense Sheet'!$K:$K,$A96)</f>
        <v>0</v>
      </c>
      <c r="D96" s="45">
        <f>SUMIFS('Expense Sheet'!$G:$G,'Expense Sheet'!$M:$M,"P-LCL ޕީއެސްއައިޕީ ކޮންޑިޝަނަލް ގްރާންޓް",'Expense Sheet'!$K:$K,$A96)</f>
        <v>0</v>
      </c>
      <c r="E96" s="61" t="s">
        <v>24</v>
      </c>
      <c r="F96" s="54">
        <v>212021</v>
      </c>
    </row>
    <row r="97" spans="1:6" ht="21.75">
      <c r="A97" s="7">
        <v>212022</v>
      </c>
      <c r="B97" s="45">
        <f>SUMIFS('Expense Sheet'!$E:$E,'Expense Sheet'!$M:$M,"P-LCL ޕީއެސްއައިޕީ ކޮންޑިޝަނަލް ގްރާންޓް",'Expense Sheet'!$K:$K,$A97)</f>
        <v>0</v>
      </c>
      <c r="C97" s="45">
        <f>SUMIFS('Expense Sheet'!$F:$F,'Expense Sheet'!$M:$M,"P-LCL ޕީއެސްއައިޕީ ކޮންޑިޝަނަލް ގްރާންޓް",'Expense Sheet'!$K:$K,$A97)</f>
        <v>0</v>
      </c>
      <c r="D97" s="45">
        <f>SUMIFS('Expense Sheet'!$G:$G,'Expense Sheet'!$M:$M,"P-LCL ޕީއެސްއައިޕީ ކޮންޑިޝަނަލް ގްރާންޓް",'Expense Sheet'!$K:$K,$A97)</f>
        <v>0</v>
      </c>
      <c r="E97" s="61" t="s">
        <v>25</v>
      </c>
      <c r="F97" s="54">
        <v>212022</v>
      </c>
    </row>
    <row r="98" spans="1:6" ht="21.75">
      <c r="A98" s="7">
        <v>212023</v>
      </c>
      <c r="B98" s="45">
        <f>SUMIFS('Expense Sheet'!$E:$E,'Expense Sheet'!$M:$M,"P-LCL ޕީއެސްއައިޕީ ކޮންޑިޝަނަލް ގްރާންޓް",'Expense Sheet'!$K:$K,$A98)</f>
        <v>0</v>
      </c>
      <c r="C98" s="45">
        <f>SUMIFS('Expense Sheet'!$F:$F,'Expense Sheet'!$M:$M,"P-LCL ޕީއެސްއައިޕީ ކޮންޑިޝަނަލް ގްރާންޓް",'Expense Sheet'!$K:$K,$A98)</f>
        <v>0</v>
      </c>
      <c r="D98" s="45">
        <f>SUMIFS('Expense Sheet'!$G:$G,'Expense Sheet'!$M:$M,"P-LCL ޕީއެސްއައިޕީ ކޮންޑިޝަނަލް ގްރާންޓް",'Expense Sheet'!$K:$K,$A98)</f>
        <v>0</v>
      </c>
      <c r="E98" s="61" t="s">
        <v>26</v>
      </c>
      <c r="F98" s="54">
        <v>212023</v>
      </c>
    </row>
    <row r="99" spans="1:6" ht="21.75">
      <c r="A99" s="7">
        <v>212024</v>
      </c>
      <c r="B99" s="45">
        <f>SUMIFS('Expense Sheet'!$E:$E,'Expense Sheet'!$M:$M,"P-LCL ޕީއެސްއައިޕީ ކޮންޑިޝަނަލް ގްރާންޓް",'Expense Sheet'!$K:$K,$A99)</f>
        <v>0</v>
      </c>
      <c r="C99" s="45">
        <f>SUMIFS('Expense Sheet'!$F:$F,'Expense Sheet'!$M:$M,"P-LCL ޕީއެސްއައިޕީ ކޮންޑިޝަނަލް ގްރާންޓް",'Expense Sheet'!$K:$K,$A99)</f>
        <v>0</v>
      </c>
      <c r="D99" s="45">
        <f>SUMIFS('Expense Sheet'!$G:$G,'Expense Sheet'!$M:$M,"P-LCL ޕީއެސްއައިޕީ ކޮންޑިޝަނަލް ގްރާންޓް",'Expense Sheet'!$K:$K,$A99)</f>
        <v>0</v>
      </c>
      <c r="E99" s="61" t="s">
        <v>27</v>
      </c>
      <c r="F99" s="54">
        <v>212024</v>
      </c>
    </row>
    <row r="100" spans="1:6" ht="21.75">
      <c r="A100" s="7">
        <v>212025</v>
      </c>
      <c r="B100" s="45">
        <f>SUMIFS('Expense Sheet'!$E:$E,'Expense Sheet'!$M:$M,"P-LCL ޕީއެސްއައިޕީ ކޮންޑިޝަނަލް ގްރާންޓް",'Expense Sheet'!$K:$K,$A100)</f>
        <v>0</v>
      </c>
      <c r="C100" s="45">
        <f>SUMIFS('Expense Sheet'!$F:$F,'Expense Sheet'!$M:$M,"P-LCL ޕީއެސްއައިޕީ ކޮންޑިޝަނަލް ގްރާންޓް",'Expense Sheet'!$K:$K,$A100)</f>
        <v>0</v>
      </c>
      <c r="D100" s="45">
        <f>SUMIFS('Expense Sheet'!$G:$G,'Expense Sheet'!$M:$M,"P-LCL ޕީއެސްއައިޕީ ކޮންޑިޝަނަލް ގްރާންޓް",'Expense Sheet'!$K:$K,$A100)</f>
        <v>0</v>
      </c>
      <c r="E100" s="61" t="s">
        <v>28</v>
      </c>
      <c r="F100" s="54">
        <v>212025</v>
      </c>
    </row>
    <row r="101" spans="1:6" ht="21.75">
      <c r="A101" s="7">
        <v>212026</v>
      </c>
      <c r="B101" s="45">
        <f>SUMIFS('Expense Sheet'!$E:$E,'Expense Sheet'!$M:$M,"P-LCL ޕީއެސްއައިޕީ ކޮންޑިޝަނަލް ގްރާންޓް",'Expense Sheet'!$K:$K,$A101)</f>
        <v>0</v>
      </c>
      <c r="C101" s="45">
        <f>SUMIFS('Expense Sheet'!$F:$F,'Expense Sheet'!$M:$M,"P-LCL ޕީއެސްއައިޕީ ކޮންޑިޝަނަލް ގްރާންޓް",'Expense Sheet'!$K:$K,$A101)</f>
        <v>0</v>
      </c>
      <c r="D101" s="45">
        <f>SUMIFS('Expense Sheet'!$G:$G,'Expense Sheet'!$M:$M,"P-LCL ޕީއެސްއައިޕީ ކޮންޑިޝަނަލް ގްރާންޓް",'Expense Sheet'!$K:$K,$A101)</f>
        <v>0</v>
      </c>
      <c r="E101" s="61" t="s">
        <v>29</v>
      </c>
      <c r="F101" s="54">
        <v>212026</v>
      </c>
    </row>
    <row r="102" spans="1:6" ht="21.75">
      <c r="A102" s="7">
        <v>212027</v>
      </c>
      <c r="B102" s="45">
        <f>SUMIFS('Expense Sheet'!$E:$E,'Expense Sheet'!$M:$M,"P-LCL ޕީއެސްއައިޕީ ކޮންޑިޝަނަލް ގްރާންޓް",'Expense Sheet'!$K:$K,$A102)</f>
        <v>0</v>
      </c>
      <c r="C102" s="45">
        <f>SUMIFS('Expense Sheet'!$F:$F,'Expense Sheet'!$M:$M,"P-LCL ޕީއެސްއައިޕީ ކޮންޑިޝަނަލް ގްރާންޓް",'Expense Sheet'!$K:$K,$A102)</f>
        <v>0</v>
      </c>
      <c r="D102" s="45">
        <f>SUMIFS('Expense Sheet'!$G:$G,'Expense Sheet'!$M:$M,"P-LCL ޕީއެސްއައިޕީ ކޮންޑިޝަނަލް ގްރާންޓް",'Expense Sheet'!$K:$K,$A102)</f>
        <v>0</v>
      </c>
      <c r="E102" s="61" t="s">
        <v>30</v>
      </c>
      <c r="F102" s="54">
        <v>212027</v>
      </c>
    </row>
    <row r="103" spans="1:6" ht="21.75">
      <c r="A103" s="7">
        <v>212028</v>
      </c>
      <c r="B103" s="45">
        <f>SUMIFS('Expense Sheet'!$E:$E,'Expense Sheet'!$M:$M,"P-LCL ޕީއެސްއައިޕީ ކޮންޑިޝަނަލް ގްރާންޓް",'Expense Sheet'!$K:$K,$A103)</f>
        <v>0</v>
      </c>
      <c r="C103" s="45">
        <f>SUMIFS('Expense Sheet'!$F:$F,'Expense Sheet'!$M:$M,"P-LCL ޕީއެސްއައިޕީ ކޮންޑިޝަނަލް ގްރާންޓް",'Expense Sheet'!$K:$K,$A103)</f>
        <v>0</v>
      </c>
      <c r="D103" s="45">
        <f>SUMIFS('Expense Sheet'!$G:$G,'Expense Sheet'!$M:$M,"P-LCL ޕީއެސްއައިޕީ ކޮންޑިޝަނަލް ގްރާންޓް",'Expense Sheet'!$K:$K,$A103)</f>
        <v>0</v>
      </c>
      <c r="E103" s="61" t="s">
        <v>31</v>
      </c>
      <c r="F103" s="54">
        <v>212028</v>
      </c>
    </row>
    <row r="104" spans="1:6" ht="21.75">
      <c r="A104" s="7">
        <v>212029</v>
      </c>
      <c r="B104" s="45">
        <f>SUMIFS('Expense Sheet'!$E:$E,'Expense Sheet'!$M:$M,"P-LCL ޕީއެސްއައިޕީ ކޮންޑިޝަނަލް ގްރާންޓް",'Expense Sheet'!$K:$K,$A104)</f>
        <v>0</v>
      </c>
      <c r="C104" s="45">
        <f>SUMIFS('Expense Sheet'!$F:$F,'Expense Sheet'!$M:$M,"P-LCL ޕީއެސްއައިޕީ ކޮންޑިޝަނަލް ގްރާންޓް",'Expense Sheet'!$K:$K,$A104)</f>
        <v>0</v>
      </c>
      <c r="D104" s="45">
        <f>SUMIFS('Expense Sheet'!$G:$G,'Expense Sheet'!$M:$M,"P-LCL ޕީއެސްއައިޕީ ކޮންޑިޝަނަލް ގްރާންޓް",'Expense Sheet'!$K:$K,$A104)</f>
        <v>0</v>
      </c>
      <c r="E104" s="117" t="s">
        <v>1111</v>
      </c>
      <c r="F104" s="54">
        <v>212029</v>
      </c>
    </row>
    <row r="105" spans="1:6" ht="21.75">
      <c r="A105" s="7">
        <v>212030</v>
      </c>
      <c r="B105" s="45">
        <f>SUMIFS('Expense Sheet'!$E:$E,'Expense Sheet'!$M:$M,"P-LCL ޕީއެސްއައިޕީ ކޮންޑިޝަނަލް ގްރާންޓް",'Expense Sheet'!$K:$K,$A105)</f>
        <v>0</v>
      </c>
      <c r="C105" s="45">
        <f>SUMIFS('Expense Sheet'!$F:$F,'Expense Sheet'!$M:$M,"P-LCL ޕީއެސްއައިޕީ ކޮންޑިޝަނަލް ގްރާންޓް",'Expense Sheet'!$K:$K,$A105)</f>
        <v>0</v>
      </c>
      <c r="D105" s="45">
        <f>SUMIFS('Expense Sheet'!$G:$G,'Expense Sheet'!$M:$M,"P-LCL ޕީއެސްއައިޕީ ކޮންޑިޝަނަލް ގްރާންޓް",'Expense Sheet'!$K:$K,$A105)</f>
        <v>0</v>
      </c>
      <c r="E105" s="117" t="s">
        <v>1112</v>
      </c>
      <c r="F105" s="54">
        <v>212030</v>
      </c>
    </row>
    <row r="106" spans="1:6" ht="21.75">
      <c r="A106" s="7">
        <v>212031</v>
      </c>
      <c r="B106" s="45">
        <f>SUMIFS('Expense Sheet'!$E:$E,'Expense Sheet'!$M:$M,"P-LCL ޕީއެސްއައިޕީ ކޮންޑިޝަނަލް ގްރާންޓް",'Expense Sheet'!$K:$K,$A106)</f>
        <v>0</v>
      </c>
      <c r="C106" s="45">
        <f>SUMIFS('Expense Sheet'!$F:$F,'Expense Sheet'!$M:$M,"P-LCL ޕީއެސްއައިޕީ ކޮންޑިޝަނަލް ގްރާންޓް",'Expense Sheet'!$K:$K,$A106)</f>
        <v>0</v>
      </c>
      <c r="D106" s="45">
        <f>SUMIFS('Expense Sheet'!$G:$G,'Expense Sheet'!$M:$M,"P-LCL ޕީއެސްއައިޕީ ކޮންޑިޝަނަލް ގްރާންޓް",'Expense Sheet'!$K:$K,$A106)</f>
        <v>0</v>
      </c>
      <c r="E106" s="117" t="s">
        <v>1113</v>
      </c>
      <c r="F106" s="54">
        <v>212031</v>
      </c>
    </row>
    <row r="107" spans="1:6" ht="21.75">
      <c r="A107" s="7">
        <v>212032</v>
      </c>
      <c r="B107" s="45">
        <f>SUMIFS('Expense Sheet'!$E:$E,'Expense Sheet'!$M:$M,"P-LCL ޕީއެސްއައިޕީ ކޮންޑިޝަނަލް ގްރާންޓް",'Expense Sheet'!$K:$K,$A107)</f>
        <v>0</v>
      </c>
      <c r="C107" s="45">
        <f>SUMIFS('Expense Sheet'!$F:$F,'Expense Sheet'!$M:$M,"P-LCL ޕީއެސްއައިޕީ ކޮންޑިޝަނަލް ގްރާންޓް",'Expense Sheet'!$K:$K,$A107)</f>
        <v>0</v>
      </c>
      <c r="D107" s="45">
        <f>SUMIFS('Expense Sheet'!$G:$G,'Expense Sheet'!$M:$M,"P-LCL ޕީއެސްއައިޕީ ކޮންޑިޝަނަލް ގްރާންޓް",'Expense Sheet'!$K:$K,$A107)</f>
        <v>0</v>
      </c>
      <c r="E107" s="117" t="s">
        <v>1114</v>
      </c>
      <c r="F107" s="54">
        <v>212032</v>
      </c>
    </row>
    <row r="108" spans="1:6" ht="21.75">
      <c r="A108" s="7">
        <v>212999</v>
      </c>
      <c r="B108" s="45">
        <f>SUMIFS('Expense Sheet'!$E:$E,'Expense Sheet'!$M:$M,"P-LCL ޕީއެސްއައިޕީ ކޮންޑިޝަނަލް ގްރާންޓް",'Expense Sheet'!$K:$K,$A108)</f>
        <v>0</v>
      </c>
      <c r="C108" s="45">
        <f>SUMIFS('Expense Sheet'!$F:$F,'Expense Sheet'!$M:$M,"P-LCL ޕީއެސްއައިޕީ ކޮންޑިޝަނަލް ގްރާންޓް",'Expense Sheet'!$K:$K,$A108)</f>
        <v>0</v>
      </c>
      <c r="D108" s="45">
        <f>SUMIFS('Expense Sheet'!$G:$G,'Expense Sheet'!$M:$M,"P-LCL ޕީއެސްއައިޕީ ކޮންޑިޝަނަލް ގްރާންޓް",'Expense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Sheet'!$M:$M,"P-LCL ޕީއެސްއައިޕީ ކޮންޑިޝަނަލް ގްރާންޓް",'Expense Sheet'!$K:$K,$A112)</f>
        <v>0</v>
      </c>
      <c r="C112" s="49">
        <f>SUMIFS('Expense Sheet'!$F:$F,'Expense Sheet'!$M:$M,"P-LCL ޕީއެސްއައިޕީ ކޮންޑިޝަނަލް ގްރާންޓް",'Expense Sheet'!$K:$K,$A112)</f>
        <v>0</v>
      </c>
      <c r="D112" s="49">
        <f>SUMIFS('Expense Sheet'!$G:$G,'Expense Sheet'!$M:$M,"P-LCL ޕީއެސްއައިޕީ ކޮންޑިޝަނަލް ގްރާންޓް",'Expense Sheet'!$K:$K,$A112)</f>
        <v>0</v>
      </c>
      <c r="E112" s="60" t="s">
        <v>72</v>
      </c>
      <c r="F112" s="54">
        <v>213001</v>
      </c>
    </row>
    <row r="113" spans="1:6" ht="21.75">
      <c r="A113" s="7">
        <v>213002</v>
      </c>
      <c r="B113" s="45">
        <f>SUMIFS('Expense Sheet'!$E:$E,'Expense Sheet'!$M:$M,"P-LCL ޕީއެސްއައިޕީ ކޮންޑިޝަނަލް ގްރާންޓް",'Expense Sheet'!$K:$K,$A113)</f>
        <v>0</v>
      </c>
      <c r="C113" s="45">
        <f>SUMIFS('Expense Sheet'!$F:$F,'Expense Sheet'!$M:$M,"P-LCL ޕީއެސްއައިޕީ ކޮންޑިޝަނަލް ގްރާންޓް",'Expense Sheet'!$K:$K,$A113)</f>
        <v>0</v>
      </c>
      <c r="D113" s="45">
        <f>SUMIFS('Expense Sheet'!$G:$G,'Expense Sheet'!$M:$M,"P-LCL ޕީއެސްއައިޕީ ކޮންޑިޝަނަލް ގްރާންޓް",'Expense Sheet'!$K:$K,$A113)</f>
        <v>0</v>
      </c>
      <c r="E113" s="61" t="s">
        <v>73</v>
      </c>
      <c r="F113" s="54">
        <v>213002</v>
      </c>
    </row>
    <row r="114" spans="1:6" ht="21.75">
      <c r="A114" s="7">
        <v>213003</v>
      </c>
      <c r="B114" s="45">
        <f>SUMIFS('Expense Sheet'!$E:$E,'Expense Sheet'!$M:$M,"P-LCL ޕީއެސްއައިޕީ ކޮންޑިޝަނަލް ގްރާންޓް",'Expense Sheet'!$K:$K,$A114)</f>
        <v>0</v>
      </c>
      <c r="C114" s="45">
        <f>SUMIFS('Expense Sheet'!$F:$F,'Expense Sheet'!$M:$M,"P-LCL ޕީއެސްއައިޕީ ކޮންޑިޝަނަލް ގްރާންޓް",'Expense Sheet'!$K:$K,$A114)</f>
        <v>0</v>
      </c>
      <c r="D114" s="45">
        <f>SUMIFS('Expense Sheet'!$G:$G,'Expense Sheet'!$M:$M,"P-LCL ޕީއެސްއައިޕީ ކޮންޑިޝަނަލް ގްރާންޓް",'Expense Sheet'!$K:$K,$A114)</f>
        <v>0</v>
      </c>
      <c r="E114" s="61" t="s">
        <v>74</v>
      </c>
      <c r="F114" s="54">
        <v>213003</v>
      </c>
    </row>
    <row r="115" spans="1:6" ht="21.75">
      <c r="A115" s="7">
        <v>213004</v>
      </c>
      <c r="B115" s="45">
        <f>SUMIFS('Expense Sheet'!$E:$E,'Expense Sheet'!$M:$M,"P-LCL ޕީއެސްއައިޕީ ކޮންޑިޝަނަލް ގްރާންޓް",'Expense Sheet'!$K:$K,$A115)</f>
        <v>0</v>
      </c>
      <c r="C115" s="45">
        <f>SUMIFS('Expense Sheet'!$F:$F,'Expense Sheet'!$M:$M,"P-LCL ޕީއެސްއައިޕީ ކޮންޑިޝަނަލް ގްރާންޓް",'Expense Sheet'!$K:$K,$A115)</f>
        <v>0</v>
      </c>
      <c r="D115" s="45">
        <f>SUMIFS('Expense Sheet'!$G:$G,'Expense Sheet'!$M:$M,"P-LCL ޕީއެސްއައިޕީ ކޮންޑިޝަނަލް ގްރާންޓް",'Expense Sheet'!$K:$K,$A115)</f>
        <v>0</v>
      </c>
      <c r="E115" s="61" t="s">
        <v>75</v>
      </c>
      <c r="F115" s="54">
        <v>213004</v>
      </c>
    </row>
    <row r="116" spans="1:6" ht="21.75">
      <c r="A116" s="7">
        <v>213006</v>
      </c>
      <c r="B116" s="46">
        <f>SUMIFS('Expense Sheet'!$E:$E,'Expense Sheet'!$M:$M,"P-LCL ޕީއެސްއައިޕީ ކޮންޑިޝަނަލް ގްރާންޓް",'Expense Sheet'!$K:$K,$A116)</f>
        <v>0</v>
      </c>
      <c r="C116" s="46">
        <f>SUMIFS('Expense Sheet'!$F:$F,'Expense Sheet'!$M:$M,"P-LCL ޕީއެސްއައިޕީ ކޮންޑިޝަނަލް ގްރާންޓް",'Expense Sheet'!$K:$K,$A116)</f>
        <v>0</v>
      </c>
      <c r="D116" s="46">
        <f>SUMIFS('Expense Sheet'!$G:$G,'Expense Sheet'!$M:$M,"P-LCL ޕީއެސްއައިޕީ ކޮންޑިޝަނަލް ގްރާންޓް",'Expense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Sheet'!$M:$M,"P-LCL ޕީއެސްއައިޕީ ކޮންޑިޝަނަލް ގްރާންޓް",'Expense Sheet'!$K:$K,$A120)</f>
        <v>0</v>
      </c>
      <c r="C120" s="49">
        <f>SUMIFS('Expense Sheet'!$F:$F,'Expense Sheet'!$M:$M,"P-LCL ޕީއެސްއައިޕީ ކޮންޑިޝަނަލް ގްރާންޓް",'Expense Sheet'!$K:$K,$A120)</f>
        <v>0</v>
      </c>
      <c r="D120" s="49">
        <f>SUMIFS('Expense Sheet'!$G:$G,'Expense Sheet'!$M:$M,"P-LCL ޕީއެސްއައިޕީ ކޮންޑިޝަނަލް ގްރާންޓް",'Expense Sheet'!$K:$K,$A120)</f>
        <v>0</v>
      </c>
      <c r="E120" s="60" t="s">
        <v>76</v>
      </c>
      <c r="F120" s="54">
        <v>221001</v>
      </c>
    </row>
    <row r="121" spans="1:6" ht="21.75">
      <c r="A121" s="7">
        <v>221002</v>
      </c>
      <c r="B121" s="45">
        <f>SUMIFS('Expense Sheet'!$E:$E,'Expense Sheet'!$M:$M,"P-LCL ޕީއެސްއައިޕީ ކޮންޑިޝަނަލް ގްރާންޓް",'Expense Sheet'!$K:$K,$A121)</f>
        <v>0</v>
      </c>
      <c r="C121" s="45">
        <f>SUMIFS('Expense Sheet'!$F:$F,'Expense Sheet'!$M:$M,"P-LCL ޕީއެސްއައިޕީ ކޮންޑިޝަނަލް ގްރާންޓް",'Expense Sheet'!$K:$K,$A121)</f>
        <v>0</v>
      </c>
      <c r="D121" s="45">
        <f>SUMIFS('Expense Sheet'!$G:$G,'Expense Sheet'!$M:$M,"P-LCL ޕީއެސްއައިޕީ ކޮންޑިޝަނަލް ގްރާންޓް",'Expense Sheet'!$K:$K,$A121)</f>
        <v>0</v>
      </c>
      <c r="E121" s="61" t="s">
        <v>77</v>
      </c>
      <c r="F121" s="54">
        <v>221002</v>
      </c>
    </row>
    <row r="122" spans="1:6" ht="21.75">
      <c r="A122" s="7">
        <v>221003</v>
      </c>
      <c r="B122" s="45">
        <f>SUMIFS('Expense Sheet'!$E:$E,'Expense Sheet'!$M:$M,"P-LCL ޕީއެސްއައިޕީ ކޮންޑިޝަނަލް ގްރާންޓް",'Expense Sheet'!$K:$K,$A122)</f>
        <v>0</v>
      </c>
      <c r="C122" s="45">
        <f>SUMIFS('Expense Sheet'!$F:$F,'Expense Sheet'!$M:$M,"P-LCL ޕީއެސްއައިޕީ ކޮންޑިޝަނަލް ގްރާންޓް",'Expense Sheet'!$K:$K,$A122)</f>
        <v>0</v>
      </c>
      <c r="D122" s="45">
        <f>SUMIFS('Expense Sheet'!$G:$G,'Expense Sheet'!$M:$M,"P-LCL ޕީއެސްއައިޕީ ކޮންޑިޝަނަލް ގްރާންޓް",'Expense Sheet'!$K:$K,$A122)</f>
        <v>0</v>
      </c>
      <c r="E122" s="61" t="s">
        <v>78</v>
      </c>
      <c r="F122" s="54">
        <v>221003</v>
      </c>
    </row>
    <row r="123" spans="1:6" ht="21.75">
      <c r="A123" s="7">
        <v>221004</v>
      </c>
      <c r="B123" s="45">
        <f>SUMIFS('Expense Sheet'!$E:$E,'Expense Sheet'!$M:$M,"P-LCL ޕީއެސްއައިޕީ ކޮންޑިޝަނަލް ގްރާންޓް",'Expense Sheet'!$K:$K,$A123)</f>
        <v>0</v>
      </c>
      <c r="C123" s="45">
        <f>SUMIFS('Expense Sheet'!$F:$F,'Expense Sheet'!$M:$M,"P-LCL ޕީއެސްއައިޕީ ކޮންޑިޝަނަލް ގްރާންޓް",'Expense Sheet'!$K:$K,$A123)</f>
        <v>0</v>
      </c>
      <c r="D123" s="45">
        <f>SUMIFS('Expense Sheet'!$G:$G,'Expense Sheet'!$M:$M,"P-LCL ޕީއެސްއައިޕީ ކޮންޑިޝަނަލް ގްރާންޓް",'Expense Sheet'!$K:$K,$A123)</f>
        <v>0</v>
      </c>
      <c r="E123" s="61" t="s">
        <v>79</v>
      </c>
      <c r="F123" s="54">
        <v>221004</v>
      </c>
    </row>
    <row r="124" spans="1:6" ht="21.75">
      <c r="A124" s="7">
        <v>221005</v>
      </c>
      <c r="B124" s="45">
        <f>SUMIFS('Expense Sheet'!$E:$E,'Expense Sheet'!$M:$M,"P-LCL ޕީއެސްއައިޕީ ކޮންޑިޝަނަލް ގްރާންޓް",'Expense Sheet'!$K:$K,$A124)</f>
        <v>0</v>
      </c>
      <c r="C124" s="45">
        <f>SUMIFS('Expense Sheet'!$F:$F,'Expense Sheet'!$M:$M,"P-LCL ޕީއެސްއައިޕީ ކޮންޑިޝަނަލް ގްރާންޓް",'Expense Sheet'!$K:$K,$A124)</f>
        <v>0</v>
      </c>
      <c r="D124" s="45">
        <f>SUMIFS('Expense Sheet'!$G:$G,'Expense Sheet'!$M:$M,"P-LCL ޕީއެސްއައިޕީ ކޮންޑިޝަނަލް ގްރާންޓް",'Expense Sheet'!$K:$K,$A124)</f>
        <v>0</v>
      </c>
      <c r="E124" s="61" t="s">
        <v>80</v>
      </c>
      <c r="F124" s="54">
        <v>221005</v>
      </c>
    </row>
    <row r="125" spans="1:6" ht="21.75">
      <c r="A125" s="7">
        <v>221999</v>
      </c>
      <c r="B125" s="45">
        <f>SUMIFS('Expense Sheet'!$E:$E,'Expense Sheet'!$M:$M,"P-LCL ޕީއެސްއައިޕީ ކޮންޑިޝަނަލް ގްރާންޓް",'Expense Sheet'!$K:$K,$A125)</f>
        <v>0</v>
      </c>
      <c r="C125" s="45">
        <f>SUMIFS('Expense Sheet'!$F:$F,'Expense Sheet'!$M:$M,"P-LCL ޕީއެސްއައިޕީ ކޮންޑިޝަނަލް ގްރާންޓް",'Expense Sheet'!$K:$K,$A125)</f>
        <v>0</v>
      </c>
      <c r="D125" s="45">
        <f>SUMIFS('Expense Sheet'!$G:$G,'Expense Sheet'!$M:$M,"P-LCL ޕީއެސްއައިޕީ ކޮންޑިޝަނަލް ގްރާންޓް",'Expense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Sheet'!$M:$M,"P-LCL ޕީއެސްއައިޕީ ކޮންޑިޝަނަލް ގްރާންޓް",'Expense Sheet'!$K:$K,$A129)</f>
        <v>0</v>
      </c>
      <c r="C129" s="49">
        <f>SUMIFS('Expense Sheet'!$F:$F,'Expense Sheet'!$M:$M,"P-LCL ޕީއެސްއައިޕީ ކޮންޑިޝަނަލް ގްރާންޓް",'Expense Sheet'!$K:$K,$A129)</f>
        <v>0</v>
      </c>
      <c r="D129" s="49">
        <f>SUMIFS('Expense Sheet'!$G:$G,'Expense Sheet'!$M:$M,"P-LCL ޕީއެސްއައިޕީ ކޮންޑިޝަނަލް ގްރާންޓް",'Expense Sheet'!$K:$K,$A129)</f>
        <v>0</v>
      </c>
      <c r="E129" s="60" t="s">
        <v>33</v>
      </c>
      <c r="F129" s="54">
        <v>222001</v>
      </c>
    </row>
    <row r="130" spans="1:6" ht="21.75">
      <c r="A130" s="7">
        <v>222002</v>
      </c>
      <c r="B130" s="45">
        <f>SUMIFS('Expense Sheet'!$E:$E,'Expense Sheet'!$M:$M,"P-LCL ޕީއެސްއައިޕީ ކޮންޑިޝަނަލް ގްރާންޓް",'Expense Sheet'!$K:$K,$A130)</f>
        <v>0</v>
      </c>
      <c r="C130" s="45">
        <f>SUMIFS('Expense Sheet'!$F:$F,'Expense Sheet'!$M:$M,"P-LCL ޕީއެސްއައިޕީ ކޮންޑިޝަނަލް ގްރާންޓް",'Expense Sheet'!$K:$K,$A130)</f>
        <v>0</v>
      </c>
      <c r="D130" s="45">
        <f>SUMIFS('Expense Sheet'!$G:$G,'Expense Sheet'!$M:$M,"P-LCL ޕީއެސްއައިޕީ ކޮންޑިޝަނަލް ގްރާންޓް",'Expense Sheet'!$K:$K,$A130)</f>
        <v>0</v>
      </c>
      <c r="E130" s="61" t="s">
        <v>34</v>
      </c>
      <c r="F130" s="54">
        <v>222002</v>
      </c>
    </row>
    <row r="131" spans="1:6" ht="21.75">
      <c r="A131" s="7">
        <v>222003</v>
      </c>
      <c r="B131" s="45">
        <f>SUMIFS('Expense Sheet'!$E:$E,'Expense Sheet'!$M:$M,"P-LCL ޕީއެސްއައިޕީ ކޮންޑިޝަނަލް ގްރާންޓް",'Expense Sheet'!$K:$K,$A131)</f>
        <v>0</v>
      </c>
      <c r="C131" s="45">
        <f>SUMIFS('Expense Sheet'!$F:$F,'Expense Sheet'!$M:$M,"P-LCL ޕީއެސްއައިޕީ ކޮންޑިޝަނަލް ގްރާންޓް",'Expense Sheet'!$K:$K,$A131)</f>
        <v>0</v>
      </c>
      <c r="D131" s="45">
        <f>SUMIFS('Expense Sheet'!$G:$G,'Expense Sheet'!$M:$M,"P-LCL ޕީއެސްއައިޕީ ކޮންޑިޝަނަލް ގްރާންޓް",'Expense Sheet'!$K:$K,$A131)</f>
        <v>0</v>
      </c>
      <c r="E131" s="61" t="s">
        <v>35</v>
      </c>
      <c r="F131" s="54">
        <v>222003</v>
      </c>
    </row>
    <row r="132" spans="1:6" ht="21.75">
      <c r="A132" s="7">
        <v>222004</v>
      </c>
      <c r="B132" s="45">
        <f>SUMIFS('Expense Sheet'!$E:$E,'Expense Sheet'!$M:$M,"P-LCL ޕީއެސްއައިޕީ ކޮންޑިޝަނަލް ގްރާންޓް",'Expense Sheet'!$K:$K,$A132)</f>
        <v>0</v>
      </c>
      <c r="C132" s="45">
        <f>SUMIFS('Expense Sheet'!$F:$F,'Expense Sheet'!$M:$M,"P-LCL ޕީއެސްއައިޕީ ކޮންޑިޝަނަލް ގްރާންޓް",'Expense Sheet'!$K:$K,$A132)</f>
        <v>0</v>
      </c>
      <c r="D132" s="45">
        <f>SUMIFS('Expense Sheet'!$G:$G,'Expense Sheet'!$M:$M,"P-LCL ޕީއެސްއައިޕީ ކޮންޑިޝަނަލް ގްރާންޓް",'Expense Sheet'!$K:$K,$A132)</f>
        <v>0</v>
      </c>
      <c r="E132" s="61" t="s">
        <v>36</v>
      </c>
      <c r="F132" s="54">
        <v>222004</v>
      </c>
    </row>
    <row r="133" spans="1:6" ht="21.75">
      <c r="A133" s="7">
        <v>222005</v>
      </c>
      <c r="B133" s="45">
        <f>SUMIFS('Expense Sheet'!$E:$E,'Expense Sheet'!$M:$M,"P-LCL ޕީއެސްއައިޕީ ކޮންޑިޝަނަލް ގްރާންޓް",'Expense Sheet'!$K:$K,$A133)</f>
        <v>0</v>
      </c>
      <c r="C133" s="45">
        <f>SUMIFS('Expense Sheet'!$F:$F,'Expense Sheet'!$M:$M,"P-LCL ޕީއެސްއައިޕީ ކޮންޑިޝަނަލް ގްރާންޓް",'Expense Sheet'!$K:$K,$A133)</f>
        <v>0</v>
      </c>
      <c r="D133" s="45">
        <f>SUMIFS('Expense Sheet'!$G:$G,'Expense Sheet'!$M:$M,"P-LCL ޕީއެސްއައިޕީ ކޮންޑިޝަނަލް ގްރާންޓް",'Expense Sheet'!$K:$K,$A133)</f>
        <v>0</v>
      </c>
      <c r="E133" s="61" t="s">
        <v>37</v>
      </c>
      <c r="F133" s="54">
        <v>222005</v>
      </c>
    </row>
    <row r="134" spans="1:6" ht="21.75">
      <c r="A134" s="7">
        <v>222006</v>
      </c>
      <c r="B134" s="45">
        <f>SUMIFS('Expense Sheet'!$E:$E,'Expense Sheet'!$M:$M,"P-LCL ޕީއެސްއައިޕީ ކޮންޑިޝަނަލް ގްރާންޓް",'Expense Sheet'!$K:$K,$A134)</f>
        <v>0</v>
      </c>
      <c r="C134" s="45">
        <f>SUMIFS('Expense Sheet'!$F:$F,'Expense Sheet'!$M:$M,"P-LCL ޕީއެސްއައިޕީ ކޮންޑިޝަނަލް ގްރާންޓް",'Expense Sheet'!$K:$K,$A134)</f>
        <v>0</v>
      </c>
      <c r="D134" s="45">
        <f>SUMIFS('Expense Sheet'!$G:$G,'Expense Sheet'!$M:$M,"P-LCL ޕީއެސްއައިޕީ ކޮންޑިޝަނަލް ގްރާންޓް",'Expense Sheet'!$K:$K,$A134)</f>
        <v>0</v>
      </c>
      <c r="E134" s="61" t="s">
        <v>38</v>
      </c>
      <c r="F134" s="54">
        <v>222006</v>
      </c>
    </row>
    <row r="135" spans="1:6" ht="21.75">
      <c r="A135" s="7">
        <v>222007</v>
      </c>
      <c r="B135" s="45">
        <f>SUMIFS('Expense Sheet'!$E:$E,'Expense Sheet'!$M:$M,"P-LCL ޕީއެސްއައިޕީ ކޮންޑިޝަނަލް ގްރާންޓް",'Expense Sheet'!$K:$K,$A135)</f>
        <v>0</v>
      </c>
      <c r="C135" s="45">
        <f>SUMIFS('Expense Sheet'!$F:$F,'Expense Sheet'!$M:$M,"P-LCL ޕީއެސްއައިޕީ ކޮންޑިޝަނަލް ގްރާންޓް",'Expense Sheet'!$K:$K,$A135)</f>
        <v>0</v>
      </c>
      <c r="D135" s="45">
        <f>SUMIFS('Expense Sheet'!$G:$G,'Expense Sheet'!$M:$M,"P-LCL ޕީއެސްއައިޕީ ކޮންޑިޝަނަލް ގްރާންޓް",'Expense Sheet'!$K:$K,$A135)</f>
        <v>0</v>
      </c>
      <c r="E135" s="61" t="s">
        <v>39</v>
      </c>
      <c r="F135" s="54">
        <v>222007</v>
      </c>
    </row>
    <row r="136" spans="1:6" ht="21.75">
      <c r="A136" s="7">
        <v>222008</v>
      </c>
      <c r="B136" s="45">
        <f>SUMIFS('Expense Sheet'!$E:$E,'Expense Sheet'!$M:$M,"P-LCL ޕީއެސްއައިޕީ ކޮންޑިޝަނަލް ގްރާންޓް",'Expense Sheet'!$K:$K,$A136)</f>
        <v>0</v>
      </c>
      <c r="C136" s="45">
        <f>SUMIFS('Expense Sheet'!$F:$F,'Expense Sheet'!$M:$M,"P-LCL ޕީއެސްއައިޕީ ކޮންޑިޝަނަލް ގްރާންޓް",'Expense Sheet'!$K:$K,$A136)</f>
        <v>0</v>
      </c>
      <c r="D136" s="45">
        <f>SUMIFS('Expense Sheet'!$G:$G,'Expense Sheet'!$M:$M,"P-LCL ޕީއެސްއައިޕީ ކޮންޑިޝަނަލް ގްރާންޓް",'Expense Sheet'!$K:$K,$A136)</f>
        <v>0</v>
      </c>
      <c r="E136" s="61" t="s">
        <v>40</v>
      </c>
      <c r="F136" s="54">
        <v>222008</v>
      </c>
    </row>
    <row r="137" spans="1:6" ht="21.75">
      <c r="A137" s="7">
        <v>222009</v>
      </c>
      <c r="B137" s="45">
        <f>SUMIFS('Expense Sheet'!$E:$E,'Expense Sheet'!$M:$M,"P-LCL ޕީއެސްއައިޕީ ކޮންޑިޝަނަލް ގްރާންޓް",'Expense Sheet'!$K:$K,$A137)</f>
        <v>0</v>
      </c>
      <c r="C137" s="45">
        <f>SUMIFS('Expense Sheet'!$F:$F,'Expense Sheet'!$M:$M,"P-LCL ޕީއެސްއައިޕީ ކޮންޑިޝަނަލް ގްރާންޓް",'Expense Sheet'!$K:$K,$A137)</f>
        <v>0</v>
      </c>
      <c r="D137" s="45">
        <f>SUMIFS('Expense Sheet'!$G:$G,'Expense Sheet'!$M:$M,"P-LCL ޕީއެސްއައިޕީ ކޮންޑިޝަނަލް ގްރާންޓް",'Expense Sheet'!$K:$K,$A137)</f>
        <v>0</v>
      </c>
      <c r="E137" s="61" t="s">
        <v>41</v>
      </c>
      <c r="F137" s="54">
        <v>222009</v>
      </c>
    </row>
    <row r="138" spans="1:6" ht="21.75">
      <c r="A138" s="7">
        <v>222010</v>
      </c>
      <c r="B138" s="45">
        <f>SUMIFS('Expense Sheet'!$E:$E,'Expense Sheet'!$M:$M,"P-LCL ޕީއެސްއައިޕީ ކޮންޑިޝަނަލް ގްރާންޓް",'Expense Sheet'!$K:$K,$A138)</f>
        <v>0</v>
      </c>
      <c r="C138" s="45">
        <f>SUMIFS('Expense Sheet'!$F:$F,'Expense Sheet'!$M:$M,"P-LCL ޕީއެސްއައިޕީ ކޮންޑިޝަނަލް ގްރާންޓް",'Expense Sheet'!$K:$K,$A138)</f>
        <v>0</v>
      </c>
      <c r="D138" s="45">
        <f>SUMIFS('Expense Sheet'!$G:$G,'Expense Sheet'!$M:$M,"P-LCL ޕީއެސްއައިޕީ ކޮންޑިޝަނަލް ގްރާންޓް",'Expense Sheet'!$K:$K,$A138)</f>
        <v>0</v>
      </c>
      <c r="E138" s="61" t="s">
        <v>42</v>
      </c>
      <c r="F138" s="54">
        <v>222010</v>
      </c>
    </row>
    <row r="139" spans="1:6" ht="21.75">
      <c r="A139" s="7">
        <v>222011</v>
      </c>
      <c r="B139" s="45">
        <f>SUMIFS('Expense Sheet'!$E:$E,'Expense Sheet'!$M:$M,"P-LCL ޕީއެސްއައިޕީ ކޮންޑިޝަނަލް ގްރާންޓް",'Expense Sheet'!$K:$K,$A139)</f>
        <v>0</v>
      </c>
      <c r="C139" s="45">
        <f>SUMIFS('Expense Sheet'!$F:$F,'Expense Sheet'!$M:$M,"P-LCL ޕީއެސްއައިޕީ ކޮންޑިޝަނަލް ގްރާންޓް",'Expense Sheet'!$K:$K,$A139)</f>
        <v>0</v>
      </c>
      <c r="D139" s="45">
        <f>SUMIFS('Expense Sheet'!$G:$G,'Expense Sheet'!$M:$M,"P-LCL ޕީއެސްއައިޕީ ކޮންޑިޝަނަލް ގްރާންޓް",'Expense Sheet'!$K:$K,$A139)</f>
        <v>0</v>
      </c>
      <c r="E139" s="61" t="s">
        <v>43</v>
      </c>
      <c r="F139" s="54">
        <v>222011</v>
      </c>
    </row>
    <row r="140" spans="1:6" ht="21.75">
      <c r="A140" s="7">
        <v>222999</v>
      </c>
      <c r="B140" s="45">
        <f>SUMIFS('Expense Sheet'!$E:$E,'Expense Sheet'!$M:$M,"P-LCL ޕީއެސްއައިޕީ ކޮންޑިޝަނަލް ގްރާންޓް",'Expense Sheet'!$K:$K,$A140)</f>
        <v>0</v>
      </c>
      <c r="C140" s="45">
        <f>SUMIFS('Expense Sheet'!$F:$F,'Expense Sheet'!$M:$M,"P-LCL ޕީއެސްއައިޕީ ކޮންޑިޝަނަލް ގްރާންޓް",'Expense Sheet'!$K:$K,$A140)</f>
        <v>0</v>
      </c>
      <c r="D140" s="45">
        <f>SUMIFS('Expense Sheet'!$G:$G,'Expense Sheet'!$M:$M,"P-LCL ޕީއެސްއައިޕީ ކޮންޑިޝަނަލް ގްރާންޓް",'Expense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Sheet'!$M:$M,"P-LCL ޕީއެސްއައިޕީ ކޮންޑިޝަނަލް ގްރާންޓް",'Expense Sheet'!$K:$K,$A144)</f>
        <v>0</v>
      </c>
      <c r="C144" s="49">
        <f>SUMIFS('Expense Sheet'!$F:$F,'Expense Sheet'!$M:$M,"P-LCL ޕީއެސްއައިޕީ ކޮންޑިޝަނަލް ގްރާންޓް",'Expense Sheet'!$K:$K,$A144)</f>
        <v>0</v>
      </c>
      <c r="D144" s="49">
        <f>SUMIFS('Expense Sheet'!$G:$G,'Expense Sheet'!$M:$M,"P-LCL ޕީއެސްއައިޕީ ކޮންޑިޝަނަލް ގްރާންޓް",'Expense Sheet'!$K:$K,$A144)</f>
        <v>0</v>
      </c>
      <c r="E144" s="60" t="s">
        <v>82</v>
      </c>
      <c r="F144" s="54">
        <v>223001</v>
      </c>
    </row>
    <row r="145" spans="1:6" ht="21.75">
      <c r="A145" s="7">
        <v>223002</v>
      </c>
      <c r="B145" s="45">
        <f>SUMIFS('Expense Sheet'!$E:$E,'Expense Sheet'!$M:$M,"P-LCL ޕީއެސްއައިޕީ ކޮންޑިޝަނަލް ގްރާންޓް",'Expense Sheet'!$K:$K,$A145)</f>
        <v>0</v>
      </c>
      <c r="C145" s="45">
        <f>SUMIFS('Expense Sheet'!$F:$F,'Expense Sheet'!$M:$M,"P-LCL ޕީއެސްއައިޕީ ކޮންޑިޝަނަލް ގްރާންޓް",'Expense Sheet'!$K:$K,$A145)</f>
        <v>0</v>
      </c>
      <c r="D145" s="45">
        <f>SUMIFS('Expense Sheet'!$G:$G,'Expense Sheet'!$M:$M,"P-LCL ޕީއެސްއައިޕީ ކޮންޑިޝަނަލް ގްރާންޓް",'Expense Sheet'!$K:$K,$A145)</f>
        <v>0</v>
      </c>
      <c r="E145" s="61" t="s">
        <v>83</v>
      </c>
      <c r="F145" s="54">
        <v>223002</v>
      </c>
    </row>
    <row r="146" spans="1:6" ht="21.75">
      <c r="A146" s="7">
        <v>223003</v>
      </c>
      <c r="B146" s="45">
        <f>SUMIFS('Expense Sheet'!$E:$E,'Expense Sheet'!$M:$M,"P-LCL ޕީއެސްއައިޕީ ކޮންޑިޝަނަލް ގްރާންޓް",'Expense Sheet'!$K:$K,$A146)</f>
        <v>0</v>
      </c>
      <c r="C146" s="45">
        <f>SUMIFS('Expense Sheet'!$F:$F,'Expense Sheet'!$M:$M,"P-LCL ޕީއެސްއައިޕީ ކޮންޑިޝަނަލް ގްރާންޓް",'Expense Sheet'!$K:$K,$A146)</f>
        <v>0</v>
      </c>
      <c r="D146" s="45">
        <f>SUMIFS('Expense Sheet'!$G:$G,'Expense Sheet'!$M:$M,"P-LCL ޕީއެސްއައިޕީ ކޮންޑިޝަނަލް ގްރާންޓް",'Expense Sheet'!$K:$K,$A146)</f>
        <v>0</v>
      </c>
      <c r="E146" s="61" t="s">
        <v>84</v>
      </c>
      <c r="F146" s="54">
        <v>223003</v>
      </c>
    </row>
    <row r="147" spans="1:6" ht="21.75">
      <c r="A147" s="7">
        <v>223004</v>
      </c>
      <c r="B147" s="45">
        <f>SUMIFS('Expense Sheet'!$E:$E,'Expense Sheet'!$M:$M,"P-LCL ޕީއެސްއައިޕީ ކޮންޑިޝަނަލް ގްރާންޓް",'Expense Sheet'!$K:$K,$A147)</f>
        <v>0</v>
      </c>
      <c r="C147" s="45">
        <f>SUMIFS('Expense Sheet'!$F:$F,'Expense Sheet'!$M:$M,"P-LCL ޕީއެސްއައިޕީ ކޮންޑިޝަނަލް ގްރާންޓް",'Expense Sheet'!$K:$K,$A147)</f>
        <v>0</v>
      </c>
      <c r="D147" s="45">
        <f>SUMIFS('Expense Sheet'!$G:$G,'Expense Sheet'!$M:$M,"P-LCL ޕީއެސްއައިޕީ ކޮންޑިޝަނަލް ގްރާންޓް",'Expense Sheet'!$K:$K,$A147)</f>
        <v>0</v>
      </c>
      <c r="E147" s="61" t="s">
        <v>85</v>
      </c>
      <c r="F147" s="54">
        <v>223004</v>
      </c>
    </row>
    <row r="148" spans="1:6" ht="21.75">
      <c r="A148" s="7">
        <v>223005</v>
      </c>
      <c r="B148" s="49">
        <f>SUMIFS('Expense Sheet'!$E:$E,'Expense Sheet'!$M:$M,"P-LCL ޕީއެސްއައިޕީ ކޮންޑިޝަނަލް ގްރާންޓް",'Expense Sheet'!$K:$K,$A148)</f>
        <v>0</v>
      </c>
      <c r="C148" s="49">
        <f>SUMIFS('Expense Sheet'!$F:$F,'Expense Sheet'!$M:$M,"P-LCL ޕީއެސްއައިޕީ ކޮންޑިޝަނަލް ގްރާންޓް",'Expense Sheet'!$K:$K,$A148)</f>
        <v>0</v>
      </c>
      <c r="D148" s="49">
        <f>SUMIFS('Expense Sheet'!$G:$G,'Expense Sheet'!$M:$M,"P-LCL ޕީއެސްއައިޕީ ކޮންޑިޝަނަލް ގްރާންޓް",'Expense Sheet'!$K:$K,$A148)</f>
        <v>0</v>
      </c>
      <c r="E148" s="61" t="s">
        <v>86</v>
      </c>
      <c r="F148" s="54">
        <v>223005</v>
      </c>
    </row>
    <row r="149" spans="1:6" ht="21.75">
      <c r="A149" s="7">
        <v>223006</v>
      </c>
      <c r="B149" s="49">
        <f>SUMIFS('Expense Sheet'!$E:$E,'Expense Sheet'!$M:$M,"P-LCL ޕީއެސްއައިޕީ ކޮންޑިޝަނަލް ގްރާންޓް",'Expense Sheet'!$K:$K,$A149)</f>
        <v>0</v>
      </c>
      <c r="C149" s="49">
        <f>SUMIFS('Expense Sheet'!$F:$F,'Expense Sheet'!$M:$M,"P-LCL ޕީއެސްއައިޕީ ކޮންޑިޝަނަލް ގްރާންޓް",'Expense Sheet'!$K:$K,$A149)</f>
        <v>0</v>
      </c>
      <c r="D149" s="49">
        <f>SUMIFS('Expense Sheet'!$G:$G,'Expense Sheet'!$M:$M,"P-LCL ޕީއެސްއައިޕީ ކޮންޑިޝަނަލް ގްރާންޓް",'Expense Sheet'!$K:$K,$A149)</f>
        <v>0</v>
      </c>
      <c r="E149" s="61" t="s">
        <v>87</v>
      </c>
      <c r="F149" s="54">
        <v>223006</v>
      </c>
    </row>
    <row r="150" spans="1:6" ht="21.75">
      <c r="A150" s="7">
        <v>223007</v>
      </c>
      <c r="B150" s="49">
        <f>SUMIFS('Expense Sheet'!$E:$E,'Expense Sheet'!$M:$M,"P-LCL ޕީއެސްއައިޕީ ކޮންޑިޝަނަލް ގްރާންޓް",'Expense Sheet'!$K:$K,$A150)</f>
        <v>0</v>
      </c>
      <c r="C150" s="49">
        <f>SUMIFS('Expense Sheet'!$F:$F,'Expense Sheet'!$M:$M,"P-LCL ޕީއެސްއައިޕީ ކޮންޑިޝަނަލް ގްރާންޓް",'Expense Sheet'!$K:$K,$A150)</f>
        <v>0</v>
      </c>
      <c r="D150" s="49">
        <f>SUMIFS('Expense Sheet'!$G:$G,'Expense Sheet'!$M:$M,"P-LCL ޕީއެސްއައިޕީ ކޮންޑިޝަނަލް ގްރާންޓް",'Expense Sheet'!$K:$K,$A150)</f>
        <v>0</v>
      </c>
      <c r="E150" s="61" t="s">
        <v>88</v>
      </c>
      <c r="F150" s="54">
        <v>223007</v>
      </c>
    </row>
    <row r="151" spans="1:6" ht="21.75">
      <c r="A151" s="7">
        <v>223008</v>
      </c>
      <c r="B151" s="49">
        <f>SUMIFS('Expense Sheet'!$E:$E,'Expense Sheet'!$M:$M,"P-LCL ޕީއެސްއައިޕީ ކޮންޑިޝަނަލް ގްރާންޓް",'Expense Sheet'!$K:$K,$A151)</f>
        <v>0</v>
      </c>
      <c r="C151" s="49">
        <f>SUMIFS('Expense Sheet'!$F:$F,'Expense Sheet'!$M:$M,"P-LCL ޕީއެސްއައިޕީ ކޮންޑިޝަނަލް ގްރާންޓް",'Expense Sheet'!$K:$K,$A151)</f>
        <v>0</v>
      </c>
      <c r="D151" s="49">
        <f>SUMIFS('Expense Sheet'!$G:$G,'Expense Sheet'!$M:$M,"P-LCL ޕީއެސްއައިޕީ ކޮންޑިޝަނަލް ގްރާންޓް",'Expense Sheet'!$K:$K,$A151)</f>
        <v>0</v>
      </c>
      <c r="E151" s="61" t="s">
        <v>89</v>
      </c>
      <c r="F151" s="54">
        <v>223008</v>
      </c>
    </row>
    <row r="152" spans="1:6" ht="21.75">
      <c r="A152" s="7">
        <v>223009</v>
      </c>
      <c r="B152" s="49">
        <f>SUMIFS('Expense Sheet'!$E:$E,'Expense Sheet'!$M:$M,"P-LCL ޕީއެސްއައިޕީ ކޮންޑިޝަނަލް ގްރާންޓް",'Expense Sheet'!$K:$K,$A152)</f>
        <v>0</v>
      </c>
      <c r="C152" s="49">
        <f>SUMIFS('Expense Sheet'!$F:$F,'Expense Sheet'!$M:$M,"P-LCL ޕީއެސްއައިޕީ ކޮންޑިޝަނަލް ގްރާންޓް",'Expense Sheet'!$K:$K,$A152)</f>
        <v>0</v>
      </c>
      <c r="D152" s="49">
        <f>SUMIFS('Expense Sheet'!$G:$G,'Expense Sheet'!$M:$M,"P-LCL ޕީއެސްއައިޕީ ކޮންޑިޝަނަލް ގްރާންޓް",'Expense Sheet'!$K:$K,$A152)</f>
        <v>0</v>
      </c>
      <c r="E152" s="61" t="s">
        <v>90</v>
      </c>
      <c r="F152" s="54">
        <v>223009</v>
      </c>
    </row>
    <row r="153" spans="1:6" ht="21.75">
      <c r="A153" s="7">
        <v>223010</v>
      </c>
      <c r="B153" s="49">
        <f>SUMIFS('Expense Sheet'!$E:$E,'Expense Sheet'!$M:$M,"P-LCL ޕީއެސްއައިޕީ ކޮންޑިޝަނަލް ގްރާންޓް",'Expense Sheet'!$K:$K,$A153)</f>
        <v>0</v>
      </c>
      <c r="C153" s="49">
        <f>SUMIFS('Expense Sheet'!$F:$F,'Expense Sheet'!$M:$M,"P-LCL ޕީއެސްއައިޕީ ކޮންޑިޝަނަލް ގްރާންޓް",'Expense Sheet'!$K:$K,$A153)</f>
        <v>0</v>
      </c>
      <c r="D153" s="49">
        <f>SUMIFS('Expense Sheet'!$G:$G,'Expense Sheet'!$M:$M,"P-LCL ޕީއެސްއައިޕީ ކޮންޑިޝަނަލް ގްރާންޓް",'Expense Sheet'!$K:$K,$A153)</f>
        <v>0</v>
      </c>
      <c r="E153" s="61" t="s">
        <v>91</v>
      </c>
      <c r="F153" s="54">
        <v>223010</v>
      </c>
    </row>
    <row r="154" spans="1:6" ht="21.75">
      <c r="A154" s="7">
        <v>223011</v>
      </c>
      <c r="B154" s="49">
        <f>SUMIFS('Expense Sheet'!$E:$E,'Expense Sheet'!$M:$M,"P-LCL ޕީއެސްއައިޕީ ކޮންޑިޝަނަލް ގްރާންޓް",'Expense Sheet'!$K:$K,$A154)</f>
        <v>0</v>
      </c>
      <c r="C154" s="49">
        <f>SUMIFS('Expense Sheet'!$F:$F,'Expense Sheet'!$M:$M,"P-LCL ޕީއެސްއައިޕީ ކޮންޑިޝަނަލް ގްރާންޓް",'Expense Sheet'!$K:$K,$A154)</f>
        <v>0</v>
      </c>
      <c r="D154" s="49">
        <f>SUMIFS('Expense Sheet'!$G:$G,'Expense Sheet'!$M:$M,"P-LCL ޕީއެސްއައިޕީ ކޮންޑިޝަނަލް ގްރާންޓް",'Expense Sheet'!$K:$K,$A154)</f>
        <v>0</v>
      </c>
      <c r="E154" s="61" t="s">
        <v>92</v>
      </c>
      <c r="F154" s="54">
        <v>223011</v>
      </c>
    </row>
    <row r="155" spans="1:6" ht="21.75">
      <c r="A155" s="7">
        <v>223012</v>
      </c>
      <c r="B155" s="49">
        <f>SUMIFS('Expense Sheet'!$E:$E,'Expense Sheet'!$M:$M,"P-LCL ޕީއެސްއައިޕީ ކޮންޑިޝަނަލް ގްރާންޓް",'Expense Sheet'!$K:$K,$A155)</f>
        <v>0</v>
      </c>
      <c r="C155" s="49">
        <f>SUMIFS('Expense Sheet'!$F:$F,'Expense Sheet'!$M:$M,"P-LCL ޕީއެސްއައިޕީ ކޮންޑިޝަނަލް ގްރާންޓް",'Expense Sheet'!$K:$K,$A155)</f>
        <v>0</v>
      </c>
      <c r="D155" s="49">
        <f>SUMIFS('Expense Sheet'!$G:$G,'Expense Sheet'!$M:$M,"P-LCL ޕީއެސްއައިޕީ ކޮންޑިޝަނަލް ގްރާންޓް",'Expense Sheet'!$K:$K,$A155)</f>
        <v>0</v>
      </c>
      <c r="E155" s="61" t="s">
        <v>93</v>
      </c>
      <c r="F155" s="54">
        <v>223012</v>
      </c>
    </row>
    <row r="156" spans="1:6" ht="21.75">
      <c r="A156" s="7">
        <v>223013</v>
      </c>
      <c r="B156" s="49">
        <f>SUMIFS('Expense Sheet'!$E:$E,'Expense Sheet'!$M:$M,"P-LCL ޕީއެސްއައިޕީ ކޮންޑިޝަނަލް ގްރާންޓް",'Expense Sheet'!$K:$K,$A156)</f>
        <v>0</v>
      </c>
      <c r="C156" s="49">
        <f>SUMIFS('Expense Sheet'!$F:$F,'Expense Sheet'!$M:$M,"P-LCL ޕީއެސްއައިޕީ ކޮންޑިޝަނަލް ގްރާންޓް",'Expense Sheet'!$K:$K,$A156)</f>
        <v>0</v>
      </c>
      <c r="D156" s="49">
        <f>SUMIFS('Expense Sheet'!$G:$G,'Expense Sheet'!$M:$M,"P-LCL ޕީއެސްއައިޕީ ކޮންޑިޝަނަލް ގްރާންޓް",'Expense Sheet'!$K:$K,$A156)</f>
        <v>0</v>
      </c>
      <c r="E156" s="61" t="s">
        <v>94</v>
      </c>
      <c r="F156" s="54">
        <v>223013</v>
      </c>
    </row>
    <row r="157" spans="1:6" ht="21.75">
      <c r="A157" s="7">
        <v>223014</v>
      </c>
      <c r="B157" s="49">
        <f>SUMIFS('Expense Sheet'!$E:$E,'Expense Sheet'!$M:$M,"P-LCL ޕީއެސްއައިޕީ ކޮންޑިޝަނަލް ގްރާންޓް",'Expense Sheet'!$K:$K,$A157)</f>
        <v>0</v>
      </c>
      <c r="C157" s="49">
        <f>SUMIFS('Expense Sheet'!$F:$F,'Expense Sheet'!$M:$M,"P-LCL ޕީއެސްއައިޕީ ކޮންޑިޝަނަލް ގްރާންޓް",'Expense Sheet'!$K:$K,$A157)</f>
        <v>0</v>
      </c>
      <c r="D157" s="49">
        <f>SUMIFS('Expense Sheet'!$G:$G,'Expense Sheet'!$M:$M,"P-LCL ޕީއެސްއައިޕީ ކޮންޑިޝަނަލް ގްރާންޓް",'Expense Sheet'!$K:$K,$A157)</f>
        <v>0</v>
      </c>
      <c r="E157" s="61" t="s">
        <v>45</v>
      </c>
      <c r="F157" s="54">
        <v>223014</v>
      </c>
    </row>
    <row r="158" spans="1:6" ht="21.75">
      <c r="A158" s="7">
        <v>223015</v>
      </c>
      <c r="B158" s="49">
        <f>SUMIFS('Expense Sheet'!$E:$E,'Expense Sheet'!$M:$M,"P-LCL ޕީއެސްއައިޕީ ކޮންޑިޝަނަލް ގްރާންޓް",'Expense Sheet'!$K:$K,$A158)</f>
        <v>0</v>
      </c>
      <c r="C158" s="49">
        <f>SUMIFS('Expense Sheet'!$F:$F,'Expense Sheet'!$M:$M,"P-LCL ޕީއެސްއައިޕީ ކޮންޑިޝަނަލް ގްރާންޓް",'Expense Sheet'!$K:$K,$A158)</f>
        <v>0</v>
      </c>
      <c r="D158" s="49">
        <f>SUMIFS('Expense Sheet'!$G:$G,'Expense Sheet'!$M:$M,"P-LCL ޕީއެސްއައިޕީ ކޮންޑިޝަނަލް ގްރާންޓް",'Expense Sheet'!$K:$K,$A158)</f>
        <v>0</v>
      </c>
      <c r="E158" s="61" t="s">
        <v>95</v>
      </c>
      <c r="F158" s="54">
        <v>223015</v>
      </c>
    </row>
    <row r="159" spans="1:6" ht="21.75">
      <c r="A159" s="7">
        <v>223016</v>
      </c>
      <c r="B159" s="49">
        <f>SUMIFS('Expense Sheet'!$E:$E,'Expense Sheet'!$M:$M,"P-LCL ޕީއެސްއައިޕީ ކޮންޑިޝަނަލް ގްރާންޓް",'Expense Sheet'!$K:$K,$A159)</f>
        <v>0</v>
      </c>
      <c r="C159" s="49">
        <f>SUMIFS('Expense Sheet'!$F:$F,'Expense Sheet'!$M:$M,"P-LCL ޕީއެސްއައިޕީ ކޮންޑިޝަނަލް ގްރާންޓް",'Expense Sheet'!$K:$K,$A159)</f>
        <v>0</v>
      </c>
      <c r="D159" s="49">
        <f>SUMIFS('Expense Sheet'!$G:$G,'Expense Sheet'!$M:$M,"P-LCL ޕީއެސްއައިޕީ ކޮންޑިޝަނަލް ގްރާންޓް",'Expense Sheet'!$K:$K,$A159)</f>
        <v>0</v>
      </c>
      <c r="E159" s="61" t="s">
        <v>96</v>
      </c>
      <c r="F159" s="54">
        <v>223016</v>
      </c>
    </row>
    <row r="160" spans="1:6" ht="21.75">
      <c r="A160" s="7">
        <v>223017</v>
      </c>
      <c r="B160" s="49">
        <f>SUMIFS('Expense Sheet'!$E:$E,'Expense Sheet'!$M:$M,"P-LCL ޕީއެސްއައިޕީ ކޮންޑިޝަނަލް ގްރާންޓް",'Expense Sheet'!$K:$K,$A160)</f>
        <v>0</v>
      </c>
      <c r="C160" s="49">
        <f>SUMIFS('Expense Sheet'!$F:$F,'Expense Sheet'!$M:$M,"P-LCL ޕީއެސްއައިޕީ ކޮންޑިޝަނަލް ގްރާންޓް",'Expense Sheet'!$K:$K,$A160)</f>
        <v>0</v>
      </c>
      <c r="D160" s="49">
        <f>SUMIFS('Expense Sheet'!$G:$G,'Expense Sheet'!$M:$M,"P-LCL ޕީއެސްއައިޕީ ކޮންޑިޝަނަލް ގްރާންޓް",'Expense Sheet'!$K:$K,$A160)</f>
        <v>0</v>
      </c>
      <c r="E160" s="61" t="s">
        <v>97</v>
      </c>
      <c r="F160" s="54">
        <v>223017</v>
      </c>
    </row>
    <row r="161" spans="1:6" ht="21.75">
      <c r="A161" s="7">
        <v>223018</v>
      </c>
      <c r="B161" s="49">
        <f>SUMIFS('Expense Sheet'!$E:$E,'Expense Sheet'!$M:$M,"P-LCL ޕީއެސްއައިޕީ ކޮންޑިޝަނަލް ގްރާންޓް",'Expense Sheet'!$K:$K,$A161)</f>
        <v>0</v>
      </c>
      <c r="C161" s="49">
        <f>SUMIFS('Expense Sheet'!$F:$F,'Expense Sheet'!$M:$M,"P-LCL ޕީއެސްއައިޕީ ކޮންޑިޝަނަލް ގްރާންޓް",'Expense Sheet'!$K:$K,$A161)</f>
        <v>0</v>
      </c>
      <c r="D161" s="49">
        <f>SUMIFS('Expense Sheet'!$G:$G,'Expense Sheet'!$M:$M,"P-LCL ޕީއެސްއައިޕީ ކޮންޑިޝަނަލް ގްރާންޓް",'Expense Sheet'!$K:$K,$A161)</f>
        <v>0</v>
      </c>
      <c r="E161" s="61" t="s">
        <v>98</v>
      </c>
      <c r="F161" s="54">
        <v>223018</v>
      </c>
    </row>
    <row r="162" spans="1:6" ht="21.75">
      <c r="A162" s="7">
        <v>223019</v>
      </c>
      <c r="B162" s="49">
        <f>SUMIFS('Expense Sheet'!$E:$E,'Expense Sheet'!$M:$M,"P-LCL ޕީއެސްއައިޕީ ކޮންޑިޝަނަލް ގްރާންޓް",'Expense Sheet'!$K:$K,$A162)</f>
        <v>0</v>
      </c>
      <c r="C162" s="49">
        <f>SUMIFS('Expense Sheet'!$F:$F,'Expense Sheet'!$M:$M,"P-LCL ޕީއެސްއައިޕީ ކޮންޑިޝަނަލް ގްރާންޓް",'Expense Sheet'!$K:$K,$A162)</f>
        <v>0</v>
      </c>
      <c r="D162" s="49">
        <f>SUMIFS('Expense Sheet'!$G:$G,'Expense Sheet'!$M:$M,"P-LCL ޕީއެސްއައިޕީ ކޮންޑިޝަނަލް ގްރާންޓް",'Expense Sheet'!$K:$K,$A162)</f>
        <v>0</v>
      </c>
      <c r="E162" s="61" t="s">
        <v>99</v>
      </c>
      <c r="F162" s="54">
        <v>223019</v>
      </c>
    </row>
    <row r="163" spans="1:6" ht="21.75">
      <c r="A163" s="7">
        <v>223020</v>
      </c>
      <c r="B163" s="49">
        <f>SUMIFS('Expense Sheet'!$E:$E,'Expense Sheet'!$M:$M,"P-LCL ޕީއެސްއައިޕީ ކޮންޑިޝަނަލް ގްރާންޓް",'Expense Sheet'!$K:$K,$A163)</f>
        <v>0</v>
      </c>
      <c r="C163" s="49">
        <f>SUMIFS('Expense Sheet'!$F:$F,'Expense Sheet'!$M:$M,"P-LCL ޕީއެސްއައިޕީ ކޮންޑިޝަނަލް ގްރާންޓް",'Expense Sheet'!$K:$K,$A163)</f>
        <v>0</v>
      </c>
      <c r="D163" s="49">
        <f>SUMIFS('Expense Sheet'!$G:$G,'Expense Sheet'!$M:$M,"P-LCL ޕީއެސްއައިޕީ ކޮންޑިޝަނަލް ގްރާންޓް",'Expense Sheet'!$K:$K,$A163)</f>
        <v>0</v>
      </c>
      <c r="E163" s="61" t="s">
        <v>100</v>
      </c>
      <c r="F163" s="54">
        <v>223020</v>
      </c>
    </row>
    <row r="164" spans="1:6" ht="21.75">
      <c r="A164" s="7">
        <v>223021</v>
      </c>
      <c r="B164" s="49">
        <f>SUMIFS('Expense Sheet'!$E:$E,'Expense Sheet'!$M:$M,"P-LCL ޕީއެސްއައިޕީ ކޮންޑިޝަނަލް ގްރާންޓް",'Expense Sheet'!$K:$K,$A164)</f>
        <v>0</v>
      </c>
      <c r="C164" s="49">
        <f>SUMIFS('Expense Sheet'!$F:$F,'Expense Sheet'!$M:$M,"P-LCL ޕީއެސްއައިޕީ ކޮންޑިޝަނަލް ގްރާންޓް",'Expense Sheet'!$K:$K,$A164)</f>
        <v>0</v>
      </c>
      <c r="D164" s="49">
        <f>SUMIFS('Expense Sheet'!$G:$G,'Expense Sheet'!$M:$M,"P-LCL ޕީއެސްއައިޕީ ކޮންޑިޝަނަލް ގްރާންޓް",'Expense Sheet'!$K:$K,$A164)</f>
        <v>0</v>
      </c>
      <c r="E164" s="61" t="s">
        <v>101</v>
      </c>
      <c r="F164" s="54">
        <v>223021</v>
      </c>
    </row>
    <row r="165" spans="1:6" ht="21.75">
      <c r="A165" s="7">
        <v>223022</v>
      </c>
      <c r="B165" s="49">
        <f>SUMIFS('Expense Sheet'!$E:$E,'Expense Sheet'!$M:$M,"P-LCL ޕީއެސްއައިޕީ ކޮންޑިޝަނަލް ގްރާންޓް",'Expense Sheet'!$K:$K,$A165)</f>
        <v>0</v>
      </c>
      <c r="C165" s="49">
        <f>SUMIFS('Expense Sheet'!$F:$F,'Expense Sheet'!$M:$M,"P-LCL ޕީއެސްއައިޕީ ކޮންޑިޝަނަލް ގްރާންޓް",'Expense Sheet'!$K:$K,$A165)</f>
        <v>0</v>
      </c>
      <c r="D165" s="49">
        <f>SUMIFS('Expense Sheet'!$G:$G,'Expense Sheet'!$M:$M,"P-LCL ޕީއެސްއައިޕީ ކޮންޑިޝަނަލް ގްރާންޓް",'Expense Sheet'!$K:$K,$A165)</f>
        <v>0</v>
      </c>
      <c r="E165" s="61" t="s">
        <v>102</v>
      </c>
      <c r="F165" s="54">
        <v>223022</v>
      </c>
    </row>
    <row r="166" spans="1:6" ht="21.75">
      <c r="A166" s="7">
        <v>223023</v>
      </c>
      <c r="B166" s="49">
        <f>SUMIFS('Expense Sheet'!$E:$E,'Expense Sheet'!$M:$M,"P-LCL ޕީއެސްއައިޕީ ކޮންޑިޝަނަލް ގްރާންޓް",'Expense Sheet'!$K:$K,$A166)</f>
        <v>0</v>
      </c>
      <c r="C166" s="49">
        <f>SUMIFS('Expense Sheet'!$F:$F,'Expense Sheet'!$M:$M,"P-LCL ޕީއެސްއައިޕީ ކޮންޑިޝަނަލް ގްރާންޓް",'Expense Sheet'!$K:$K,$A166)</f>
        <v>0</v>
      </c>
      <c r="D166" s="49">
        <f>SUMIFS('Expense Sheet'!$G:$G,'Expense Sheet'!$M:$M,"P-LCL ޕީއެސްއައިޕީ ކޮންޑިޝަނަލް ގްރާންޓް",'Expense Sheet'!$K:$K,$A166)</f>
        <v>0</v>
      </c>
      <c r="E166" s="61" t="s">
        <v>103</v>
      </c>
      <c r="F166" s="54">
        <v>223023</v>
      </c>
    </row>
    <row r="167" spans="1:6" ht="21.75">
      <c r="A167" s="7">
        <v>223024</v>
      </c>
      <c r="B167" s="49">
        <f>SUMIFS('Expense Sheet'!$E:$E,'Expense Sheet'!$M:$M,"P-LCL ޕީއެސްއައިޕީ ކޮންޑިޝަނަލް ގްރާންޓް",'Expense Sheet'!$K:$K,$A167)</f>
        <v>0</v>
      </c>
      <c r="C167" s="49">
        <f>SUMIFS('Expense Sheet'!$F:$F,'Expense Sheet'!$M:$M,"P-LCL ޕީއެސްއައިޕީ ކޮންޑިޝަނަލް ގްރާންޓް",'Expense Sheet'!$K:$K,$A167)</f>
        <v>0</v>
      </c>
      <c r="D167" s="49">
        <f>SUMIFS('Expense Sheet'!$G:$G,'Expense Sheet'!$M:$M,"P-LCL ޕީއެސްއައިޕީ ކޮންޑިޝަނަލް ގްރާންޓް",'Expense Sheet'!$K:$K,$A167)</f>
        <v>0</v>
      </c>
      <c r="E167" s="61" t="s">
        <v>104</v>
      </c>
      <c r="F167" s="54">
        <v>223024</v>
      </c>
    </row>
    <row r="168" spans="1:6" ht="21.75">
      <c r="A168" s="7">
        <v>223025</v>
      </c>
      <c r="B168" s="49">
        <f>SUMIFS('Expense Sheet'!$E:$E,'Expense Sheet'!$M:$M,"P-LCL ޕީއެސްއައިޕީ ކޮންޑިޝަނަލް ގްރާންޓް",'Expense Sheet'!$K:$K,$A168)</f>
        <v>0</v>
      </c>
      <c r="C168" s="49">
        <f>SUMIFS('Expense Sheet'!$F:$F,'Expense Sheet'!$M:$M,"P-LCL ޕީއެސްއައިޕީ ކޮންޑިޝަނަލް ގްރާންޓް",'Expense Sheet'!$K:$K,$A168)</f>
        <v>0</v>
      </c>
      <c r="D168" s="49">
        <f>SUMIFS('Expense Sheet'!$G:$G,'Expense Sheet'!$M:$M,"P-LCL ޕީއެސްއައިޕީ ކޮންޑިޝަނަލް ގްރާންޓް",'Expense Sheet'!$K:$K,$A168)</f>
        <v>0</v>
      </c>
      <c r="E168" s="61" t="s">
        <v>105</v>
      </c>
      <c r="F168" s="54">
        <v>223025</v>
      </c>
    </row>
    <row r="169" spans="1:6" ht="21.75">
      <c r="A169" s="7">
        <v>223999</v>
      </c>
      <c r="B169" s="49">
        <f>SUMIFS('Expense Sheet'!$E:$E,'Expense Sheet'!$M:$M,"P-LCL ޕީއެސްއައިޕީ ކޮންޑިޝަނަލް ގްރާންޓް",'Expense Sheet'!$K:$K,$A169)</f>
        <v>0</v>
      </c>
      <c r="C169" s="49">
        <f>SUMIFS('Expense Sheet'!$F:$F,'Expense Sheet'!$M:$M,"P-LCL ޕީއެސްއައިޕީ ކޮންޑިޝަނަލް ގްރާންޓް",'Expense Sheet'!$K:$K,$A169)</f>
        <v>0</v>
      </c>
      <c r="D169" s="49">
        <f>SUMIFS('Expense Sheet'!$G:$G,'Expense Sheet'!$M:$M,"P-LCL ޕީއެސްއައިޕީ ކޮންޑިޝަނަލް ގްރާންޓް",'Expense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Sheet'!$M:$M,"P-LCL ޕީއެސްއައިޕީ ކޮންޑިޝަނަލް ގްރާންޓް",'Expense Sheet'!$K:$K,$A173)</f>
        <v>0</v>
      </c>
      <c r="C173" s="49">
        <f>SUMIFS('Expense Sheet'!$F:$F,'Expense Sheet'!$M:$M,"P-LCL ޕީއެސްއައިޕީ ކޮންޑިޝަނަލް ގްރާންޓް",'Expense Sheet'!$K:$K,$A173)</f>
        <v>0</v>
      </c>
      <c r="D173" s="49">
        <f>SUMIFS('Expense Sheet'!$G:$G,'Expense Sheet'!$M:$M,"P-LCL ޕީއެސްއައިޕީ ކޮންޑިޝަނަލް ގްރާންޓް",'Expense Sheet'!$K:$K,$A173)</f>
        <v>0</v>
      </c>
      <c r="E173" s="60" t="s">
        <v>107</v>
      </c>
      <c r="F173" s="54">
        <v>224001</v>
      </c>
    </row>
    <row r="174" spans="1:6" ht="21.75">
      <c r="A174" s="7">
        <v>224011</v>
      </c>
      <c r="B174" s="49">
        <f>SUMIFS('Expense Sheet'!$E:$E,'Expense Sheet'!$M:$M,"P-LCL ޕީއެސްއައިޕީ ކޮންޑިޝަނަލް ގްރާންޓް",'Expense Sheet'!$K:$K,$A174)</f>
        <v>0</v>
      </c>
      <c r="C174" s="49">
        <f>SUMIFS('Expense Sheet'!$F:$F,'Expense Sheet'!$M:$M,"P-LCL ޕީއެސްއައިޕީ ކޮންޑިޝަނަލް ގްރާންޓް",'Expense Sheet'!$K:$K,$A174)</f>
        <v>0</v>
      </c>
      <c r="D174" s="49">
        <f>SUMIFS('Expense Sheet'!$G:$G,'Expense Sheet'!$M:$M,"P-LCL ޕީއެސްއައިޕީ ކޮންޑިޝަނަލް ގްރާންޓް",'Expense Sheet'!$K:$K,$A174)</f>
        <v>0</v>
      </c>
      <c r="E174" s="61" t="s">
        <v>108</v>
      </c>
      <c r="F174" s="54">
        <v>224011</v>
      </c>
    </row>
    <row r="175" spans="1:6" ht="21.75">
      <c r="A175" s="7">
        <v>224021</v>
      </c>
      <c r="B175" s="49">
        <f>SUMIFS('Expense Sheet'!$E:$E,'Expense Sheet'!$M:$M,"P-LCL ޕީއެސްއައިޕީ ކޮންޑިޝަނަލް ގްރާންޓް",'Expense Sheet'!$K:$K,$A175)</f>
        <v>0</v>
      </c>
      <c r="C175" s="49">
        <f>SUMIFS('Expense Sheet'!$F:$F,'Expense Sheet'!$M:$M,"P-LCL ޕީއެސްއައިޕީ ކޮންޑިޝަނަލް ގްރާންޓް",'Expense Sheet'!$K:$K,$A175)</f>
        <v>0</v>
      </c>
      <c r="D175" s="49">
        <f>SUMIFS('Expense Sheet'!$G:$G,'Expense Sheet'!$M:$M,"P-LCL ޕީއެސްއައިޕީ ކޮންޑިޝަނަލް ގްރާންޓް",'Expense Sheet'!$K:$K,$A175)</f>
        <v>0</v>
      </c>
      <c r="E175" s="61" t="s">
        <v>109</v>
      </c>
      <c r="F175" s="54">
        <v>224021</v>
      </c>
    </row>
    <row r="176" spans="1:6" ht="21.75">
      <c r="A176" s="7">
        <v>224022</v>
      </c>
      <c r="B176" s="49">
        <f>SUMIFS('Expense Sheet'!$E:$E,'Expense Sheet'!$M:$M,"P-LCL ޕީއެސްއައިޕީ ކޮންޑިޝަނަލް ގްރާންޓް",'Expense Sheet'!$K:$K,$A176)</f>
        <v>0</v>
      </c>
      <c r="C176" s="49">
        <f>SUMIFS('Expense Sheet'!$F:$F,'Expense Sheet'!$M:$M,"P-LCL ޕީއެސްއައިޕީ ކޮންޑިޝަނަލް ގްރާންޓް",'Expense Sheet'!$K:$K,$A176)</f>
        <v>0</v>
      </c>
      <c r="D176" s="49">
        <f>SUMIFS('Expense Sheet'!$G:$G,'Expense Sheet'!$M:$M,"P-LCL ޕީއެސްއައިޕީ ކޮންޑިޝަނަލް ގްރާންޓް",'Expense Sheet'!$K:$K,$A176)</f>
        <v>0</v>
      </c>
      <c r="E176" s="61" t="s">
        <v>110</v>
      </c>
      <c r="F176" s="54">
        <v>224022</v>
      </c>
    </row>
    <row r="177" spans="1:6" ht="21.75">
      <c r="A177" s="7">
        <v>224999</v>
      </c>
      <c r="B177" s="49">
        <f>SUMIFS('Expense Sheet'!$E:$E,'Expense Sheet'!$M:$M,"P-LCL ޕީއެސްއައިޕީ ކޮންޑިޝަނަލް ގްރާންޓް",'Expense Sheet'!$K:$K,$A177)</f>
        <v>0</v>
      </c>
      <c r="C177" s="49">
        <f>SUMIFS('Expense Sheet'!$F:$F,'Expense Sheet'!$M:$M,"P-LCL ޕީއެސްއައިޕީ ކޮންޑިޝަނަލް ގްރާންޓް",'Expense Sheet'!$K:$K,$A177)</f>
        <v>0</v>
      </c>
      <c r="D177" s="49">
        <f>SUMIFS('Expense Sheet'!$G:$G,'Expense Sheet'!$M:$M,"P-LCL ޕީއެސްއައިޕީ ކޮންޑިޝަނަލް ގްރާންޓް",'Expense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Sheet'!$M:$M,"P-LCL ޕީއެސްއައިޕީ ކޮންޑިޝަނަލް ގްރާންޓް",'Expense Sheet'!$K:$K,$A181)</f>
        <v>0</v>
      </c>
      <c r="C181" s="49">
        <f>SUMIFS('Expense Sheet'!$F:$F,'Expense Sheet'!$M:$M,"P-LCL ޕީއެސްއައިޕީ ކޮންޑިޝަނަލް ގްރާންޓް",'Expense Sheet'!$K:$K,$A181)</f>
        <v>0</v>
      </c>
      <c r="D181" s="49">
        <f>SUMIFS('Expense Sheet'!$G:$G,'Expense Sheet'!$M:$M,"P-LCL ޕީއެސްއައިޕީ ކޮންޑިޝަނަލް ގްރާންޓް",'Expense Sheet'!$K:$K,$A181)</f>
        <v>0</v>
      </c>
      <c r="E181" s="60" t="s">
        <v>112</v>
      </c>
      <c r="F181" s="54">
        <v>225001</v>
      </c>
    </row>
    <row r="182" spans="1:6" ht="21.75">
      <c r="A182" s="7">
        <v>225002</v>
      </c>
      <c r="B182" s="49">
        <f>SUMIFS('Expense Sheet'!$E:$E,'Expense Sheet'!$M:$M,"P-LCL ޕީއެސްއައިޕީ ކޮންޑިޝަނަލް ގްރާންޓް",'Expense Sheet'!$K:$K,$A182)</f>
        <v>0</v>
      </c>
      <c r="C182" s="49">
        <f>SUMIFS('Expense Sheet'!$F:$F,'Expense Sheet'!$M:$M,"P-LCL ޕީއެސްއައިޕީ ކޮންޑިޝަނަލް ގްރާންޓް",'Expense Sheet'!$K:$K,$A182)</f>
        <v>0</v>
      </c>
      <c r="D182" s="49">
        <f>SUMIFS('Expense Sheet'!$G:$G,'Expense Sheet'!$M:$M,"P-LCL ޕީއެސްއައިޕީ ކޮންޑިޝަނަލް ގްރާންޓް",'Expense Sheet'!$K:$K,$A182)</f>
        <v>0</v>
      </c>
      <c r="E182" s="60" t="s">
        <v>113</v>
      </c>
      <c r="F182" s="54">
        <v>225002</v>
      </c>
    </row>
    <row r="183" spans="1:6" ht="21.75">
      <c r="A183" s="7">
        <v>225003</v>
      </c>
      <c r="B183" s="49">
        <f>SUMIFS('Expense Sheet'!$E:$E,'Expense Sheet'!$M:$M,"P-LCL ޕީއެސްއައިޕީ ކޮންޑިޝަނަލް ގްރާންޓް",'Expense Sheet'!$K:$K,$A183)</f>
        <v>0</v>
      </c>
      <c r="C183" s="49">
        <f>SUMIFS('Expense Sheet'!$F:$F,'Expense Sheet'!$M:$M,"P-LCL ޕީއެސްއައިޕީ ކޮންޑިޝަނަލް ގްރާންޓް",'Expense Sheet'!$K:$K,$A183)</f>
        <v>0</v>
      </c>
      <c r="D183" s="49">
        <f>SUMIFS('Expense Sheet'!$G:$G,'Expense Sheet'!$M:$M,"P-LCL ޕީއެސްއައިޕީ ކޮންޑިޝަނަލް ގްރާންޓް",'Expense Sheet'!$K:$K,$A183)</f>
        <v>0</v>
      </c>
      <c r="E183" s="60" t="s">
        <v>114</v>
      </c>
      <c r="F183" s="54">
        <v>225003</v>
      </c>
    </row>
    <row r="184" spans="1:6" ht="21.75">
      <c r="A184" s="7">
        <v>225004</v>
      </c>
      <c r="B184" s="49">
        <f>SUMIFS('Expense Sheet'!$E:$E,'Expense Sheet'!$M:$M,"P-LCL ޕީއެސްއައިޕީ ކޮންޑިޝަނަލް ގްރާންޓް",'Expense Sheet'!$K:$K,$A184)</f>
        <v>0</v>
      </c>
      <c r="C184" s="49">
        <f>SUMIFS('Expense Sheet'!$F:$F,'Expense Sheet'!$M:$M,"P-LCL ޕީއެސްއައިޕީ ކޮންޑިޝަނަލް ގްރާންޓް",'Expense Sheet'!$K:$K,$A184)</f>
        <v>0</v>
      </c>
      <c r="D184" s="49">
        <f>SUMIFS('Expense Sheet'!$G:$G,'Expense Sheet'!$M:$M,"P-LCL ޕީއެސްއައިޕީ ކޮންޑިޝަނަލް ގްރާންޓް",'Expense Sheet'!$K:$K,$A184)</f>
        <v>0</v>
      </c>
      <c r="E184" s="60" t="s">
        <v>115</v>
      </c>
      <c r="F184" s="54">
        <v>225004</v>
      </c>
    </row>
    <row r="185" spans="1:6" ht="21.75">
      <c r="A185" s="7">
        <v>225005</v>
      </c>
      <c r="B185" s="49">
        <f>SUMIFS('Expense Sheet'!$E:$E,'Expense Sheet'!$M:$M,"P-LCL ޕީއެސްއައިޕީ ކޮންޑިޝަނަލް ގްރާންޓް",'Expense Sheet'!$K:$K,$A185)</f>
        <v>0</v>
      </c>
      <c r="C185" s="49">
        <f>SUMIFS('Expense Sheet'!$F:$F,'Expense Sheet'!$M:$M,"P-LCL ޕީއެސްއައިޕީ ކޮންޑިޝަނަލް ގްރާންޓް",'Expense Sheet'!$K:$K,$A185)</f>
        <v>0</v>
      </c>
      <c r="D185" s="49">
        <f>SUMIFS('Expense Sheet'!$G:$G,'Expense Sheet'!$M:$M,"P-LCL ޕީއެސްއައިޕީ ކޮންޑިޝަނަލް ގްރާންޓް",'Expense Sheet'!$K:$K,$A185)</f>
        <v>0</v>
      </c>
      <c r="E185" s="60" t="s">
        <v>116</v>
      </c>
      <c r="F185" s="54">
        <v>225005</v>
      </c>
    </row>
    <row r="186" spans="1:6" ht="21.75">
      <c r="A186" s="7">
        <v>225006</v>
      </c>
      <c r="B186" s="49">
        <f>SUMIFS('Expense Sheet'!$E:$E,'Expense Sheet'!$M:$M,"P-LCL ޕީއެސްއައިޕީ ކޮންޑިޝަނަލް ގްރާންޓް",'Expense Sheet'!$K:$K,$A186)</f>
        <v>0</v>
      </c>
      <c r="C186" s="49">
        <f>SUMIFS('Expense Sheet'!$F:$F,'Expense Sheet'!$M:$M,"P-LCL ޕީއެސްއައިޕީ ކޮންޑިޝަނަލް ގްރާންޓް",'Expense Sheet'!$K:$K,$A186)</f>
        <v>0</v>
      </c>
      <c r="D186" s="49">
        <f>SUMIFS('Expense Sheet'!$G:$G,'Expense Sheet'!$M:$M,"P-LCL ޕީއެސްއައިޕީ ކޮންޑިޝަނަލް ގްރާންޓް",'Expense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Sheet'!$M:$M,"P-LCL ޕީއެސްއައިޕީ ކޮންޑިޝަނަލް ގްރާންޓް",'Expense Sheet'!$K:$K,$A190)</f>
        <v>0</v>
      </c>
      <c r="C190" s="49">
        <f>SUMIFS('Expense Sheet'!$F:$F,'Expense Sheet'!$M:$M,"P-LCL ޕީއެސްއައިޕީ ކޮންޑިޝަނަލް ގްރާންޓް",'Expense Sheet'!$K:$K,$A190)</f>
        <v>0</v>
      </c>
      <c r="D190" s="49">
        <f>SUMIFS('Expense Sheet'!$G:$G,'Expense Sheet'!$M:$M,"P-LCL ޕީއެސްއައިޕީ ކޮންޑިޝަނަލް ގްރާންޓް",'Expense Sheet'!$K:$K,$A190)</f>
        <v>0</v>
      </c>
      <c r="E190" s="60" t="s">
        <v>118</v>
      </c>
      <c r="F190" s="54">
        <v>226001</v>
      </c>
    </row>
    <row r="191" spans="1:6" ht="21.75">
      <c r="A191" s="7">
        <v>226002</v>
      </c>
      <c r="B191" s="49">
        <f>SUMIFS('Expense Sheet'!$E:$E,'Expense Sheet'!$M:$M,"P-LCL ޕީއެސްއައިޕީ ކޮންޑިޝަނަލް ގްރާންޓް",'Expense Sheet'!$K:$K,$A191)</f>
        <v>0</v>
      </c>
      <c r="C191" s="49">
        <f>SUMIFS('Expense Sheet'!$F:$F,'Expense Sheet'!$M:$M,"P-LCL ޕީއެސްއައިޕީ ކޮންޑިޝަނަލް ގްރާންޓް",'Expense Sheet'!$K:$K,$A191)</f>
        <v>0</v>
      </c>
      <c r="D191" s="49">
        <f>SUMIFS('Expense Sheet'!$G:$G,'Expense Sheet'!$M:$M,"P-LCL ޕީއެސްއައިޕީ ކޮންޑިޝަނަލް ގްރާންޓް",'Expense Sheet'!$K:$K,$A191)</f>
        <v>0</v>
      </c>
      <c r="E191" s="60" t="s">
        <v>119</v>
      </c>
      <c r="F191" s="54">
        <v>226002</v>
      </c>
    </row>
    <row r="192" spans="1:6" ht="21.75">
      <c r="A192" s="7">
        <v>226003</v>
      </c>
      <c r="B192" s="49">
        <f>SUMIFS('Expense Sheet'!$E:$E,'Expense Sheet'!$M:$M,"P-LCL ޕީއެސްއައިޕީ ކޮންޑިޝަނަލް ގްރާންޓް",'Expense Sheet'!$K:$K,$A192)</f>
        <v>0</v>
      </c>
      <c r="C192" s="49">
        <f>SUMIFS('Expense Sheet'!$F:$F,'Expense Sheet'!$M:$M,"P-LCL ޕީއެސްއައިޕީ ކޮންޑިޝަނަލް ގްރާންޓް",'Expense Sheet'!$K:$K,$A192)</f>
        <v>0</v>
      </c>
      <c r="D192" s="49">
        <f>SUMIFS('Expense Sheet'!$G:$G,'Expense Sheet'!$M:$M,"P-LCL ޕީއެސްއައިޕީ ކޮންޑިޝަނަލް ގްރާންޓް",'Expense Sheet'!$K:$K,$A192)</f>
        <v>0</v>
      </c>
      <c r="E192" s="60" t="s">
        <v>120</v>
      </c>
      <c r="F192" s="54">
        <v>226003</v>
      </c>
    </row>
    <row r="193" spans="1:6" ht="21.75">
      <c r="A193" s="7">
        <v>226004</v>
      </c>
      <c r="B193" s="49">
        <f>SUMIFS('Expense Sheet'!$E:$E,'Expense Sheet'!$M:$M,"P-LCL ޕީއެސްއައިޕީ ކޮންޑިޝަނަލް ގްރާންޓް",'Expense Sheet'!$K:$K,$A193)</f>
        <v>0</v>
      </c>
      <c r="C193" s="49">
        <f>SUMIFS('Expense Sheet'!$F:$F,'Expense Sheet'!$M:$M,"P-LCL ޕީއެސްއައިޕީ ކޮންޑިޝަނަލް ގްރާންޓް",'Expense Sheet'!$K:$K,$A193)</f>
        <v>0</v>
      </c>
      <c r="D193" s="49">
        <f>SUMIFS('Expense Sheet'!$G:$G,'Expense Sheet'!$M:$M,"P-LCL ޕީއެސްއައިޕީ ކޮންޑިޝަނަލް ގްރާންޓް",'Expense Sheet'!$K:$K,$A193)</f>
        <v>0</v>
      </c>
      <c r="E193" s="60" t="s">
        <v>121</v>
      </c>
      <c r="F193" s="54">
        <v>226004</v>
      </c>
    </row>
    <row r="194" spans="1:6" ht="21.75">
      <c r="A194" s="7">
        <v>226005</v>
      </c>
      <c r="B194" s="49">
        <f>SUMIFS('Expense Sheet'!$E:$E,'Expense Sheet'!$M:$M,"P-LCL ޕީއެސްއައިޕީ ކޮންޑިޝަނަލް ގްރާންޓް",'Expense Sheet'!$K:$K,$A194)</f>
        <v>0</v>
      </c>
      <c r="C194" s="49">
        <f>SUMIFS('Expense Sheet'!$F:$F,'Expense Sheet'!$M:$M,"P-LCL ޕީއެސްއައިޕީ ކޮންޑިޝަނަލް ގްރާންޓް",'Expense Sheet'!$K:$K,$A194)</f>
        <v>0</v>
      </c>
      <c r="D194" s="49">
        <f>SUMIFS('Expense Sheet'!$G:$G,'Expense Sheet'!$M:$M,"P-LCL ޕީއެސްއައިޕީ ކޮންޑިޝަނަލް ގްރާންޓް",'Expense Sheet'!$K:$K,$A194)</f>
        <v>0</v>
      </c>
      <c r="E194" s="60" t="s">
        <v>122</v>
      </c>
      <c r="F194" s="54">
        <v>226005</v>
      </c>
    </row>
    <row r="195" spans="1:6" ht="21.75">
      <c r="A195" s="7">
        <v>226006</v>
      </c>
      <c r="B195" s="49">
        <f>SUMIFS('Expense Sheet'!$E:$E,'Expense Sheet'!$M:$M,"P-LCL ޕީއެސްއައިޕީ ކޮންޑިޝަނަލް ގްރާންޓް",'Expense Sheet'!$K:$K,$A195)</f>
        <v>0</v>
      </c>
      <c r="C195" s="49">
        <f>SUMIFS('Expense Sheet'!$F:$F,'Expense Sheet'!$M:$M,"P-LCL ޕީއެސްއައިޕީ ކޮންޑިޝަނަލް ގްރާންޓް",'Expense Sheet'!$K:$K,$A195)</f>
        <v>0</v>
      </c>
      <c r="D195" s="49">
        <f>SUMIFS('Expense Sheet'!$G:$G,'Expense Sheet'!$M:$M,"P-LCL ޕީއެސްއައިޕީ ކޮންޑިޝަނަލް ގްރާންޓް",'Expense Sheet'!$K:$K,$A195)</f>
        <v>0</v>
      </c>
      <c r="E195" s="60" t="s">
        <v>123</v>
      </c>
      <c r="F195" s="54">
        <v>226006</v>
      </c>
    </row>
    <row r="196" spans="1:6" ht="21.75">
      <c r="A196" s="7">
        <v>226007</v>
      </c>
      <c r="B196" s="49">
        <f>SUMIFS('Expense Sheet'!$E:$E,'Expense Sheet'!$M:$M,"P-LCL ޕީއެސްއައިޕީ ކޮންޑިޝަނަލް ގްރާންޓް",'Expense Sheet'!$K:$K,$A196)</f>
        <v>0</v>
      </c>
      <c r="C196" s="49">
        <f>SUMIFS('Expense Sheet'!$F:$F,'Expense Sheet'!$M:$M,"P-LCL ޕީއެސްއައިޕީ ކޮންޑިޝަނަލް ގްރާންޓް",'Expense Sheet'!$K:$K,$A196)</f>
        <v>0</v>
      </c>
      <c r="D196" s="49">
        <f>SUMIFS('Expense Sheet'!$G:$G,'Expense Sheet'!$M:$M,"P-LCL ޕީއެސްއައިޕީ ކޮންޑިޝަނަލް ގްރާންޓް",'Expense Sheet'!$K:$K,$A196)</f>
        <v>0</v>
      </c>
      <c r="E196" s="60" t="s">
        <v>124</v>
      </c>
      <c r="F196" s="54">
        <v>226007</v>
      </c>
    </row>
    <row r="197" spans="1:6" ht="21.75">
      <c r="A197" s="7">
        <v>226008</v>
      </c>
      <c r="B197" s="49">
        <f>SUMIFS('Expense Sheet'!$E:$E,'Expense Sheet'!$M:$M,"P-LCL ޕީއެސްއައިޕީ ކޮންޑިޝަނަލް ގްރާންޓް",'Expense Sheet'!$K:$K,$A197)</f>
        <v>0</v>
      </c>
      <c r="C197" s="49">
        <f>SUMIFS('Expense Sheet'!$F:$F,'Expense Sheet'!$M:$M,"P-LCL ޕީއެސްއައިޕީ ކޮންޑިޝަނަލް ގްރާންޓް",'Expense Sheet'!$K:$K,$A197)</f>
        <v>0</v>
      </c>
      <c r="D197" s="49">
        <f>SUMIFS('Expense Sheet'!$G:$G,'Expense Sheet'!$M:$M,"P-LCL ޕީއެސްއައިޕީ ކޮންޑިޝަނަލް ގްރާންޓް",'Expense Sheet'!$K:$K,$A197)</f>
        <v>0</v>
      </c>
      <c r="E197" s="60" t="s">
        <v>125</v>
      </c>
      <c r="F197" s="54">
        <v>226008</v>
      </c>
    </row>
    <row r="198" spans="1:6" ht="21.75">
      <c r="A198" s="7">
        <v>226009</v>
      </c>
      <c r="B198" s="49">
        <f>SUMIFS('Expense Sheet'!$E:$E,'Expense Sheet'!$M:$M,"P-LCL ޕީއެސްއައިޕީ ކޮންޑިޝަނަލް ގްރާންޓް",'Expense Sheet'!$K:$K,$A198)</f>
        <v>0</v>
      </c>
      <c r="C198" s="49">
        <f>SUMIFS('Expense Sheet'!$F:$F,'Expense Sheet'!$M:$M,"P-LCL ޕީއެސްއައިޕީ ކޮންޑިޝަނަލް ގްރާންޓް",'Expense Sheet'!$K:$K,$A198)</f>
        <v>0</v>
      </c>
      <c r="D198" s="49">
        <f>SUMIFS('Expense Sheet'!$G:$G,'Expense Sheet'!$M:$M,"P-LCL ޕީއެސްއައިޕީ ކޮންޑިޝަނަލް ގްރާންޓް",'Expense Sheet'!$K:$K,$A198)</f>
        <v>0</v>
      </c>
      <c r="E198" s="60" t="s">
        <v>126</v>
      </c>
      <c r="F198" s="54">
        <v>226009</v>
      </c>
    </row>
    <row r="199" spans="1:6" ht="21.75">
      <c r="A199" s="7">
        <v>226010</v>
      </c>
      <c r="B199" s="49">
        <f>SUMIFS('Expense Sheet'!$E:$E,'Expense Sheet'!$M:$M,"P-LCL ޕީއެސްއައިޕީ ކޮންޑިޝަނަލް ގްރާންޓް",'Expense Sheet'!$K:$K,$A199)</f>
        <v>0</v>
      </c>
      <c r="C199" s="49">
        <f>SUMIFS('Expense Sheet'!$F:$F,'Expense Sheet'!$M:$M,"P-LCL ޕީއެސްއައިޕީ ކޮންޑިޝަނަލް ގްރާންޓް",'Expense Sheet'!$K:$K,$A199)</f>
        <v>0</v>
      </c>
      <c r="D199" s="49">
        <f>SUMIFS('Expense Sheet'!$G:$G,'Expense Sheet'!$M:$M,"P-LCL ޕީއެސްއައިޕީ ކޮންޑިޝަނަލް ގްރާންޓް",'Expense Sheet'!$K:$K,$A199)</f>
        <v>0</v>
      </c>
      <c r="E199" s="60" t="s">
        <v>127</v>
      </c>
      <c r="F199" s="54">
        <v>226010</v>
      </c>
    </row>
    <row r="200" spans="1:6" ht="21.75">
      <c r="A200" s="7">
        <v>226011</v>
      </c>
      <c r="B200" s="49">
        <f>SUMIFS('Expense Sheet'!$E:$E,'Expense Sheet'!$M:$M,"P-LCL ޕީއެސްއައިޕީ ކޮންޑިޝަނަލް ގްރާންޓް",'Expense Sheet'!$K:$K,$A200)</f>
        <v>0</v>
      </c>
      <c r="C200" s="49">
        <f>SUMIFS('Expense Sheet'!$F:$F,'Expense Sheet'!$M:$M,"P-LCL ޕީއެސްއައިޕީ ކޮންޑިޝަނަލް ގްރާންޓް",'Expense Sheet'!$K:$K,$A200)</f>
        <v>0</v>
      </c>
      <c r="D200" s="49">
        <f>SUMIFS('Expense Sheet'!$G:$G,'Expense Sheet'!$M:$M,"P-LCL ޕީއެސްއައިޕީ ކޮންޑިޝަނަލް ގްރާންޓް",'Expense Sheet'!$K:$K,$A200)</f>
        <v>0</v>
      </c>
      <c r="E200" s="60" t="s">
        <v>128</v>
      </c>
      <c r="F200" s="54">
        <v>226011</v>
      </c>
    </row>
    <row r="201" spans="1:6" ht="21.75">
      <c r="A201" s="7">
        <v>226012</v>
      </c>
      <c r="B201" s="49">
        <f>SUMIFS('Expense Sheet'!$E:$E,'Expense Sheet'!$M:$M,"P-LCL ޕީއެސްއައިޕީ ކޮންޑިޝަނަލް ގްރާންޓް",'Expense Sheet'!$K:$K,$A201)</f>
        <v>0</v>
      </c>
      <c r="C201" s="49">
        <f>SUMIFS('Expense Sheet'!$F:$F,'Expense Sheet'!$M:$M,"P-LCL ޕީއެސްއައިޕީ ކޮންޑިޝަނަލް ގްރާންޓް",'Expense Sheet'!$K:$K,$A201)</f>
        <v>0</v>
      </c>
      <c r="D201" s="49">
        <f>SUMIFS('Expense Sheet'!$G:$G,'Expense Sheet'!$M:$M,"P-LCL ޕީއެސްއައިޕީ ކޮންޑިޝަނަލް ގްރާންޓް",'Expense Sheet'!$K:$K,$A201)</f>
        <v>0</v>
      </c>
      <c r="E201" s="60" t="s">
        <v>129</v>
      </c>
      <c r="F201" s="54">
        <v>226012</v>
      </c>
    </row>
    <row r="202" spans="1:6" ht="21.75">
      <c r="A202" s="7">
        <v>226013</v>
      </c>
      <c r="B202" s="49">
        <f>SUMIFS('Expense Sheet'!$E:$E,'Expense Sheet'!$M:$M,"P-LCL ޕީއެސްއައިޕީ ކޮންޑިޝަނަލް ގްރާންޓް",'Expense Sheet'!$K:$K,$A202)</f>
        <v>0</v>
      </c>
      <c r="C202" s="49">
        <f>SUMIFS('Expense Sheet'!$F:$F,'Expense Sheet'!$M:$M,"P-LCL ޕީއެސްއައިޕީ ކޮންޑިޝަނަލް ގްރާންޓް",'Expense Sheet'!$K:$K,$A202)</f>
        <v>0</v>
      </c>
      <c r="D202" s="49">
        <f>SUMIFS('Expense Sheet'!$G:$G,'Expense Sheet'!$M:$M,"P-LCL ޕީއެސްއައިޕީ ކޮންޑިޝަނަލް ގްރާންޓް",'Expense Sheet'!$K:$K,$A202)</f>
        <v>0</v>
      </c>
      <c r="E202" s="60" t="s">
        <v>130</v>
      </c>
      <c r="F202" s="54">
        <v>226013</v>
      </c>
    </row>
    <row r="203" spans="1:6" ht="21.75">
      <c r="A203" s="7">
        <v>226014</v>
      </c>
      <c r="B203" s="49">
        <f>SUMIFS('Expense Sheet'!$E:$E,'Expense Sheet'!$M:$M,"P-LCL ޕީއެސްއައިޕީ ކޮންޑިޝަނަލް ގްރާންޓް",'Expense Sheet'!$K:$K,$A203)</f>
        <v>0</v>
      </c>
      <c r="C203" s="49">
        <f>SUMIFS('Expense Sheet'!$F:$F,'Expense Sheet'!$M:$M,"P-LCL ޕީއެސްއައިޕީ ކޮންޑިޝަނަލް ގްރާންޓް",'Expense Sheet'!$K:$K,$A203)</f>
        <v>0</v>
      </c>
      <c r="D203" s="49">
        <f>SUMIFS('Expense Sheet'!$G:$G,'Expense Sheet'!$M:$M,"P-LCL ޕީއެސްއައިޕީ ކޮންޑިޝަނަލް ގްރާންޓް",'Expense Sheet'!$K:$K,$A203)</f>
        <v>0</v>
      </c>
      <c r="E203" s="60" t="s">
        <v>131</v>
      </c>
      <c r="F203" s="54">
        <v>226014</v>
      </c>
    </row>
    <row r="204" spans="1:6" ht="21.75">
      <c r="A204" s="7">
        <v>226015</v>
      </c>
      <c r="B204" s="49">
        <f>SUMIFS('Expense Sheet'!$E:$E,'Expense Sheet'!$M:$M,"P-LCL ޕީއެސްއައިޕީ ކޮންޑިޝަނަލް ގްރާންޓް",'Expense Sheet'!$K:$K,$A204)</f>
        <v>0</v>
      </c>
      <c r="C204" s="49">
        <f>SUMIFS('Expense Sheet'!$F:$F,'Expense Sheet'!$M:$M,"P-LCL ޕީއެސްއައިޕީ ކޮންޑިޝަނަލް ގްރާންޓް",'Expense Sheet'!$K:$K,$A204)</f>
        <v>0</v>
      </c>
      <c r="D204" s="49">
        <f>SUMIFS('Expense Sheet'!$G:$G,'Expense Sheet'!$M:$M,"P-LCL ޕީއެސްއައިޕީ ކޮންޑިޝަނަލް ގްރާންޓް",'Expense Sheet'!$K:$K,$A204)</f>
        <v>0</v>
      </c>
      <c r="E204" s="60" t="s">
        <v>132</v>
      </c>
      <c r="F204" s="54">
        <v>226015</v>
      </c>
    </row>
    <row r="205" spans="1:6" ht="21.75">
      <c r="A205" s="7">
        <v>226016</v>
      </c>
      <c r="B205" s="49">
        <f>SUMIFS('Expense Sheet'!$E:$E,'Expense Sheet'!$M:$M,"P-LCL ޕީއެސްއައިޕީ ކޮންޑިޝަނަލް ގްރާންޓް",'Expense Sheet'!$K:$K,$A205)</f>
        <v>0</v>
      </c>
      <c r="C205" s="49">
        <f>SUMIFS('Expense Sheet'!$F:$F,'Expense Sheet'!$M:$M,"P-LCL ޕީއެސްއައިޕީ ކޮންޑިޝަނަލް ގްރާންޓް",'Expense Sheet'!$K:$K,$A205)</f>
        <v>0</v>
      </c>
      <c r="D205" s="49">
        <f>SUMIFS('Expense Sheet'!$G:$G,'Expense Sheet'!$M:$M,"P-LCL ޕީއެސްއައިޕީ ކޮންޑިޝަނަލް ގްރާންޓް",'Expense Sheet'!$K:$K,$A205)</f>
        <v>0</v>
      </c>
      <c r="E205" s="60" t="s">
        <v>133</v>
      </c>
      <c r="F205" s="54">
        <v>226016</v>
      </c>
    </row>
    <row r="206" spans="1:6" ht="21.75">
      <c r="A206" s="7">
        <v>226017</v>
      </c>
      <c r="B206" s="49">
        <f>SUMIFS('Expense Sheet'!$E:$E,'Expense Sheet'!$M:$M,"P-LCL ޕީއެސްއައިޕީ ކޮންޑިޝަނަލް ގްރާންޓް",'Expense Sheet'!$K:$K,$A206)</f>
        <v>0</v>
      </c>
      <c r="C206" s="49">
        <f>SUMIFS('Expense Sheet'!$F:$F,'Expense Sheet'!$M:$M,"P-LCL ޕީއެސްއައިޕީ ކޮންޑިޝަނަލް ގްރާންޓް",'Expense Sheet'!$K:$K,$A206)</f>
        <v>0</v>
      </c>
      <c r="D206" s="49">
        <f>SUMIFS('Expense Sheet'!$G:$G,'Expense Sheet'!$M:$M,"P-LCL ޕީއެސްއައިޕީ ކޮންޑިޝަނަލް ގްރާންޓް",'Expense Sheet'!$K:$K,$A206)</f>
        <v>0</v>
      </c>
      <c r="E206" s="60" t="s">
        <v>134</v>
      </c>
      <c r="F206" s="54">
        <v>226017</v>
      </c>
    </row>
    <row r="207" spans="1:6" ht="21.75">
      <c r="A207" s="7">
        <v>226018</v>
      </c>
      <c r="B207" s="49">
        <f>SUMIFS('Expense Sheet'!$E:$E,'Expense Sheet'!$M:$M,"P-LCL ޕީއެސްއައިޕީ ކޮންޑިޝަނަލް ގްރާންޓް",'Expense Sheet'!$K:$K,$A207)</f>
        <v>0</v>
      </c>
      <c r="C207" s="49">
        <f>SUMIFS('Expense Sheet'!$F:$F,'Expense Sheet'!$M:$M,"P-LCL ޕީއެސްއައިޕީ ކޮންޑިޝަނަލް ގްރާންޓް",'Expense Sheet'!$K:$K,$A207)</f>
        <v>0</v>
      </c>
      <c r="D207" s="49">
        <f>SUMIFS('Expense Sheet'!$G:$G,'Expense Sheet'!$M:$M,"P-LCL ޕީއެސްއައިޕީ ކޮންޑިޝަނަލް ގްރާންޓް",'Expense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Sheet'!$M:$M,"P-LCL ޕީއެސްއައިޕީ ކޮންޑިޝަނަލް ގްރާންޓް",'Expense Sheet'!$K:$K,$A211)</f>
        <v>0</v>
      </c>
      <c r="C211" s="49">
        <f>SUMIFS('Expense Sheet'!$F:$F,'Expense Sheet'!$M:$M,"P-LCL ޕީއެސްއައިޕީ ކޮންޑިޝަނަލް ގްރާންޓް",'Expense Sheet'!$K:$K,$A211)</f>
        <v>0</v>
      </c>
      <c r="D211" s="49">
        <f>SUMIFS('Expense Sheet'!$G:$G,'Expense Sheet'!$M:$M,"P-LCL ޕީއެސްއައިޕީ ކޮންޑިޝަނަލް ގްރާންޓް",'Expense Sheet'!$K:$K,$A211)</f>
        <v>0</v>
      </c>
      <c r="E211" s="60" t="s">
        <v>136</v>
      </c>
      <c r="F211" s="54">
        <v>227001</v>
      </c>
    </row>
    <row r="212" spans="1:6" ht="21.75">
      <c r="A212" s="7">
        <v>227002</v>
      </c>
      <c r="B212" s="49">
        <f>SUMIFS('Expense Sheet'!$E:$E,'Expense Sheet'!$M:$M,"P-LCL ޕީއެސްއައިޕީ ކޮންޑިޝަނަލް ގްރާންޓް",'Expense Sheet'!$K:$K,$A212)</f>
        <v>0</v>
      </c>
      <c r="C212" s="49">
        <f>SUMIFS('Expense Sheet'!$F:$F,'Expense Sheet'!$M:$M,"P-LCL ޕީއެސްއައިޕީ ކޮންޑިޝަނަލް ގްރާންޓް",'Expense Sheet'!$K:$K,$A212)</f>
        <v>0</v>
      </c>
      <c r="D212" s="49">
        <f>SUMIFS('Expense Sheet'!$G:$G,'Expense Sheet'!$M:$M,"P-LCL ޕީއެސްއައިޕީ ކޮންޑިޝަނަލް ގްރާންޓް",'Expense Sheet'!$K:$K,$A212)</f>
        <v>0</v>
      </c>
      <c r="E212" s="60" t="s">
        <v>137</v>
      </c>
      <c r="F212" s="54">
        <v>227002</v>
      </c>
    </row>
    <row r="213" spans="1:6" ht="21.75">
      <c r="A213" s="7">
        <v>227003</v>
      </c>
      <c r="B213" s="49">
        <f>SUMIFS('Expense Sheet'!$E:$E,'Expense Sheet'!$M:$M,"P-LCL ޕީއެސްއައިޕީ ކޮންޑިޝަނަލް ގްރާންޓް",'Expense Sheet'!$K:$K,$A213)</f>
        <v>0</v>
      </c>
      <c r="C213" s="49">
        <f>SUMIFS('Expense Sheet'!$F:$F,'Expense Sheet'!$M:$M,"P-LCL ޕީއެސްއައިޕީ ކޮންޑިޝަނަލް ގްރާންޓް",'Expense Sheet'!$K:$K,$A213)</f>
        <v>0</v>
      </c>
      <c r="D213" s="49">
        <f>SUMIFS('Expense Sheet'!$G:$G,'Expense Sheet'!$M:$M,"P-LCL ޕީއެސްއައިޕީ ކޮންޑިޝަނަލް ގްރާންޓް",'Expense Sheet'!$K:$K,$A213)</f>
        <v>0</v>
      </c>
      <c r="E213" s="60" t="s">
        <v>138</v>
      </c>
      <c r="F213" s="54">
        <v>227003</v>
      </c>
    </row>
    <row r="214" spans="1:6" ht="21.75">
      <c r="A214" s="7">
        <v>227011</v>
      </c>
      <c r="B214" s="46">
        <f>SUMIFS('Expense Sheet'!$E:$E,'Expense Sheet'!$M:$M,"P-LCL ޕީއެސްއައިޕީ ކޮންޑިޝަނަލް ގްރާންޓް",'Expense Sheet'!$K:$K,$A214)</f>
        <v>0</v>
      </c>
      <c r="C214" s="46">
        <f>SUMIFS('Expense Sheet'!$F:$F,'Expense Sheet'!$M:$M,"P-LCL ޕީއެސްއައިޕީ ކޮންޑިޝަނަލް ގްރާންޓް",'Expense Sheet'!$K:$K,$A214)</f>
        <v>0</v>
      </c>
      <c r="D214" s="46">
        <f>SUMIFS('Expense Sheet'!$G:$G,'Expense Sheet'!$M:$M,"P-LCL ޕީއެސްއައިޕީ ކޮންޑިޝަނަލް ގްރާންޓް",'Expense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Sheet'!$M:$M,"P-LCL ޕީއެސްއައިޕީ ކޮންޑިޝަނަލް ގްރާންޓް",'Expense Sheet'!$K:$K,$A218)</f>
        <v>0</v>
      </c>
      <c r="C218" s="49">
        <f>SUMIFS('Expense Sheet'!$F:$F,'Expense Sheet'!$M:$M,"P-LCL ޕީއެސްއައިޕީ ކޮންޑިޝަނަލް ގްރާންޓް",'Expense Sheet'!$K:$K,$A218)</f>
        <v>0</v>
      </c>
      <c r="D218" s="49">
        <f>SUMIFS('Expense Sheet'!$G:$G,'Expense Sheet'!$M:$M,"P-LCL ޕީއެސްއައިޕީ ކޮންޑިޝަނަލް ގްރާންޓް",'Expense Sheet'!$K:$K,$A218)</f>
        <v>0</v>
      </c>
      <c r="E218" s="60" t="s">
        <v>139</v>
      </c>
      <c r="F218" s="54">
        <v>228001</v>
      </c>
    </row>
    <row r="219" spans="1:6" ht="21.75">
      <c r="A219" s="7">
        <v>228002</v>
      </c>
      <c r="B219" s="49">
        <f>SUMIFS('Expense Sheet'!$E:$E,'Expense Sheet'!$M:$M,"P-LCL ޕީއެސްއައިޕީ ކޮންޑިޝަނަލް ގްރާންޓް",'Expense Sheet'!$K:$K,$A219)</f>
        <v>0</v>
      </c>
      <c r="C219" s="49">
        <f>SUMIFS('Expense Sheet'!$F:$F,'Expense Sheet'!$M:$M,"P-LCL ޕީއެސްއައިޕީ ކޮންޑިޝަނަލް ގްރާންޓް",'Expense Sheet'!$K:$K,$A219)</f>
        <v>0</v>
      </c>
      <c r="D219" s="49">
        <f>SUMIFS('Expense Sheet'!$G:$G,'Expense Sheet'!$M:$M,"P-LCL ޕީއެސްއައިޕީ ކޮންޑިޝަނަލް ގްރާންޓް",'Expense Sheet'!$K:$K,$A219)</f>
        <v>0</v>
      </c>
      <c r="E219" s="60" t="s">
        <v>140</v>
      </c>
      <c r="F219" s="54">
        <v>228002</v>
      </c>
    </row>
    <row r="220" spans="1:6" ht="21.75">
      <c r="A220" s="7">
        <v>228003</v>
      </c>
      <c r="B220" s="49">
        <f>SUMIFS('Expense Sheet'!$E:$E,'Expense Sheet'!$M:$M,"P-LCL ޕީއެސްއައިޕީ ކޮންޑިޝަނަލް ގްރާންޓް",'Expense Sheet'!$K:$K,$A220)</f>
        <v>0</v>
      </c>
      <c r="C220" s="49">
        <f>SUMIFS('Expense Sheet'!$F:$F,'Expense Sheet'!$M:$M,"P-LCL ޕީއެސްއައިޕީ ކޮންޑިޝަނަލް ގްރާންޓް",'Expense Sheet'!$K:$K,$A220)</f>
        <v>0</v>
      </c>
      <c r="D220" s="49">
        <f>SUMIFS('Expense Sheet'!$G:$G,'Expense Sheet'!$M:$M,"P-LCL ޕީއެސްއައިޕީ ކޮންޑިޝަނަލް ގްރާންޓް",'Expense Sheet'!$K:$K,$A220)</f>
        <v>0</v>
      </c>
      <c r="E220" s="60" t="s">
        <v>141</v>
      </c>
      <c r="F220" s="54">
        <v>228003</v>
      </c>
    </row>
    <row r="221" spans="1:6" ht="21.75">
      <c r="A221" s="7">
        <v>228004</v>
      </c>
      <c r="B221" s="49">
        <f>SUMIFS('Expense Sheet'!$E:$E,'Expense Sheet'!$M:$M,"P-LCL ޕީއެސްއައިޕީ ކޮންޑިޝަނަލް ގްރާންޓް",'Expense Sheet'!$K:$K,$A221)</f>
        <v>0</v>
      </c>
      <c r="C221" s="49">
        <f>SUMIFS('Expense Sheet'!$F:$F,'Expense Sheet'!$M:$M,"P-LCL ޕީއެސްއައިޕީ ކޮންޑިޝަނަލް ގްރާންޓް",'Expense Sheet'!$K:$K,$A221)</f>
        <v>0</v>
      </c>
      <c r="D221" s="49">
        <f>SUMIFS('Expense Sheet'!$G:$G,'Expense Sheet'!$M:$M,"P-LCL ޕީއެސްއައިޕީ ކޮންޑިޝަނަލް ގްރާންޓް",'Expense Sheet'!$K:$K,$A221)</f>
        <v>0</v>
      </c>
      <c r="E221" s="60" t="s">
        <v>142</v>
      </c>
      <c r="F221" s="54">
        <v>228004</v>
      </c>
    </row>
    <row r="222" spans="1:6" ht="21.75">
      <c r="A222" s="7">
        <v>228005</v>
      </c>
      <c r="B222" s="49">
        <f>SUMIFS('Expense Sheet'!$E:$E,'Expense Sheet'!$M:$M,"P-LCL ޕީއެސްއައިޕީ ކޮންޑިޝަނަލް ގްރާންޓް",'Expense Sheet'!$K:$K,$A222)</f>
        <v>0</v>
      </c>
      <c r="C222" s="49">
        <f>SUMIFS('Expense Sheet'!$F:$F,'Expense Sheet'!$M:$M,"P-LCL ޕީއެސްއައިޕީ ކޮންޑިޝަނަލް ގްރާންޓް",'Expense Sheet'!$K:$K,$A222)</f>
        <v>0</v>
      </c>
      <c r="D222" s="49">
        <f>SUMIFS('Expense Sheet'!$G:$G,'Expense Sheet'!$M:$M,"P-LCL ޕީއެސްއައިޕީ ކޮންޑިޝަނަލް ގްރާންޓް",'Expense Sheet'!$K:$K,$A222)</f>
        <v>0</v>
      </c>
      <c r="E222" s="60" t="s">
        <v>143</v>
      </c>
      <c r="F222" s="54">
        <v>228005</v>
      </c>
    </row>
    <row r="223" spans="1:6" ht="21.75">
      <c r="A223" s="7">
        <v>228006</v>
      </c>
      <c r="B223" s="49">
        <f>SUMIFS('Expense Sheet'!$E:$E,'Expense Sheet'!$M:$M,"P-LCL ޕީއެސްއައިޕީ ކޮންޑިޝަނަލް ގްރާންޓް",'Expense Sheet'!$K:$K,$A223)</f>
        <v>0</v>
      </c>
      <c r="C223" s="49">
        <f>SUMIFS('Expense Sheet'!$F:$F,'Expense Sheet'!$M:$M,"P-LCL ޕީއެސްއައިޕީ ކޮންޑިޝަނަލް ގްރާންޓް",'Expense Sheet'!$K:$K,$A223)</f>
        <v>0</v>
      </c>
      <c r="D223" s="49">
        <f>SUMIFS('Expense Sheet'!$G:$G,'Expense Sheet'!$M:$M,"P-LCL ޕީއެސްއައިޕީ ކޮންޑިޝަނަލް ގްރާންޓް",'Expense Sheet'!$K:$K,$A223)</f>
        <v>0</v>
      </c>
      <c r="E223" s="60" t="s">
        <v>144</v>
      </c>
      <c r="F223" s="54">
        <v>228006</v>
      </c>
    </row>
    <row r="224" spans="1:6" ht="21.75">
      <c r="A224" s="7">
        <v>228007</v>
      </c>
      <c r="B224" s="49">
        <f>SUMIFS('Expense Sheet'!$E:$E,'Expense Sheet'!$M:$M,"P-LCL ޕީއެސްއައިޕީ ކޮންޑިޝަނަލް ގްރާންޓް",'Expense Sheet'!$K:$K,$A224)</f>
        <v>0</v>
      </c>
      <c r="C224" s="49">
        <f>SUMIFS('Expense Sheet'!$F:$F,'Expense Sheet'!$M:$M,"P-LCL ޕީއެސްއައިޕީ ކޮންޑިޝަނަލް ގްރާންޓް",'Expense Sheet'!$K:$K,$A224)</f>
        <v>0</v>
      </c>
      <c r="D224" s="49">
        <f>SUMIFS('Expense Sheet'!$G:$G,'Expense Sheet'!$M:$M,"P-LCL ޕީއެސްއައިޕީ ކޮންޑިޝަނަލް ގްރާންޓް",'Expense Sheet'!$K:$K,$A224)</f>
        <v>0</v>
      </c>
      <c r="E224" s="60" t="s">
        <v>145</v>
      </c>
      <c r="F224" s="54">
        <v>228007</v>
      </c>
    </row>
    <row r="225" spans="1:6" ht="21.75">
      <c r="A225" s="7">
        <v>228008</v>
      </c>
      <c r="B225" s="49">
        <f>SUMIFS('Expense Sheet'!$E:$E,'Expense Sheet'!$M:$M,"P-LCL ޕީއެސްއައިޕީ ކޮންޑިޝަނަލް ގްރާންޓް",'Expense Sheet'!$K:$K,$A225)</f>
        <v>0</v>
      </c>
      <c r="C225" s="49">
        <f>SUMIFS('Expense Sheet'!$F:$F,'Expense Sheet'!$M:$M,"P-LCL ޕީއެސްއައިޕީ ކޮންޑިޝަނަލް ގްރާންޓް",'Expense Sheet'!$K:$K,$A225)</f>
        <v>0</v>
      </c>
      <c r="D225" s="49">
        <f>SUMIFS('Expense Sheet'!$G:$G,'Expense Sheet'!$M:$M,"P-LCL ޕީއެސްއައިޕީ ކޮންޑިޝަނަލް ގްރާންޓް",'Expense Sheet'!$K:$K,$A225)</f>
        <v>0</v>
      </c>
      <c r="E225" s="60" t="s">
        <v>146</v>
      </c>
      <c r="F225" s="54">
        <v>228008</v>
      </c>
    </row>
    <row r="226" spans="1:6" ht="21.75">
      <c r="A226" s="7">
        <v>228009</v>
      </c>
      <c r="B226" s="49">
        <f>SUMIFS('Expense Sheet'!$E:$E,'Expense Sheet'!$M:$M,"P-LCL ޕީއެސްއައިޕީ ކޮންޑިޝަނަލް ގްރާންޓް",'Expense Sheet'!$K:$K,$A226)</f>
        <v>0</v>
      </c>
      <c r="C226" s="49">
        <f>SUMIFS('Expense Sheet'!$F:$F,'Expense Sheet'!$M:$M,"P-LCL ޕީއެސްއައިޕީ ކޮންޑިޝަނަލް ގްރާންޓް",'Expense Sheet'!$K:$K,$A226)</f>
        <v>0</v>
      </c>
      <c r="D226" s="49">
        <f>SUMIFS('Expense Sheet'!$G:$G,'Expense Sheet'!$M:$M,"P-LCL ޕީއެސްއައިޕީ ކޮންޑިޝަނަލް ގްރާންޓް",'Expense Sheet'!$K:$K,$A226)</f>
        <v>0</v>
      </c>
      <c r="E226" s="60" t="s">
        <v>147</v>
      </c>
      <c r="F226" s="54">
        <v>228009</v>
      </c>
    </row>
    <row r="227" spans="1:6" ht="21.75">
      <c r="A227" s="7">
        <v>228010</v>
      </c>
      <c r="B227" s="49">
        <f>SUMIFS('Expense Sheet'!$E:$E,'Expense Sheet'!$M:$M,"P-LCL ޕީއެސްއައިޕީ ކޮންޑިޝަނަލް ގްރާންޓް",'Expense Sheet'!$K:$K,$A227)</f>
        <v>0</v>
      </c>
      <c r="C227" s="49">
        <f>SUMIFS('Expense Sheet'!$F:$F,'Expense Sheet'!$M:$M,"P-LCL ޕީއެސްއައިޕީ ކޮންޑިޝަނަލް ގްރާންޓް",'Expense Sheet'!$K:$K,$A227)</f>
        <v>0</v>
      </c>
      <c r="D227" s="49">
        <f>SUMIFS('Expense Sheet'!$G:$G,'Expense Sheet'!$M:$M,"P-LCL ޕީއެސްއައިޕީ ކޮންޑިޝަނަލް ގްރާންޓް",'Expense Sheet'!$K:$K,$A227)</f>
        <v>0</v>
      </c>
      <c r="E227" s="60" t="s">
        <v>148</v>
      </c>
      <c r="F227" s="54">
        <v>228010</v>
      </c>
    </row>
    <row r="228" spans="1:6" ht="21.75">
      <c r="A228" s="7">
        <v>228011</v>
      </c>
      <c r="B228" s="49">
        <f>SUMIFS('Expense Sheet'!$E:$E,'Expense Sheet'!$M:$M,"P-LCL ޕީއެސްއައިޕީ ކޮންޑިޝަނަލް ގްރާންޓް",'Expense Sheet'!$K:$K,$A228)</f>
        <v>0</v>
      </c>
      <c r="C228" s="49">
        <f>SUMIFS('Expense Sheet'!$F:$F,'Expense Sheet'!$M:$M,"P-LCL ޕީއެސްއައިޕީ ކޮންޑިޝަނަލް ގްރާންޓް",'Expense Sheet'!$K:$K,$A228)</f>
        <v>0</v>
      </c>
      <c r="D228" s="49">
        <f>SUMIFS('Expense Sheet'!$G:$G,'Expense Sheet'!$M:$M,"P-LCL ޕީއެސްއައިޕީ ކޮންޑިޝަނަލް ގްރާންޓް",'Expense Sheet'!$K:$K,$A228)</f>
        <v>0</v>
      </c>
      <c r="E228" s="60" t="s">
        <v>217</v>
      </c>
      <c r="F228" s="54">
        <v>228011</v>
      </c>
    </row>
    <row r="229" spans="1:6" ht="21.75">
      <c r="A229" s="7">
        <v>228012</v>
      </c>
      <c r="B229" s="49">
        <f>SUMIFS('Expense Sheet'!$E:$E,'Expense Sheet'!$M:$M,"P-LCL ޕީއެސްއައިޕީ ކޮންޑިޝަނަލް ގްރާންޓް",'Expense Sheet'!$K:$K,$A229)</f>
        <v>0</v>
      </c>
      <c r="C229" s="49">
        <f>SUMIFS('Expense Sheet'!$F:$F,'Expense Sheet'!$M:$M,"P-LCL ޕީއެސްއައިޕީ ކޮންޑިޝަނަލް ގްރާންޓް",'Expense Sheet'!$K:$K,$A229)</f>
        <v>0</v>
      </c>
      <c r="D229" s="49">
        <f>SUMIFS('Expense Sheet'!$G:$G,'Expense Sheet'!$M:$M,"P-LCL ޕީއެސްއައިޕީ ކޮންޑިޝަނަލް ގްރާންޓް",'Expense Sheet'!$K:$K,$A229)</f>
        <v>0</v>
      </c>
      <c r="E229" s="60" t="s">
        <v>218</v>
      </c>
      <c r="F229" s="54">
        <v>228012</v>
      </c>
    </row>
    <row r="230" spans="1:6" ht="21.75">
      <c r="A230" s="7">
        <v>228013</v>
      </c>
      <c r="B230" s="49">
        <f>SUMIFS('Expense Sheet'!$E:$E,'Expense Sheet'!$M:$M,"P-LCL ޕީއެސްއައިޕީ ކޮންޑިޝަނަލް ގްރާންޓް",'Expense Sheet'!$K:$K,$A230)</f>
        <v>0</v>
      </c>
      <c r="C230" s="49">
        <f>SUMIFS('Expense Sheet'!$F:$F,'Expense Sheet'!$M:$M,"P-LCL ޕީއެސްއައިޕީ ކޮންޑިޝަނަލް ގްރާންޓް",'Expense Sheet'!$K:$K,$A230)</f>
        <v>0</v>
      </c>
      <c r="D230" s="49">
        <f>SUMIFS('Expense Sheet'!$G:$G,'Expense Sheet'!$M:$M,"P-LCL ޕީއެސްއައިޕީ ކޮންޑިޝަނަލް ގްރާންޓް",'Expense Sheet'!$K:$K,$A230)</f>
        <v>0</v>
      </c>
      <c r="E230" s="60" t="s">
        <v>219</v>
      </c>
      <c r="F230" s="54">
        <v>228013</v>
      </c>
    </row>
    <row r="231" spans="1:6" ht="21.75">
      <c r="A231" s="7">
        <v>228014</v>
      </c>
      <c r="B231" s="49">
        <f>SUMIFS('Expense Sheet'!$E:$E,'Expense Sheet'!$M:$M,"P-LCL ޕީއެސްއައިޕީ ކޮންޑިޝަނަލް ގްރާންޓް",'Expense Sheet'!$K:$K,$A231)</f>
        <v>0</v>
      </c>
      <c r="C231" s="49">
        <f>SUMIFS('Expense Sheet'!$F:$F,'Expense Sheet'!$M:$M,"P-LCL ޕީއެސްއައިޕީ ކޮންޑިޝަނަލް ގްރާންޓް",'Expense Sheet'!$K:$K,$A231)</f>
        <v>0</v>
      </c>
      <c r="D231" s="49">
        <f>SUMIFS('Expense Sheet'!$G:$G,'Expense Sheet'!$M:$M,"P-LCL ޕީއެސްއައިޕީ ކޮންޑިޝަނަލް ގްރާންޓް",'Expense Sheet'!$K:$K,$A231)</f>
        <v>0</v>
      </c>
      <c r="E231" s="60" t="s">
        <v>220</v>
      </c>
      <c r="F231" s="54">
        <v>228014</v>
      </c>
    </row>
    <row r="232" spans="1:6" ht="21.75">
      <c r="A232" s="7">
        <v>228015</v>
      </c>
      <c r="B232" s="49">
        <f>SUMIFS('Expense Sheet'!$E:$E,'Expense Sheet'!$M:$M,"P-LCL ޕީއެސްއައިޕީ ކޮންޑިޝަނަލް ގްރާންޓް",'Expense Sheet'!$K:$K,$A232)</f>
        <v>0</v>
      </c>
      <c r="C232" s="49">
        <f>SUMIFS('Expense Sheet'!$F:$F,'Expense Sheet'!$M:$M,"P-LCL ޕީއެސްއައިޕީ ކޮންޑިޝަނަލް ގްރާންޓް",'Expense Sheet'!$K:$K,$A232)</f>
        <v>0</v>
      </c>
      <c r="D232" s="49">
        <f>SUMIFS('Expense Sheet'!$G:$G,'Expense Sheet'!$M:$M,"P-LCL ޕީއެސްއައިޕީ ކޮންޑިޝަނަލް ގްރާންޓް",'Expense Sheet'!$K:$K,$A232)</f>
        <v>0</v>
      </c>
      <c r="E232" s="60" t="s">
        <v>221</v>
      </c>
      <c r="F232" s="54">
        <v>228015</v>
      </c>
    </row>
    <row r="233" spans="1:6" ht="21.75">
      <c r="A233" s="7">
        <v>228016</v>
      </c>
      <c r="B233" s="49">
        <f>SUMIFS('Expense Sheet'!$E:$E,'Expense Sheet'!$M:$M,"P-LCL ޕީއެސްއައިޕީ ކޮންޑިޝަނަލް ގްރާންޓް",'Expense Sheet'!$K:$K,$A233)</f>
        <v>0</v>
      </c>
      <c r="C233" s="49">
        <f>SUMIFS('Expense Sheet'!$F:$F,'Expense Sheet'!$M:$M,"P-LCL ޕީއެސްއައިޕީ ކޮންޑިޝަނަލް ގްރާންޓް",'Expense Sheet'!$K:$K,$A233)</f>
        <v>0</v>
      </c>
      <c r="D233" s="49">
        <f>SUMIFS('Expense Sheet'!$G:$G,'Expense Sheet'!$M:$M,"P-LCL ޕީއެސްއައިޕީ ކޮންޑިޝަނަލް ގްރާންޓް",'Expense Sheet'!$K:$K,$A233)</f>
        <v>0</v>
      </c>
      <c r="E233" s="60" t="s">
        <v>222</v>
      </c>
      <c r="F233" s="54">
        <v>228016</v>
      </c>
    </row>
    <row r="234" spans="1:6" ht="21.75">
      <c r="A234" s="7">
        <v>228017</v>
      </c>
      <c r="B234" s="49">
        <f>SUMIFS('Expense Sheet'!$E:$E,'Expense Sheet'!$M:$M,"P-LCL ޕީއެސްއައިޕީ ކޮންޑިޝަނަލް ގްރާންޓް",'Expense Sheet'!$K:$K,$A234)</f>
        <v>0</v>
      </c>
      <c r="C234" s="49">
        <f>SUMIFS('Expense Sheet'!$F:$F,'Expense Sheet'!$M:$M,"P-LCL ޕީއެސްއައިޕީ ކޮންޑިޝަނަލް ގްރާންޓް",'Expense Sheet'!$K:$K,$A234)</f>
        <v>0</v>
      </c>
      <c r="D234" s="49">
        <f>SUMIFS('Expense Sheet'!$G:$G,'Expense Sheet'!$M:$M,"P-LCL ޕީއެސްއައިޕީ ކޮންޑިޝަނަލް ގްރާންޓް",'Expense Sheet'!$K:$K,$A234)</f>
        <v>0</v>
      </c>
      <c r="E234" s="60" t="s">
        <v>223</v>
      </c>
      <c r="F234" s="54">
        <v>228017</v>
      </c>
    </row>
    <row r="235" spans="1:6" ht="21.75">
      <c r="A235" s="7">
        <v>228018</v>
      </c>
      <c r="B235" s="49">
        <f>SUMIFS('Expense Sheet'!$E:$E,'Expense Sheet'!$M:$M,"P-LCL ޕީއެސްއައިޕީ ކޮންޑިޝަނަލް ގްރާންޓް",'Expense Sheet'!$K:$K,$A235)</f>
        <v>0</v>
      </c>
      <c r="C235" s="49">
        <f>SUMIFS('Expense Sheet'!$F:$F,'Expense Sheet'!$M:$M,"P-LCL ޕީއެސްއައިޕީ ކޮންޑިޝަނަލް ގްރާންޓް",'Expense Sheet'!$K:$K,$A235)</f>
        <v>0</v>
      </c>
      <c r="D235" s="49">
        <f>SUMIFS('Expense Sheet'!$G:$G,'Expense Sheet'!$M:$M,"P-LCL ޕީއެސްއައިޕީ ކޮންޑިޝަނަލް ގްރާންޓް",'Expense Sheet'!$K:$K,$A235)</f>
        <v>0</v>
      </c>
      <c r="E235" s="60" t="s">
        <v>224</v>
      </c>
      <c r="F235" s="54">
        <v>228018</v>
      </c>
    </row>
    <row r="236" spans="1:6" ht="21.75">
      <c r="A236" s="7">
        <v>228019</v>
      </c>
      <c r="B236" s="49">
        <f>SUMIFS('Expense Sheet'!$E:$E,'Expense Sheet'!$M:$M,"P-LCL ޕީއެސްއައިޕީ ކޮންޑިޝަނަލް ގްރާންޓް",'Expense Sheet'!$K:$K,$A236)</f>
        <v>0</v>
      </c>
      <c r="C236" s="49">
        <f>SUMIFS('Expense Sheet'!$F:$F,'Expense Sheet'!$M:$M,"P-LCL ޕީއެސްއައިޕީ ކޮންޑިޝަނަލް ގްރާންޓް",'Expense Sheet'!$K:$K,$A236)</f>
        <v>0</v>
      </c>
      <c r="D236" s="49">
        <f>SUMIFS('Expense Sheet'!$G:$G,'Expense Sheet'!$M:$M,"P-LCL ޕީއެސްއައިޕީ ކޮންޑިޝަނަލް ގްރާންޓް",'Expense Sheet'!$K:$K,$A236)</f>
        <v>0</v>
      </c>
      <c r="E236" s="60" t="s">
        <v>225</v>
      </c>
      <c r="F236" s="54">
        <v>228019</v>
      </c>
    </row>
    <row r="237" spans="1:6" ht="21.75">
      <c r="A237" s="7">
        <v>228020</v>
      </c>
      <c r="B237" s="49">
        <f>SUMIFS('Expense Sheet'!$E:$E,'Expense Sheet'!$M:$M,"P-LCL ޕީއެސްއައިޕީ ކޮންޑިޝަނަލް ގްރާންޓް",'Expense Sheet'!$K:$K,$A237)</f>
        <v>0</v>
      </c>
      <c r="C237" s="49">
        <f>SUMIFS('Expense Sheet'!$F:$F,'Expense Sheet'!$M:$M,"P-LCL ޕީއެސްއައިޕީ ކޮންޑިޝަނަލް ގްރާންޓް",'Expense Sheet'!$K:$K,$A237)</f>
        <v>0</v>
      </c>
      <c r="D237" s="49">
        <f>SUMIFS('Expense Sheet'!$G:$G,'Expense Sheet'!$M:$M,"P-LCL ޕީއެސްއައިޕީ ކޮންޑިޝަނަލް ގްރާންޓް",'Expense Sheet'!$K:$K,$A237)</f>
        <v>0</v>
      </c>
      <c r="E237" s="60" t="s">
        <v>226</v>
      </c>
      <c r="F237" s="54">
        <v>228020</v>
      </c>
    </row>
    <row r="238" spans="1:6" ht="21.75">
      <c r="A238" s="7">
        <v>228021</v>
      </c>
      <c r="B238" s="49">
        <f>SUMIFS('Expense Sheet'!$E:$E,'Expense Sheet'!$M:$M,"P-LCL ޕީއެސްއައިޕީ ކޮންޑިޝަނަލް ގްރާންޓް",'Expense Sheet'!$K:$K,$A238)</f>
        <v>0</v>
      </c>
      <c r="C238" s="49">
        <f>SUMIFS('Expense Sheet'!$F:$F,'Expense Sheet'!$M:$M,"P-LCL ޕީއެސްއައިޕީ ކޮންޑިޝަނަލް ގްރާންޓް",'Expense Sheet'!$K:$K,$A238)</f>
        <v>0</v>
      </c>
      <c r="D238" s="49">
        <f>SUMIFS('Expense Sheet'!$G:$G,'Expense Sheet'!$M:$M,"P-LCL ޕީއެސްއައިޕީ ކޮންޑިޝަނަލް ގްރާންޓް",'Expense Sheet'!$K:$K,$A238)</f>
        <v>0</v>
      </c>
      <c r="E238" s="60" t="s">
        <v>227</v>
      </c>
      <c r="F238" s="54">
        <v>228021</v>
      </c>
    </row>
    <row r="239" spans="1:6" ht="21.75">
      <c r="A239" s="7">
        <v>228022</v>
      </c>
      <c r="B239" s="49">
        <f>SUMIFS('Expense Sheet'!$E:$E,'Expense Sheet'!$M:$M,"P-LCL ޕީއެސްއައިޕީ ކޮންޑިޝަނަލް ގްރާންޓް",'Expense Sheet'!$K:$K,$A239)</f>
        <v>0</v>
      </c>
      <c r="C239" s="49">
        <f>SUMIFS('Expense Sheet'!$F:$F,'Expense Sheet'!$M:$M,"P-LCL ޕީއެސްއައިޕީ ކޮންޑިޝަނަލް ގްރާންޓް",'Expense Sheet'!$K:$K,$A239)</f>
        <v>0</v>
      </c>
      <c r="D239" s="49">
        <f>SUMIFS('Expense Sheet'!$G:$G,'Expense Sheet'!$M:$M,"P-LCL ޕީއެސްއައިޕީ ކޮންޑިޝަނަލް ގްރާންޓް",'Expense Sheet'!$K:$K,$A239)</f>
        <v>0</v>
      </c>
      <c r="E239" s="60" t="s">
        <v>228</v>
      </c>
      <c r="F239" s="54">
        <v>228022</v>
      </c>
    </row>
    <row r="240" spans="1:6" ht="21.75">
      <c r="A240" s="7">
        <v>228999</v>
      </c>
      <c r="B240" s="49">
        <f>SUMIFS('Expense Sheet'!$E:$E,'Expense Sheet'!$M:$M,"P-LCL ޕީއެސްއައިޕީ ކޮންޑިޝަނަލް ގްރާންޓް",'Expense Sheet'!$K:$K,$A240)</f>
        <v>0</v>
      </c>
      <c r="C240" s="49">
        <f>SUMIFS('Expense Sheet'!$F:$F,'Expense Sheet'!$M:$M,"P-LCL ޕީއެސްއައިޕީ ކޮންޑިޝަނަލް ގްރާންޓް",'Expense Sheet'!$K:$K,$A240)</f>
        <v>0</v>
      </c>
      <c r="D240" s="49">
        <f>SUMIFS('Expense Sheet'!$G:$G,'Expense Sheet'!$M:$M,"P-LCL ޕީއެސްއައިޕީ ކޮންޑިޝަނަލް ގްރާންޓް",'Expense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Sheet'!$M:$M,"P-LCL ޕީއެސްއައިޕީ ކޮންޑިޝަނަލް ގްރާންޓް",'Expense Sheet'!$K:$K,$A244)</f>
        <v>0</v>
      </c>
      <c r="C244" s="49">
        <f>SUMIFS('Expense Sheet'!$F:$F,'Expense Sheet'!$M:$M,"P-LCL ޕީއެސްއައިޕީ ކޮންޑިޝަނަލް ގްރާންޓް",'Expense Sheet'!$K:$K,$A244)</f>
        <v>0</v>
      </c>
      <c r="D244" s="49">
        <f>SUMIFS('Expense Sheet'!$G:$G,'Expense Sheet'!$M:$M,"P-LCL ޕީއެސްއައިޕީ ކޮންޑިޝަނަލް ގްރާންޓް",'Expense Sheet'!$K:$K,$A244)</f>
        <v>0</v>
      </c>
      <c r="E244" s="60" t="s">
        <v>150</v>
      </c>
      <c r="F244" s="54">
        <v>281001</v>
      </c>
    </row>
    <row r="245" spans="1:6" ht="21.75">
      <c r="A245" s="7">
        <v>281002</v>
      </c>
      <c r="B245" s="49">
        <f>SUMIFS('Expense Sheet'!$E:$E,'Expense Sheet'!$M:$M,"P-LCL ޕީއެސްއައިޕީ ކޮންޑިޝަނަލް ގްރާންޓް",'Expense Sheet'!$K:$K,$A245)</f>
        <v>0</v>
      </c>
      <c r="C245" s="49">
        <f>SUMIFS('Expense Sheet'!$F:$F,'Expense Sheet'!$M:$M,"P-LCL ޕީއެސްއައިޕީ ކޮންޑިޝަނަލް ގްރާންޓް",'Expense Sheet'!$K:$K,$A245)</f>
        <v>0</v>
      </c>
      <c r="D245" s="49">
        <f>SUMIFS('Expense Sheet'!$G:$G,'Expense Sheet'!$M:$M,"P-LCL ޕީއެސްއައިޕީ ކޮންޑިޝަނަލް ގްރާންޓް",'Expense Sheet'!$K:$K,$A245)</f>
        <v>0</v>
      </c>
      <c r="E245" s="60" t="s">
        <v>151</v>
      </c>
      <c r="F245" s="54">
        <v>281002</v>
      </c>
    </row>
    <row r="246" spans="1:6" ht="21.75">
      <c r="A246" s="7">
        <v>281003</v>
      </c>
      <c r="B246" s="49">
        <f>SUMIFS('Expense Sheet'!$E:$E,'Expense Sheet'!$M:$M,"P-LCL ޕީއެސްއައިޕީ ކޮންޑިޝަނަލް ގްރާންޓް",'Expense Sheet'!$K:$K,$A246)</f>
        <v>0</v>
      </c>
      <c r="C246" s="49">
        <f>SUMIFS('Expense Sheet'!$F:$F,'Expense Sheet'!$M:$M,"P-LCL ޕީއެސްއައިޕީ ކޮންޑިޝަނަލް ގްރާންޓް",'Expense Sheet'!$K:$K,$A246)</f>
        <v>0</v>
      </c>
      <c r="D246" s="49">
        <f>SUMIFS('Expense Sheet'!$G:$G,'Expense Sheet'!$M:$M,"P-LCL ޕީއެސްއައިޕީ ކޮންޑިޝަނަލް ގްރާންޓް",'Expense Sheet'!$K:$K,$A246)</f>
        <v>0</v>
      </c>
      <c r="E246" s="60" t="s">
        <v>152</v>
      </c>
      <c r="F246" s="54">
        <v>281003</v>
      </c>
    </row>
    <row r="247" spans="1:6" ht="21.75">
      <c r="A247" s="7">
        <v>281004</v>
      </c>
      <c r="B247" s="49">
        <f>SUMIFS('Expense Sheet'!$E:$E,'Expense Sheet'!$M:$M,"P-LCL ޕީއެސްއައިޕީ ކޮންޑިޝަނަލް ގްރާންޓް",'Expense Sheet'!$K:$K,$A247)</f>
        <v>0</v>
      </c>
      <c r="C247" s="49">
        <f>SUMIFS('Expense Sheet'!$F:$F,'Expense Sheet'!$M:$M,"P-LCL ޕީއެސްއައިޕީ ކޮންޑިޝަނަލް ގްރާންޓް",'Expense Sheet'!$K:$K,$A247)</f>
        <v>0</v>
      </c>
      <c r="D247" s="49">
        <f>SUMIFS('Expense Sheet'!$G:$G,'Expense Sheet'!$M:$M,"P-LCL ޕީއެސްއައިޕީ ކޮންޑިޝަނަލް ގްރާންޓް",'Expense Sheet'!$K:$K,$A247)</f>
        <v>0</v>
      </c>
      <c r="E247" s="60" t="s">
        <v>153</v>
      </c>
      <c r="F247" s="54">
        <v>281004</v>
      </c>
    </row>
    <row r="248" spans="1:6" ht="21.75">
      <c r="A248" s="7">
        <v>281005</v>
      </c>
      <c r="B248" s="49">
        <f>SUMIFS('Expense Sheet'!$E:$E,'Expense Sheet'!$M:$M,"P-LCL ޕީއެސްއައިޕީ ކޮންޑިޝަނަލް ގްރާންޓް",'Expense Sheet'!$K:$K,$A248)</f>
        <v>0</v>
      </c>
      <c r="C248" s="49">
        <f>SUMIFS('Expense Sheet'!$F:$F,'Expense Sheet'!$M:$M,"P-LCL ޕީއެސްއައިޕީ ކޮންޑިޝަނަލް ގްރާންޓް",'Expense Sheet'!$K:$K,$A248)</f>
        <v>0</v>
      </c>
      <c r="D248" s="49">
        <f>SUMIFS('Expense Sheet'!$G:$G,'Expense Sheet'!$M:$M,"P-LCL ޕީއެސްއައިޕީ ކޮންޑިޝަނަލް ގްރާންޓް",'Expense Sheet'!$K:$K,$A248)</f>
        <v>0</v>
      </c>
      <c r="E248" s="60" t="s">
        <v>154</v>
      </c>
      <c r="F248" s="54">
        <v>281005</v>
      </c>
    </row>
    <row r="249" spans="1:6" ht="21.75">
      <c r="A249" s="7">
        <v>281006</v>
      </c>
      <c r="B249" s="49">
        <f>SUMIFS('Expense Sheet'!$E:$E,'Expense Sheet'!$M:$M,"P-LCL ޕީއެސްއައިޕީ ކޮންޑިޝަނަލް ގްރާންޓް",'Expense Sheet'!$K:$K,$A249)</f>
        <v>0</v>
      </c>
      <c r="C249" s="49">
        <f>SUMIFS('Expense Sheet'!$F:$F,'Expense Sheet'!$M:$M,"P-LCL ޕީއެސްއައިޕީ ކޮންޑިޝަނަލް ގްރާންޓް",'Expense Sheet'!$K:$K,$A249)</f>
        <v>0</v>
      </c>
      <c r="D249" s="49">
        <f>SUMIFS('Expense Sheet'!$G:$G,'Expense Sheet'!$M:$M,"P-LCL ޕީއެސްއައިޕީ ކޮންޑިޝަނަލް ގްރާންޓް",'Expense Sheet'!$K:$K,$A249)</f>
        <v>0</v>
      </c>
      <c r="E249" s="60" t="s">
        <v>155</v>
      </c>
      <c r="F249" s="54">
        <v>281006</v>
      </c>
    </row>
    <row r="250" spans="1:6" ht="21.75">
      <c r="A250" s="7">
        <v>281007</v>
      </c>
      <c r="B250" s="49">
        <f>SUMIFS('Expense Sheet'!$E:$E,'Expense Sheet'!$M:$M,"P-LCL ޕީއެސްއައިޕީ ކޮންޑިޝަނަލް ގްރާންޓް",'Expense Sheet'!$K:$K,$A250)</f>
        <v>0</v>
      </c>
      <c r="C250" s="49">
        <f>SUMIFS('Expense Sheet'!$F:$F,'Expense Sheet'!$M:$M,"P-LCL ޕީއެސްއައިޕީ ކޮންޑިޝަނަލް ގްރާންޓް",'Expense Sheet'!$K:$K,$A250)</f>
        <v>0</v>
      </c>
      <c r="D250" s="49">
        <f>SUMIFS('Expense Sheet'!$G:$G,'Expense Sheet'!$M:$M,"P-LCL ޕީއެސްއައިޕީ ކޮންޑިޝަނަލް ގްރާންޓް",'Expense Sheet'!$K:$K,$A250)</f>
        <v>0</v>
      </c>
      <c r="E250" s="60" t="s">
        <v>156</v>
      </c>
      <c r="F250" s="54">
        <v>281007</v>
      </c>
    </row>
    <row r="251" spans="1:6" ht="21.75">
      <c r="A251" s="7">
        <v>281008</v>
      </c>
      <c r="B251" s="49">
        <f>SUMIFS('Expense Sheet'!$E:$E,'Expense Sheet'!$M:$M,"P-LCL ޕީއެސްއައިޕީ ކޮންޑިޝަނަލް ގްރާންޓް",'Expense Sheet'!$K:$K,$A251)</f>
        <v>0</v>
      </c>
      <c r="C251" s="49">
        <f>SUMIFS('Expense Sheet'!$F:$F,'Expense Sheet'!$M:$M,"P-LCL ޕީއެސްއައިޕީ ކޮންޑިޝަނަލް ގްރާންޓް",'Expense Sheet'!$K:$K,$A251)</f>
        <v>0</v>
      </c>
      <c r="D251" s="49">
        <f>SUMIFS('Expense Sheet'!$G:$G,'Expense Sheet'!$M:$M,"P-LCL ޕީއެސްއައިޕީ ކޮންޑިޝަނަލް ގްރާންޓް",'Expense Sheet'!$K:$K,$A251)</f>
        <v>0</v>
      </c>
      <c r="E251" s="60" t="s">
        <v>157</v>
      </c>
      <c r="F251" s="54">
        <v>281008</v>
      </c>
    </row>
    <row r="252" spans="1:6" ht="21.75">
      <c r="A252" s="7">
        <v>281999</v>
      </c>
      <c r="B252" s="49">
        <f>SUMIFS('Expense Sheet'!$E:$E,'Expense Sheet'!$M:$M,"P-LCL ޕީއެސްއައިޕީ ކޮންޑިޝަނަލް ގްރާންޓް",'Expense Sheet'!$K:$K,$A252)</f>
        <v>0</v>
      </c>
      <c r="C252" s="49">
        <f>SUMIFS('Expense Sheet'!$F:$F,'Expense Sheet'!$M:$M,"P-LCL ޕީއެސްއައިޕީ ކޮންޑިޝަނަލް ގްރާންޓް",'Expense Sheet'!$K:$K,$A252)</f>
        <v>0</v>
      </c>
      <c r="D252" s="49">
        <f>SUMIFS('Expense Sheet'!$G:$G,'Expense Sheet'!$M:$M,"P-LCL ޕީއެސްއައިޕީ ކޮންޑިޝަނަލް ގްރާންޓް",'Expense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Sheet'!$M:$M,"P-LCL ޕީއެސްއައިޕީ ކޮންޑިޝަނަލް ގްރާންޓް",'Expense Sheet'!$K:$K,$A256)</f>
        <v>0</v>
      </c>
      <c r="C256" s="49">
        <f>SUMIFS('Expense Sheet'!$F:$F,'Expense Sheet'!$M:$M,"P-LCL ޕީއެސްއައިޕީ ކޮންޑިޝަނަލް ގްރާންޓް",'Expense Sheet'!$K:$K,$A256)</f>
        <v>0</v>
      </c>
      <c r="D256" s="49">
        <f>SUMIFS('Expense Sheet'!$G:$G,'Expense Sheet'!$M:$M,"P-LCL ޕީއެސްއައިޕީ ކޮންޑިޝަނަލް ގްރާންޓް",'Expense Sheet'!$K:$K,$A256)</f>
        <v>0</v>
      </c>
      <c r="E256" s="60" t="s">
        <v>159</v>
      </c>
      <c r="F256" s="54">
        <v>291001</v>
      </c>
    </row>
    <row r="257" spans="1:6" ht="21.75">
      <c r="A257" s="7">
        <v>291002</v>
      </c>
      <c r="B257" s="49">
        <f>SUMIFS('Expense Sheet'!$E:$E,'Expense Sheet'!$M:$M,"P-LCL ޕީއެސްއައިޕީ ކޮންޑިޝަނަލް ގްރާންޓް",'Expense Sheet'!$K:$K,$A257)</f>
        <v>0</v>
      </c>
      <c r="C257" s="49">
        <f>SUMIFS('Expense Sheet'!$F:$F,'Expense Sheet'!$M:$M,"P-LCL ޕީއެސްއައިޕީ ކޮންޑިޝަނަލް ގްރާންޓް",'Expense Sheet'!$K:$K,$A257)</f>
        <v>0</v>
      </c>
      <c r="D257" s="49">
        <f>SUMIFS('Expense Sheet'!$G:$G,'Expense Sheet'!$M:$M,"P-LCL ޕީއެސްއައިޕީ ކޮންޑިޝަނަލް ގްރާންޓް",'Expense Sheet'!$K:$K,$A257)</f>
        <v>0</v>
      </c>
      <c r="E257" s="60" t="s">
        <v>160</v>
      </c>
      <c r="F257" s="54">
        <v>291002</v>
      </c>
    </row>
    <row r="258" spans="1:6" ht="21.75">
      <c r="A258" s="7">
        <v>291003</v>
      </c>
      <c r="B258" s="49">
        <f>SUMIFS('Expense Sheet'!$E:$E,'Expense Sheet'!$M:$M,"P-LCL ޕީއެސްއައިޕީ ކޮންޑިޝަނަލް ގްރާންޓް",'Expense Sheet'!$K:$K,$A258)</f>
        <v>0</v>
      </c>
      <c r="C258" s="49">
        <f>SUMIFS('Expense Sheet'!$F:$F,'Expense Sheet'!$M:$M,"P-LCL ޕީއެސްއައިޕީ ކޮންޑިޝަނަލް ގްރާންޓް",'Expense Sheet'!$K:$K,$A258)</f>
        <v>0</v>
      </c>
      <c r="D258" s="49">
        <f>SUMIFS('Expense Sheet'!$G:$G,'Expense Sheet'!$M:$M,"P-LCL ޕީއެސްއައިޕީ ކޮންޑިޝަނަލް ގްރާންޓް",'Expense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Sheet'!$M:$M,"P-LCL ޕީއެސްއައިޕީ ކޮންޑިޝަނަލް ގްރާންޓް",'Expense Sheet'!$K:$K,$A262)</f>
        <v>0</v>
      </c>
      <c r="C262" s="49">
        <f>SUMIFS('Expense Sheet'!$F:$F,'Expense Sheet'!$M:$M,"P-LCL ޕީއެސްއައިޕީ ކޮންޑިޝަނަލް ގްރާންޓް",'Expense Sheet'!$K:$K,$A262)</f>
        <v>0</v>
      </c>
      <c r="D262" s="49">
        <f>SUMIFS('Expense Sheet'!$G:$G,'Expense Sheet'!$M:$M,"P-LCL ޕީއެސްއައިޕީ ކޮންޑިޝަނަލް ގްރާންޓް",'Expense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Sheet'!$M:$M,"P-LCL ޕީއެސްއައިޕީ ކޮންޑިޝަނަލް ގްރާންޓް",'Expense Sheet'!$K:$K,$A266)</f>
        <v>0</v>
      </c>
      <c r="C266" s="49">
        <f>SUMIFS('Expense Sheet'!$F:$F,'Expense Sheet'!$M:$M,"P-LCL ޕީއެސްއައިޕީ ކޮންޑިޝަނަލް ގްރާންޓް",'Expense Sheet'!$K:$K,$A266)</f>
        <v>0</v>
      </c>
      <c r="D266" s="49">
        <f>SUMIFS('Expense Sheet'!$G:$G,'Expense Sheet'!$M:$M,"P-LCL ޕީއެސްއައިޕީ ކޮންޑިޝަނަލް ގްރާންޓް",'Expense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Sheet'!$M:$M,"P-LCL ޕީއެސްއައިޕީ ކޮންޑިޝަނަލް ގްރާންޓް",'Expense Sheet'!$K:$K,$A270)</f>
        <v>0</v>
      </c>
      <c r="C270" s="45">
        <f>SUMIFS('Expense Sheet'!$F:$F,'Expense Sheet'!$M:$M,"P-LCL ޕީއެސްއައިޕީ ކޮންޑިޝަނަލް ގްރާންޓް",'Expense Sheet'!$K:$K,$A270)</f>
        <v>0</v>
      </c>
      <c r="D270" s="45">
        <f>SUMIFS('Expense Sheet'!$G:$G,'Expense Sheet'!$M:$M,"P-LCL ޕީއެސްއައިޕީ ކޮންޑިޝަނަލް ގްރާންޓް",'Expense Sheet'!$K:$K,$A270)</f>
        <v>0</v>
      </c>
      <c r="E270" s="60" t="s">
        <v>162</v>
      </c>
      <c r="F270" s="54">
        <v>421001</v>
      </c>
    </row>
    <row r="271" spans="1:6" ht="21.75">
      <c r="A271" s="7">
        <v>421002</v>
      </c>
      <c r="B271" s="45">
        <f>SUMIFS('Expense Sheet'!$E:$E,'Expense Sheet'!$M:$M,"P-LCL ޕީއެސްއައިޕީ ކޮންޑިޝަނަލް ގްރާންޓް",'Expense Sheet'!$K:$K,$A271)</f>
        <v>0</v>
      </c>
      <c r="C271" s="45">
        <f>SUMIFS('Expense Sheet'!$F:$F,'Expense Sheet'!$M:$M,"P-LCL ޕީއެސްއައިޕީ ކޮންޑިޝަނަލް ގްރާންޓް",'Expense Sheet'!$K:$K,$A271)</f>
        <v>0</v>
      </c>
      <c r="D271" s="45">
        <f>SUMIFS('Expense Sheet'!$G:$G,'Expense Sheet'!$M:$M,"P-LCL ޕީއެސްއައިޕީ ކޮންޑިޝަނަލް ގްރާންޓް",'Expense Sheet'!$K:$K,$A271)</f>
        <v>0</v>
      </c>
      <c r="E271" s="60" t="s">
        <v>163</v>
      </c>
      <c r="F271" s="54">
        <v>421002</v>
      </c>
    </row>
    <row r="272" spans="1:6" ht="21.75">
      <c r="A272" s="7">
        <v>421003</v>
      </c>
      <c r="B272" s="45">
        <f>SUMIFS('Expense Sheet'!$E:$E,'Expense Sheet'!$M:$M,"P-LCL ޕީއެސްއައިޕީ ކޮންޑިޝަނަލް ގްރާންޓް",'Expense Sheet'!$K:$K,$A272)</f>
        <v>0</v>
      </c>
      <c r="C272" s="45">
        <f>SUMIFS('Expense Sheet'!$F:$F,'Expense Sheet'!$M:$M,"P-LCL ޕީއެސްއައިޕީ ކޮންޑިޝަނަލް ގްރާންޓް",'Expense Sheet'!$K:$K,$A272)</f>
        <v>0</v>
      </c>
      <c r="D272" s="45">
        <f>SUMIFS('Expense Sheet'!$G:$G,'Expense Sheet'!$M:$M,"P-LCL ޕީއެސްއައިޕީ ކޮންޑިޝަނަލް ގްރާންޓް",'Expense Sheet'!$K:$K,$A272)</f>
        <v>0</v>
      </c>
      <c r="E272" s="60" t="s">
        <v>164</v>
      </c>
      <c r="F272" s="54">
        <v>421003</v>
      </c>
    </row>
    <row r="273" spans="1:6" ht="21.75">
      <c r="A273" s="7">
        <v>422001</v>
      </c>
      <c r="B273" s="45">
        <f>SUMIFS('Expense Sheet'!$E:$E,'Expense Sheet'!$M:$M,"P-LCL ޕީއެސްއައިޕީ ކޮންޑިޝަނަލް ގްރާންޓް",'Expense Sheet'!$K:$K,$A273)</f>
        <v>0</v>
      </c>
      <c r="C273" s="45">
        <f>SUMIFS('Expense Sheet'!$F:$F,'Expense Sheet'!$M:$M,"P-LCL ޕީއެސްއައިޕީ ކޮންޑިޝަނަލް ގްރާންޓް",'Expense Sheet'!$K:$K,$A273)</f>
        <v>0</v>
      </c>
      <c r="D273" s="45">
        <f>SUMIFS('Expense Sheet'!$G:$G,'Expense Sheet'!$M:$M,"P-LCL ޕީއެސްއައިޕީ ކޮންޑިޝަނަލް ގްރާންޓް",'Expense Sheet'!$K:$K,$A273)</f>
        <v>0</v>
      </c>
      <c r="E273" s="60" t="s">
        <v>167</v>
      </c>
      <c r="F273" s="54">
        <v>422001</v>
      </c>
    </row>
    <row r="274" spans="1:6" ht="21.75">
      <c r="A274" s="7">
        <v>422002</v>
      </c>
      <c r="B274" s="45">
        <f>SUMIFS('Expense Sheet'!$E:$E,'Expense Sheet'!$M:$M,"P-LCL ޕީއެސްއައިޕީ ކޮންޑިޝަނަލް ގްރާންޓް",'Expense Sheet'!$K:$K,$A274)</f>
        <v>0</v>
      </c>
      <c r="C274" s="45">
        <f>SUMIFS('Expense Sheet'!$F:$F,'Expense Sheet'!$M:$M,"P-LCL ޕީއެސްއައިޕީ ކޮންޑިޝަނަލް ގްރާންޓް",'Expense Sheet'!$K:$K,$A274)</f>
        <v>0</v>
      </c>
      <c r="D274" s="45">
        <f>SUMIFS('Expense Sheet'!$G:$G,'Expense Sheet'!$M:$M,"P-LCL ޕީއެސްއައިޕީ ކޮންޑިޝަނަލް ގްރާންޓް",'Expense Sheet'!$K:$K,$A274)</f>
        <v>0</v>
      </c>
      <c r="E274" s="60" t="s">
        <v>168</v>
      </c>
      <c r="F274" s="54">
        <v>422002</v>
      </c>
    </row>
    <row r="275" spans="1:6" ht="21.75">
      <c r="A275" s="7">
        <v>422003</v>
      </c>
      <c r="B275" s="45">
        <f>SUMIFS('Expense Sheet'!$E:$E,'Expense Sheet'!$M:$M,"P-LCL ޕީއެސްއައިޕީ ކޮންޑިޝަނަލް ގްރާންޓް",'Expense Sheet'!$K:$K,$A275)</f>
        <v>0</v>
      </c>
      <c r="C275" s="45">
        <f>SUMIFS('Expense Sheet'!$F:$F,'Expense Sheet'!$M:$M,"P-LCL ޕީއެސްއައިޕީ ކޮންޑިޝަނަލް ގްރާންޓް",'Expense Sheet'!$K:$K,$A275)</f>
        <v>0</v>
      </c>
      <c r="D275" s="45">
        <f>SUMIFS('Expense Sheet'!$G:$G,'Expense Sheet'!$M:$M,"P-LCL ޕީއެސްއައިޕީ ކޮންޑިޝަނަލް ގްރާންޓް",'Expense Sheet'!$K:$K,$A275)</f>
        <v>0</v>
      </c>
      <c r="E275" s="60" t="s">
        <v>169</v>
      </c>
      <c r="F275" s="54">
        <v>422003</v>
      </c>
    </row>
    <row r="276" spans="1:6" ht="21.75">
      <c r="A276" s="7">
        <v>422004</v>
      </c>
      <c r="B276" s="45">
        <f>SUMIFS('Expense Sheet'!$E:$E,'Expense Sheet'!$M:$M,"P-LCL ޕީއެސްއައިޕީ ކޮންޑިޝަނަލް ގްރާންޓް",'Expense Sheet'!$K:$K,$A276)</f>
        <v>0</v>
      </c>
      <c r="C276" s="45">
        <f>SUMIFS('Expense Sheet'!$F:$F,'Expense Sheet'!$M:$M,"P-LCL ޕީއެސްއައިޕީ ކޮންޑިޝަނަލް ގްރާންޓް",'Expense Sheet'!$K:$K,$A276)</f>
        <v>0</v>
      </c>
      <c r="D276" s="45">
        <f>SUMIFS('Expense Sheet'!$G:$G,'Expense Sheet'!$M:$M,"P-LCL ޕީއެސްއައިޕީ ކޮންޑިޝަނަލް ގްރާންޓް",'Expense Sheet'!$K:$K,$A276)</f>
        <v>0</v>
      </c>
      <c r="E276" s="60" t="s">
        <v>170</v>
      </c>
      <c r="F276" s="54">
        <v>422004</v>
      </c>
    </row>
    <row r="277" spans="1:6" ht="21.75">
      <c r="A277" s="7">
        <v>422005</v>
      </c>
      <c r="B277" s="45">
        <f>SUMIFS('Expense Sheet'!$E:$E,'Expense Sheet'!$M:$M,"P-LCL ޕީއެސްއައިޕީ ކޮންޑިޝަނަލް ގްރާންޓް",'Expense Sheet'!$K:$K,$A277)</f>
        <v>0</v>
      </c>
      <c r="C277" s="45">
        <f>SUMIFS('Expense Sheet'!$F:$F,'Expense Sheet'!$M:$M,"P-LCL ޕީއެސްއައިޕީ ކޮންޑިޝަނަލް ގްރާންޓް",'Expense Sheet'!$K:$K,$A277)</f>
        <v>0</v>
      </c>
      <c r="D277" s="45">
        <f>SUMIFS('Expense Sheet'!$G:$G,'Expense Sheet'!$M:$M,"P-LCL ޕީއެސްއައިޕީ ކޮންޑިޝަނަލް ގްރާންޓް",'Expense Sheet'!$K:$K,$A277)</f>
        <v>0</v>
      </c>
      <c r="E277" s="60" t="s">
        <v>171</v>
      </c>
      <c r="F277" s="54">
        <v>422005</v>
      </c>
    </row>
    <row r="278" spans="1:6" ht="21.75">
      <c r="A278" s="7">
        <v>422999</v>
      </c>
      <c r="B278" s="45">
        <f>SUMIFS('Expense Sheet'!$E:$E,'Expense Sheet'!$M:$M,"P-LCL ޕީއެސްއައިޕީ ކޮންޑިޝަނަލް ގްރާންޓް",'Expense Sheet'!$K:$K,$A278)</f>
        <v>0</v>
      </c>
      <c r="C278" s="45">
        <f>SUMIFS('Expense Sheet'!$F:$F,'Expense Sheet'!$M:$M,"P-LCL ޕީއެސްއައިޕީ ކޮންޑިޝަނަލް ގްރާންޓް",'Expense Sheet'!$K:$K,$A278)</f>
        <v>0</v>
      </c>
      <c r="D278" s="45">
        <f>SUMIFS('Expense Sheet'!$G:$G,'Expense Sheet'!$M:$M,"P-LCL ޕީއެސްއައިޕީ ކޮންޑިޝަނަލް ގްރާންޓް",'Expense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Sheet'!$M:$M,"P-LCL ޕީއެސްއައިޕީ ކޮންޑިޝަނަލް ގްރާންޓް",'Expense Sheet'!$K:$K,$A282)</f>
        <v>0</v>
      </c>
      <c r="C282" s="49">
        <f>SUMIFS('Expense Sheet'!$F:$F,'Expense Sheet'!$M:$M,"P-LCL ޕީއެސްއައިޕީ ކޮންޑިޝަނަލް ގްރާންޓް",'Expense Sheet'!$K:$K,$A282)</f>
        <v>0</v>
      </c>
      <c r="D282" s="49">
        <f>SUMIFS('Expense Sheet'!$G:$G,'Expense Sheet'!$M:$M,"P-LCL ޕީއެސްއައިޕީ ކޮންޑިޝަނަލް ގްރާންޓް",'Expense Sheet'!$K:$K,$A282)</f>
        <v>0</v>
      </c>
      <c r="E282" s="60" t="s">
        <v>173</v>
      </c>
      <c r="F282" s="54">
        <v>423001</v>
      </c>
    </row>
    <row r="283" spans="1:6" ht="21.75">
      <c r="A283" s="7">
        <v>423002</v>
      </c>
      <c r="B283" s="49">
        <f>SUMIFS('Expense Sheet'!$E:$E,'Expense Sheet'!$M:$M,"P-LCL ޕީއެސްއައިޕީ ކޮންޑިޝަނަލް ގްރާންޓް",'Expense Sheet'!$K:$K,$A283)</f>
        <v>0</v>
      </c>
      <c r="C283" s="49">
        <f>SUMIFS('Expense Sheet'!$F:$F,'Expense Sheet'!$M:$M,"P-LCL ޕީއެސްއައިޕީ ކޮންޑިޝަނަލް ގްރާންޓް",'Expense Sheet'!$K:$K,$A283)</f>
        <v>0</v>
      </c>
      <c r="D283" s="49">
        <f>SUMIFS('Expense Sheet'!$G:$G,'Expense Sheet'!$M:$M,"P-LCL ޕީއެސްއައިޕީ ކޮންޑިޝަނަލް ގްރާންޓް",'Expense Sheet'!$K:$K,$A283)</f>
        <v>0</v>
      </c>
      <c r="E283" s="60" t="s">
        <v>174</v>
      </c>
      <c r="F283" s="54">
        <v>423002</v>
      </c>
    </row>
    <row r="284" spans="1:6" ht="21.75">
      <c r="A284" s="7">
        <v>423003</v>
      </c>
      <c r="B284" s="49">
        <f>SUMIFS('Expense Sheet'!$E:$E,'Expense Sheet'!$M:$M,"P-LCL ޕީއެސްއައިޕީ ކޮންޑިޝަނަލް ގްރާންޓް",'Expense Sheet'!$K:$K,$A284)</f>
        <v>0</v>
      </c>
      <c r="C284" s="49">
        <f>SUMIFS('Expense Sheet'!$F:$F,'Expense Sheet'!$M:$M,"P-LCL ޕީއެސްއައިޕީ ކޮންޑިޝަނަލް ގްރާންޓް",'Expense Sheet'!$K:$K,$A284)</f>
        <v>0</v>
      </c>
      <c r="D284" s="49">
        <f>SUMIFS('Expense Sheet'!$G:$G,'Expense Sheet'!$M:$M,"P-LCL ޕީއެސްއައިޕީ ކޮންޑިޝަނަލް ގްރާންޓް",'Expense Sheet'!$K:$K,$A284)</f>
        <v>0</v>
      </c>
      <c r="E284" s="60" t="s">
        <v>175</v>
      </c>
      <c r="F284" s="54">
        <v>423003</v>
      </c>
    </row>
    <row r="285" spans="1:6" ht="21.75">
      <c r="A285" s="7">
        <v>423004</v>
      </c>
      <c r="B285" s="49">
        <f>SUMIFS('Expense Sheet'!$E:$E,'Expense Sheet'!$M:$M,"P-LCL ޕީއެސްއައިޕީ ކޮންޑިޝަނަލް ގްރާންޓް",'Expense Sheet'!$K:$K,$A285)</f>
        <v>0</v>
      </c>
      <c r="C285" s="49">
        <f>SUMIFS('Expense Sheet'!$F:$F,'Expense Sheet'!$M:$M,"P-LCL ޕީއެސްއައިޕީ ކޮންޑިޝަނަލް ގްރާންޓް",'Expense Sheet'!$K:$K,$A285)</f>
        <v>0</v>
      </c>
      <c r="D285" s="49">
        <f>SUMIFS('Expense Sheet'!$G:$G,'Expense Sheet'!$M:$M,"P-LCL ޕީއެސްއައިޕީ ކޮންޑިޝަނަލް ގްރާންޓް",'Expense Sheet'!$K:$K,$A285)</f>
        <v>0</v>
      </c>
      <c r="E285" s="60" t="s">
        <v>176</v>
      </c>
      <c r="F285" s="54">
        <v>423004</v>
      </c>
    </row>
    <row r="286" spans="1:6" ht="21.75">
      <c r="A286" s="7">
        <v>423005</v>
      </c>
      <c r="B286" s="49">
        <f>SUMIFS('Expense Sheet'!$E:$E,'Expense Sheet'!$M:$M,"P-LCL ޕީއެސްއައިޕީ ކޮންޑިޝަނަލް ގްރާންޓް",'Expense Sheet'!$K:$K,$A286)</f>
        <v>0</v>
      </c>
      <c r="C286" s="49">
        <f>SUMIFS('Expense Sheet'!$F:$F,'Expense Sheet'!$M:$M,"P-LCL ޕީއެސްއައިޕީ ކޮންޑިޝަނަލް ގްރާންޓް",'Expense Sheet'!$K:$K,$A286)</f>
        <v>0</v>
      </c>
      <c r="D286" s="49">
        <f>SUMIFS('Expense Sheet'!$G:$G,'Expense Sheet'!$M:$M,"P-LCL ޕީއެސްއައިޕީ ކޮންޑިޝަނަލް ގްރާންޓް",'Expense Sheet'!$K:$K,$A286)</f>
        <v>0</v>
      </c>
      <c r="E286" s="60" t="s">
        <v>177</v>
      </c>
      <c r="F286" s="54">
        <v>423005</v>
      </c>
    </row>
    <row r="287" spans="1:6" ht="21.75">
      <c r="A287" s="7">
        <v>423006</v>
      </c>
      <c r="B287" s="49">
        <f>SUMIFS('Expense Sheet'!$E:$E,'Expense Sheet'!$M:$M,"P-LCL ޕީއެސްއައިޕީ ކޮންޑިޝަނަލް ގްރާންޓް",'Expense Sheet'!$K:$K,$A287)</f>
        <v>0</v>
      </c>
      <c r="C287" s="49">
        <f>SUMIFS('Expense Sheet'!$F:$F,'Expense Sheet'!$M:$M,"P-LCL ޕީއެސްއައިޕީ ކޮންޑިޝަނަލް ގްރާންޓް",'Expense Sheet'!$K:$K,$A287)</f>
        <v>0</v>
      </c>
      <c r="D287" s="49">
        <f>SUMIFS('Expense Sheet'!$G:$G,'Expense Sheet'!$M:$M,"P-LCL ޕީއެސްއައިޕީ ކޮންޑިޝަނަލް ގްރާންޓް",'Expense Sheet'!$K:$K,$A287)</f>
        <v>0</v>
      </c>
      <c r="E287" s="60" t="s">
        <v>178</v>
      </c>
      <c r="F287" s="54">
        <v>423006</v>
      </c>
    </row>
    <row r="288" spans="1:6" ht="21.75">
      <c r="A288" s="7">
        <v>423007</v>
      </c>
      <c r="B288" s="49">
        <f>SUMIFS('Expense Sheet'!$E:$E,'Expense Sheet'!$M:$M,"P-LCL ޕީއެސްއައިޕީ ކޮންޑިޝަނަލް ގްރާންޓް",'Expense Sheet'!$K:$K,$A288)</f>
        <v>0</v>
      </c>
      <c r="C288" s="49">
        <f>SUMIFS('Expense Sheet'!$F:$F,'Expense Sheet'!$M:$M,"P-LCL ޕީއެސްއައިޕީ ކޮންޑިޝަނަލް ގްރާންޓް",'Expense Sheet'!$K:$K,$A288)</f>
        <v>0</v>
      </c>
      <c r="D288" s="49">
        <f>SUMIFS('Expense Sheet'!$G:$G,'Expense Sheet'!$M:$M,"P-LCL ޕީއެސްއައިޕީ ކޮންޑިޝަނަލް ގްރާންޓް",'Expense Sheet'!$K:$K,$A288)</f>
        <v>0</v>
      </c>
      <c r="E288" s="60" t="s">
        <v>179</v>
      </c>
      <c r="F288" s="54">
        <v>423007</v>
      </c>
    </row>
    <row r="289" spans="1:6" ht="21.75">
      <c r="A289" s="7">
        <v>423008</v>
      </c>
      <c r="B289" s="49">
        <f>SUMIFS('Expense Sheet'!$E:$E,'Expense Sheet'!$M:$M,"P-LCL ޕީއެސްއައިޕީ ކޮންޑިޝަނަލް ގްރާންޓް",'Expense Sheet'!$K:$K,$A289)</f>
        <v>0</v>
      </c>
      <c r="C289" s="49">
        <f>SUMIFS('Expense Sheet'!$F:$F,'Expense Sheet'!$M:$M,"P-LCL ޕީއެސްއައިޕީ ކޮންޑިޝަނަލް ގްރާންޓް",'Expense Sheet'!$K:$K,$A289)</f>
        <v>0</v>
      </c>
      <c r="D289" s="49">
        <f>SUMIFS('Expense Sheet'!$G:$G,'Expense Sheet'!$M:$M,"P-LCL ޕީއެސްއައިޕީ ކޮންޑިޝަނަލް ގްރާންޓް",'Expense Sheet'!$K:$K,$A289)</f>
        <v>0</v>
      </c>
      <c r="E289" s="60" t="s">
        <v>180</v>
      </c>
      <c r="F289" s="54">
        <v>423008</v>
      </c>
    </row>
    <row r="290" spans="1:6" ht="21.75">
      <c r="A290" s="7">
        <v>423999</v>
      </c>
      <c r="B290" s="49">
        <f>SUMIFS('Expense Sheet'!$E:$E,'Expense Sheet'!$M:$M,"P-LCL ޕީއެސްއައިޕީ ކޮންޑިޝަނަލް ގްރާންޓް",'Expense Sheet'!$K:$K,$A290)</f>
        <v>0</v>
      </c>
      <c r="C290" s="49">
        <f>SUMIFS('Expense Sheet'!$F:$F,'Expense Sheet'!$M:$M,"P-LCL ޕީއެސްއައިޕީ ކޮންޑިޝަނަލް ގްރާންޓް",'Expense Sheet'!$K:$K,$A290)</f>
        <v>0</v>
      </c>
      <c r="D290" s="49">
        <f>SUMIFS('Expense Sheet'!$G:$G,'Expense Sheet'!$M:$M,"P-LCL ޕީއެސްއައިޕީ ކޮންޑިޝަނަލް ގްރާންޓް",'Expense Sheet'!$K:$K,$A290)</f>
        <v>0</v>
      </c>
      <c r="E290" s="60" t="s">
        <v>181</v>
      </c>
      <c r="F290" s="54">
        <v>423999</v>
      </c>
    </row>
    <row r="291" spans="1:6" ht="21.75">
      <c r="A291" s="7">
        <v>424001</v>
      </c>
      <c r="B291" s="49">
        <f>SUMIFS('Expense Sheet'!$E:$E,'Expense Sheet'!$M:$M,"P-LCL ޕީއެސްއައިޕީ ކޮންޑިޝަނަލް ގްރާންޓް",'Expense Sheet'!$K:$K,$A291)</f>
        <v>0</v>
      </c>
      <c r="C291" s="49">
        <f>SUMIFS('Expense Sheet'!$F:$F,'Expense Sheet'!$M:$M,"P-LCL ޕީއެސްއައިޕީ ކޮންޑިޝަނަލް ގްރާންޓް",'Expense Sheet'!$K:$K,$A291)</f>
        <v>0</v>
      </c>
      <c r="D291" s="49">
        <f>SUMIFS('Expense Sheet'!$G:$G,'Expense Sheet'!$M:$M,"P-LCL ޕީއެސްއައިޕީ ކޮންޑިޝަނަލް ގްރާންޓް",'Expense Sheet'!$K:$K,$A291)</f>
        <v>0</v>
      </c>
      <c r="E291" s="60" t="s">
        <v>182</v>
      </c>
      <c r="F291" s="54">
        <v>424001</v>
      </c>
    </row>
    <row r="292" spans="1:6" ht="21.75">
      <c r="A292" s="7">
        <v>424002</v>
      </c>
      <c r="B292" s="49">
        <f>SUMIFS('Expense Sheet'!$E:$E,'Expense Sheet'!$M:$M,"P-LCL ޕީއެސްއައިޕީ ކޮންޑިޝަނަލް ގްރާންޓް",'Expense Sheet'!$K:$K,$A292)</f>
        <v>0</v>
      </c>
      <c r="C292" s="49">
        <f>SUMIFS('Expense Sheet'!$F:$F,'Expense Sheet'!$M:$M,"P-LCL ޕީއެސްއައިޕީ ކޮންޑިޝަނަލް ގްރާންޓް",'Expense Sheet'!$K:$K,$A292)</f>
        <v>0</v>
      </c>
      <c r="D292" s="49">
        <f>SUMIFS('Expense Sheet'!$G:$G,'Expense Sheet'!$M:$M,"P-LCL ޕީއެސްއައިޕީ ކޮންޑިޝަނަލް ގްރާންޓް",'Expense Sheet'!$K:$K,$A292)</f>
        <v>0</v>
      </c>
      <c r="E292" s="60" t="s">
        <v>183</v>
      </c>
      <c r="F292" s="54">
        <v>424002</v>
      </c>
    </row>
    <row r="293" spans="1:6" ht="21.75">
      <c r="A293" s="7">
        <v>424003</v>
      </c>
      <c r="B293" s="49">
        <f>SUMIFS('Expense Sheet'!$E:$E,'Expense Sheet'!$M:$M,"P-LCL ޕީއެސްއައިޕީ ކޮންޑިޝަނަލް ގްރާންޓް",'Expense Sheet'!$K:$K,$A293)</f>
        <v>0</v>
      </c>
      <c r="C293" s="49">
        <f>SUMIFS('Expense Sheet'!$F:$F,'Expense Sheet'!$M:$M,"P-LCL ޕީއެސްއައިޕީ ކޮންޑިޝަނަލް ގްރާންޓް",'Expense Sheet'!$K:$K,$A293)</f>
        <v>0</v>
      </c>
      <c r="D293" s="49">
        <f>SUMIFS('Expense Sheet'!$G:$G,'Expense Sheet'!$M:$M,"P-LCL ޕީއެސްއައިޕީ ކޮންޑިޝަނަލް ގްރާންޓް",'Expense Sheet'!$K:$K,$A293)</f>
        <v>0</v>
      </c>
      <c r="E293" s="60" t="s">
        <v>184</v>
      </c>
      <c r="F293" s="54">
        <v>424003</v>
      </c>
    </row>
    <row r="294" spans="1:6" ht="21.75">
      <c r="A294" s="7">
        <v>451011</v>
      </c>
      <c r="B294" s="49">
        <f>SUMIFS('Expense Sheet'!$E:$E,'Expense Sheet'!$M:$M,"P-LCL ޕީއެސްއައިޕީ ކޮންޑިޝަނަލް ގްރާންޓް",'Expense Sheet'!$K:$K,$A294)</f>
        <v>0</v>
      </c>
      <c r="C294" s="49">
        <f>SUMIFS('Expense Sheet'!$F:$F,'Expense Sheet'!$M:$M,"P-LCL ޕީއެސްއައިޕީ ކޮންޑިޝަނަލް ގްރާންޓް",'Expense Sheet'!$K:$K,$A294)</f>
        <v>0</v>
      </c>
      <c r="D294" s="49">
        <f>SUMIFS('Expense Sheet'!$G:$G,'Expense Sheet'!$M:$M,"P-LCL ޕީއެސްއައިޕީ ކޮންޑިޝަނަލް ގްރާންޓް",'Expense Sheet'!$K:$K,$A294)</f>
        <v>0</v>
      </c>
      <c r="E294" s="60" t="s">
        <v>165</v>
      </c>
      <c r="F294" s="54">
        <v>451011</v>
      </c>
    </row>
    <row r="295" spans="1:6" ht="21.75">
      <c r="A295" s="7">
        <v>451012</v>
      </c>
      <c r="B295" s="49">
        <f>SUMIFS('Expense Sheet'!$E:$E,'Expense Sheet'!$M:$M,"P-LCL ޕީއެސްއައިޕީ ކޮންޑިޝަނަލް ގްރާންޓް",'Expense Sheet'!$K:$K,$A295)</f>
        <v>0</v>
      </c>
      <c r="C295" s="49">
        <f>SUMIFS('Expense Sheet'!$F:$F,'Expense Sheet'!$M:$M,"P-LCL ޕީއެސްއައިޕީ ކޮންޑިޝަނަލް ގްރާންޓް",'Expense Sheet'!$K:$K,$A295)</f>
        <v>0</v>
      </c>
      <c r="D295" s="49">
        <f>SUMIFS('Expense Sheet'!$G:$G,'Expense Sheet'!$M:$M,"P-LCL ޕީއެސްއައިޕީ ކޮންޑިޝަނަލް ގްރާންޓް",'Expense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Sheet'!$M:$M,"P-LCL ޕީއެސްއައިޕީ ކޮންޑިޝަނަލް ގްރާންޓް",'Expense Sheet'!$K:$K,$A299)</f>
        <v>0</v>
      </c>
      <c r="C299" s="45">
        <f>SUMIFS('Expense Sheet'!$F:$F,'Expense Sheet'!$M:$M,"P-LCL ޕީއެސްއައިޕީ ކޮންޑިޝަނަލް ގްރާންޓް",'Expense Sheet'!$K:$K,$A299)</f>
        <v>0</v>
      </c>
      <c r="D299" s="45">
        <f>SUMIFS('Expense Sheet'!$G:$G,'Expense Sheet'!$M:$M,"P-LCL ޕީއެސްއައިޕީ ކޮންޑިޝަނަލް ގްރާންޓް",'Expense Sheet'!$K:$K,$A299)</f>
        <v>0</v>
      </c>
      <c r="E299" s="60" t="s">
        <v>185</v>
      </c>
      <c r="F299" s="54">
        <v>441001</v>
      </c>
    </row>
    <row r="300" spans="1:6" ht="21.75">
      <c r="A300" s="7">
        <v>441002</v>
      </c>
      <c r="B300" s="45">
        <f>SUMIFS('Expense Sheet'!$E:$E,'Expense Sheet'!$M:$M,"P-LCL ޕީއެސްއައިޕީ ކޮންޑިޝަނަލް ގްރާންޓް",'Expense Sheet'!$K:$K,$A300)</f>
        <v>0</v>
      </c>
      <c r="C300" s="45">
        <f>SUMIFS('Expense Sheet'!$F:$F,'Expense Sheet'!$M:$M,"P-LCL ޕީއެސްއައިޕީ ކޮންޑިޝަނަލް ގްރާންޓް",'Expense Sheet'!$K:$K,$A300)</f>
        <v>0</v>
      </c>
      <c r="D300" s="45">
        <f>SUMIFS('Expense Sheet'!$G:$G,'Expense Sheet'!$M:$M,"P-LCL ޕީއެސްއައިޕީ ކޮންޑިޝަނަލް ގްރާންޓް",'Expense Sheet'!$K:$K,$A300)</f>
        <v>0</v>
      </c>
      <c r="E300" s="60" t="s">
        <v>186</v>
      </c>
      <c r="F300" s="54">
        <v>441002</v>
      </c>
    </row>
    <row r="301" spans="1:6" ht="21.75">
      <c r="A301" s="7">
        <v>442001</v>
      </c>
      <c r="B301" s="45">
        <f>SUMIFS('Expense Sheet'!$E:$E,'Expense Sheet'!$M:$M,"P-LCL ޕީއެސްއައިޕީ ކޮންޑިޝަނަލް ގްރާންޓް",'Expense Sheet'!$K:$K,$A301)</f>
        <v>0</v>
      </c>
      <c r="C301" s="45">
        <f>SUMIFS('Expense Sheet'!$F:$F,'Expense Sheet'!$M:$M,"P-LCL ޕީއެސްއައިޕީ ކޮންޑިޝަނަލް ގްރާންޓް",'Expense Sheet'!$K:$K,$A301)</f>
        <v>0</v>
      </c>
      <c r="D301" s="45">
        <f>SUMIFS('Expense Sheet'!$G:$G,'Expense Sheet'!$M:$M,"P-LCL ޕީއެސްއައިޕީ ކޮންޑިޝަނަލް ގްރާންޓް",'Expense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Sheet'!$M:$M,"P-LCL ޕީއެސްއައިޕީ ކޮންޑިޝަނަލް ގްރާންޓް",'Expense Sheet'!$K:$K,$A305)</f>
        <v>0</v>
      </c>
      <c r="C305" s="45">
        <f>SUMIFS('Expense Sheet'!$F:$F,'Expense Sheet'!$M:$M,"P-LCL ޕީއެސްއައިޕީ ކޮންޑިޝަނަލް ގްރާންޓް",'Expense Sheet'!$K:$K,$A305)</f>
        <v>0</v>
      </c>
      <c r="D305" s="45">
        <f>SUMIFS('Expense Sheet'!$G:$G,'Expense Sheet'!$M:$M,"P-LCL ޕީއެސްއައިޕީ ކޮންޑިޝަނަލް ގްރާންޓް",'Expense Sheet'!$K:$K,$A305)</f>
        <v>0</v>
      </c>
      <c r="E305" s="60" t="s">
        <v>188</v>
      </c>
      <c r="F305" s="54">
        <v>721001</v>
      </c>
    </row>
    <row r="306" spans="1:6" ht="21.75">
      <c r="A306" s="7">
        <v>721002</v>
      </c>
      <c r="B306" s="45">
        <f>SUMIFS('Expense Sheet'!$E:$E,'Expense Sheet'!$M:$M,"P-LCL ޕީއެސްއައިޕީ ކޮންޑިޝަނަލް ގްރާންޓް",'Expense Sheet'!$K:$K,$A306)</f>
        <v>0</v>
      </c>
      <c r="C306" s="45">
        <f>SUMIFS('Expense Sheet'!$F:$F,'Expense Sheet'!$M:$M,"P-LCL ޕީއެސްއައިޕީ ކޮންޑިޝަނަލް ގްރާންޓް",'Expense Sheet'!$K:$K,$A306)</f>
        <v>0</v>
      </c>
      <c r="D306" s="45">
        <f>SUMIFS('Expense Sheet'!$G:$G,'Expense Sheet'!$M:$M,"P-LCL ޕީއެސްއައިޕީ ކޮންޑިޝަނަލް ގްރާންޓް",'Expense Sheet'!$K:$K,$A306)</f>
        <v>0</v>
      </c>
      <c r="E306" s="60" t="s">
        <v>189</v>
      </c>
      <c r="F306" s="54">
        <v>721002</v>
      </c>
    </row>
    <row r="307" spans="1:6" ht="21.75">
      <c r="A307" s="7">
        <v>721003</v>
      </c>
      <c r="B307" s="45">
        <f>SUMIFS('Expense Sheet'!$E:$E,'Expense Sheet'!$M:$M,"P-LCL ޕީއެސްއައިޕީ ކޮންޑިޝަނަލް ގްރާންޓް",'Expense Sheet'!$K:$K,$A307)</f>
        <v>0</v>
      </c>
      <c r="C307" s="45">
        <f>SUMIFS('Expense Sheet'!$F:$F,'Expense Sheet'!$M:$M,"P-LCL ޕީއެސްއައިޕީ ކޮންޑިޝަނަލް ގްރާންޓް",'Expense Sheet'!$K:$K,$A307)</f>
        <v>0</v>
      </c>
      <c r="D307" s="45">
        <f>SUMIFS('Expense Sheet'!$G:$G,'Expense Sheet'!$M:$M,"P-LCL ޕީއެސްއައިޕީ ކޮންޑިޝަނަލް ގްރާންޓް",'Expense Sheet'!$K:$K,$A307)</f>
        <v>0</v>
      </c>
      <c r="E307" s="60" t="s">
        <v>190</v>
      </c>
      <c r="F307" s="54">
        <v>721003</v>
      </c>
    </row>
    <row r="308" spans="1:6" ht="21.75">
      <c r="A308" s="7">
        <v>721004</v>
      </c>
      <c r="B308" s="45">
        <f>SUMIFS('Expense Sheet'!$E:$E,'Expense Sheet'!$M:$M,"P-LCL ޕީއެސްއައިޕީ ކޮންޑިޝަނަލް ގްރާންޓް",'Expense Sheet'!$K:$K,$A308)</f>
        <v>0</v>
      </c>
      <c r="C308" s="45">
        <f>SUMIFS('Expense Sheet'!$F:$F,'Expense Sheet'!$M:$M,"P-LCL ޕީއެސްއައިޕީ ކޮންޑިޝަނަލް ގްރާންޓް",'Expense Sheet'!$K:$K,$A308)</f>
        <v>0</v>
      </c>
      <c r="D308" s="45">
        <f>SUMIFS('Expense Sheet'!$G:$G,'Expense Sheet'!$M:$M,"P-LCL ޕީއެސްއައިޕީ ކޮންޑިޝަނަލް ގްރާންޓް",'Expense Sheet'!$K:$K,$A308)</f>
        <v>0</v>
      </c>
      <c r="E308" s="60" t="s">
        <v>191</v>
      </c>
      <c r="F308" s="54">
        <v>721004</v>
      </c>
    </row>
    <row r="309" spans="1:6" ht="21.75">
      <c r="A309" s="7">
        <v>721999</v>
      </c>
      <c r="B309" s="45">
        <f>SUMIFS('Expense Sheet'!$E:$E,'Expense Sheet'!$M:$M,"P-LCL ޕީއެސްއައިޕީ ކޮންޑިޝަނަލް ގްރާންޓް",'Expense Sheet'!$K:$K,$A309)</f>
        <v>0</v>
      </c>
      <c r="C309" s="45">
        <f>SUMIFS('Expense Sheet'!$F:$F,'Expense Sheet'!$M:$M,"P-LCL ޕީއެސްއައިޕީ ކޮންޑިޝަނަލް ގްރާންޓް",'Expense Sheet'!$K:$K,$A309)</f>
        <v>0</v>
      </c>
      <c r="D309" s="45">
        <f>SUMIFS('Expense Sheet'!$G:$G,'Expense Sheet'!$M:$M,"P-LCL ޕީއެސްއައިޕީ ކޮންޑިޝަނަލް ގްރާންޓް",'Expense Sheet'!$K:$K,$A309)</f>
        <v>0</v>
      </c>
      <c r="E309" s="60" t="s">
        <v>192</v>
      </c>
      <c r="F309" s="54">
        <v>721999</v>
      </c>
    </row>
    <row r="310" spans="1:6" ht="21.75">
      <c r="A310" s="7">
        <v>722001</v>
      </c>
      <c r="B310" s="45">
        <f>SUMIFS('Expense Sheet'!$E:$E,'Expense Sheet'!$M:$M,"P-LCL ޕީއެސްއައިޕީ ކޮންޑިޝަނަލް ގްރާންޓް",'Expense Sheet'!$K:$K,$A310)</f>
        <v>0</v>
      </c>
      <c r="C310" s="45">
        <f>SUMIFS('Expense Sheet'!$F:$F,'Expense Sheet'!$M:$M,"P-LCL ޕީއެސްއައިޕީ ކޮންޑިޝަނަލް ގްރާންޓް",'Expense Sheet'!$K:$K,$A310)</f>
        <v>0</v>
      </c>
      <c r="D310" s="45">
        <f>SUMIFS('Expense Sheet'!$G:$G,'Expense Sheet'!$M:$M,"P-LCL ޕީއެސްއައިޕީ ކޮންޑިޝަނަލް ގްރާންޓް",'Expense Sheet'!$K:$K,$A310)</f>
        <v>0</v>
      </c>
      <c r="E310" s="60" t="s">
        <v>193</v>
      </c>
      <c r="F310" s="54">
        <v>722001</v>
      </c>
    </row>
    <row r="311" spans="1:6" ht="21.75">
      <c r="A311" s="7">
        <v>722002</v>
      </c>
      <c r="B311" s="45">
        <f>SUMIFS('Expense Sheet'!$E:$E,'Expense Sheet'!$M:$M,"P-LCL ޕީއެސްއައިޕީ ކޮންޑިޝަނަލް ގްރާންޓް",'Expense Sheet'!$K:$K,$A311)</f>
        <v>0</v>
      </c>
      <c r="C311" s="45">
        <f>SUMIFS('Expense Sheet'!$F:$F,'Expense Sheet'!$M:$M,"P-LCL ޕީއެސްއައިޕީ ކޮންޑިޝަނަލް ގްރާންޓް",'Expense Sheet'!$K:$K,$A311)</f>
        <v>0</v>
      </c>
      <c r="D311" s="45">
        <f>SUMIFS('Expense Sheet'!$G:$G,'Expense Sheet'!$M:$M,"P-LCL ޕީއެސްއައިޕީ ކޮންޑިޝަނަލް ގްރާންޓް",'Expense Sheet'!$K:$K,$A311)</f>
        <v>0</v>
      </c>
      <c r="E311" s="60" t="s">
        <v>194</v>
      </c>
      <c r="F311" s="54">
        <v>722002</v>
      </c>
    </row>
    <row r="312" spans="1:6" ht="21.75">
      <c r="A312" s="7">
        <v>722003</v>
      </c>
      <c r="B312" s="45">
        <f>SUMIFS('Expense Sheet'!$E:$E,'Expense Sheet'!$M:$M,"P-LCL ޕީއެސްއައިޕީ ކޮންޑިޝަނަލް ގްރާންޓް",'Expense Sheet'!$K:$K,$A312)</f>
        <v>0</v>
      </c>
      <c r="C312" s="45">
        <f>SUMIFS('Expense Sheet'!$F:$F,'Expense Sheet'!$M:$M,"P-LCL ޕީއެސްއައިޕީ ކޮންޑިޝަނަލް ގްރާންޓް",'Expense Sheet'!$K:$K,$A312)</f>
        <v>0</v>
      </c>
      <c r="D312" s="45">
        <f>SUMIFS('Expense Sheet'!$G:$G,'Expense Sheet'!$M:$M,"P-LCL ޕީއެސްއައިޕީ ކޮންޑިޝަނަލް ގްރާންޓް",'Expense Sheet'!$K:$K,$A312)</f>
        <v>0</v>
      </c>
      <c r="E312" s="60" t="s">
        <v>195</v>
      </c>
      <c r="F312" s="54">
        <v>722003</v>
      </c>
    </row>
    <row r="313" spans="1:6" ht="21.75">
      <c r="A313" s="7">
        <v>722004</v>
      </c>
      <c r="B313" s="45">
        <f>SUMIFS('Expense Sheet'!$E:$E,'Expense Sheet'!$M:$M,"P-LCL ޕީއެސްއައިޕީ ކޮންޑިޝަނަލް ގްރާންޓް",'Expense Sheet'!$K:$K,$A313)</f>
        <v>0</v>
      </c>
      <c r="C313" s="45">
        <f>SUMIFS('Expense Sheet'!$F:$F,'Expense Sheet'!$M:$M,"P-LCL ޕީއެސްއައިޕީ ކޮންޑިޝަނަލް ގްރާންޓް",'Expense Sheet'!$K:$K,$A313)</f>
        <v>0</v>
      </c>
      <c r="D313" s="45">
        <f>SUMIFS('Expense Sheet'!$G:$G,'Expense Sheet'!$M:$M,"P-LCL ޕީއެސްއައިޕީ ކޮންޑިޝަނަލް ގްރާންޓް",'Expense Sheet'!$K:$K,$A313)</f>
        <v>0</v>
      </c>
      <c r="E313" s="60" t="s">
        <v>196</v>
      </c>
      <c r="F313" s="54">
        <v>722004</v>
      </c>
    </row>
    <row r="314" spans="1:6" ht="21.75">
      <c r="A314" s="7">
        <v>722999</v>
      </c>
      <c r="B314" s="45">
        <f>SUMIFS('Expense Sheet'!$E:$E,'Expense Sheet'!$M:$M,"P-LCL ޕީއެސްއައިޕީ ކޮންޑިޝަނަލް ގްރާންޓް",'Expense Sheet'!$K:$K,$A314)</f>
        <v>0</v>
      </c>
      <c r="C314" s="45">
        <f>SUMIFS('Expense Sheet'!$F:$F,'Expense Sheet'!$M:$M,"P-LCL ޕީއެސްއައިޕީ ކޮންޑިޝަނަލް ގްރާންޓް",'Expense Sheet'!$K:$K,$A314)</f>
        <v>0</v>
      </c>
      <c r="D314" s="45">
        <f>SUMIFS('Expense Sheet'!$G:$G,'Expense Sheet'!$M:$M,"P-LCL ޕީއެސްއައިޕީ ކޮންޑިޝަނަލް ގްރާންޓް",'Expense Sheet'!$K:$K,$A314)</f>
        <v>0</v>
      </c>
      <c r="E314" s="60" t="s">
        <v>197</v>
      </c>
      <c r="F314" s="54">
        <v>722999</v>
      </c>
    </row>
    <row r="315" spans="1:6" ht="21.75">
      <c r="A315" s="7">
        <v>723001</v>
      </c>
      <c r="B315" s="45">
        <f>SUMIFS('Expense Sheet'!$E:$E,'Expense Sheet'!$M:$M,"P-LCL ޕީއެސްއައިޕީ ކޮންޑިޝަނަލް ގްރާންޓް",'Expense Sheet'!$K:$K,$A315)</f>
        <v>0</v>
      </c>
      <c r="C315" s="45">
        <f>SUMIFS('Expense Sheet'!$F:$F,'Expense Sheet'!$M:$M,"P-LCL ޕީއެސްއައިޕީ ކޮންޑިޝަނަލް ގްރާންޓް",'Expense Sheet'!$K:$K,$A315)</f>
        <v>0</v>
      </c>
      <c r="D315" s="45">
        <f>SUMIFS('Expense Sheet'!$G:$G,'Expense Sheet'!$M:$M,"P-LCL ޕީއެސްއައިޕީ ކޮންޑިޝަނަލް ގްރާންޓް",'Expense Sheet'!$K:$K,$A315)</f>
        <v>0</v>
      </c>
      <c r="E315" s="60" t="s">
        <v>198</v>
      </c>
      <c r="F315" s="54">
        <v>723001</v>
      </c>
    </row>
    <row r="316" spans="1:6" ht="21.75">
      <c r="A316" s="7">
        <v>723002</v>
      </c>
      <c r="B316" s="45">
        <f>SUMIFS('Expense Sheet'!$E:$E,'Expense Sheet'!$M:$M,"P-LCL ޕީއެސްއައިޕީ ކޮންޑިޝަނަލް ގްރާންޓް",'Expense Sheet'!$K:$K,$A316)</f>
        <v>0</v>
      </c>
      <c r="C316" s="45">
        <f>SUMIFS('Expense Sheet'!$F:$F,'Expense Sheet'!$M:$M,"P-LCL ޕީއެސްއައިޕީ ކޮންޑިޝަނަލް ގްރާންޓް",'Expense Sheet'!$K:$K,$A316)</f>
        <v>0</v>
      </c>
      <c r="D316" s="45">
        <f>SUMIFS('Expense Sheet'!$G:$G,'Expense Sheet'!$M:$M,"P-LCL ޕީއެސްއައިޕީ ކޮންޑިޝަނަލް ގްރާންޓް",'Expense Sheet'!$K:$K,$A316)</f>
        <v>0</v>
      </c>
      <c r="E316" s="60" t="s">
        <v>199</v>
      </c>
      <c r="F316" s="54">
        <v>723002</v>
      </c>
    </row>
    <row r="317" spans="1:6" ht="21.75">
      <c r="A317" s="7">
        <v>723003</v>
      </c>
      <c r="B317" s="45">
        <f>SUMIFS('Expense Sheet'!$E:$E,'Expense Sheet'!$M:$M,"P-LCL ޕީއެސްއައިޕީ ކޮންޑިޝަނަލް ގްރާންޓް",'Expense Sheet'!$K:$K,$A317)</f>
        <v>0</v>
      </c>
      <c r="C317" s="45">
        <f>SUMIFS('Expense Sheet'!$F:$F,'Expense Sheet'!$M:$M,"P-LCL ޕީއެސްއައިޕީ ކޮންޑިޝަނަލް ގްރާންޓް",'Expense Sheet'!$K:$K,$A317)</f>
        <v>0</v>
      </c>
      <c r="D317" s="45">
        <f>SUMIFS('Expense Sheet'!$G:$G,'Expense Sheet'!$M:$M,"P-LCL ޕީއެސްއައިޕީ ކޮންޑިޝަނަލް ގްރާންޓް",'Expense Sheet'!$K:$K,$A317)</f>
        <v>0</v>
      </c>
      <c r="E317" s="60" t="s">
        <v>200</v>
      </c>
      <c r="F317" s="54">
        <v>723003</v>
      </c>
    </row>
    <row r="318" spans="1:6" ht="21.75">
      <c r="A318" s="7">
        <v>723004</v>
      </c>
      <c r="B318" s="45">
        <f>SUMIFS('Expense Sheet'!$E:$E,'Expense Sheet'!$M:$M,"P-LCL ޕީއެސްއައިޕީ ކޮންޑިޝަނަލް ގްރާންޓް",'Expense Sheet'!$K:$K,$A318)</f>
        <v>0</v>
      </c>
      <c r="C318" s="45">
        <f>SUMIFS('Expense Sheet'!$F:$F,'Expense Sheet'!$M:$M,"P-LCL ޕީއެސްއައިޕީ ކޮންޑިޝަނަލް ގްރާންޓް",'Expense Sheet'!$K:$K,$A318)</f>
        <v>0</v>
      </c>
      <c r="D318" s="45">
        <f>SUMIFS('Expense Sheet'!$G:$G,'Expense Sheet'!$M:$M,"P-LCL ޕީއެސްއައިޕީ ކޮންޑިޝަނަލް ގްރާންޓް",'Expense Sheet'!$K:$K,$A318)</f>
        <v>0</v>
      </c>
      <c r="E318" s="60" t="s">
        <v>201</v>
      </c>
      <c r="F318" s="54">
        <v>723004</v>
      </c>
    </row>
    <row r="319" spans="1:6" ht="21.75">
      <c r="A319" s="7">
        <v>725001</v>
      </c>
      <c r="B319" s="45">
        <f>SUMIFS('Expense Sheet'!$E:$E,'Expense Sheet'!$M:$M,"P-LCL ޕީއެސްއައިޕީ ކޮންޑިޝަނަލް ގްރާންޓް",'Expense Sheet'!$K:$K,$A319)</f>
        <v>0</v>
      </c>
      <c r="C319" s="45">
        <f>SUMIFS('Expense Sheet'!$F:$F,'Expense Sheet'!$M:$M,"P-LCL ޕީއެސްއައިޕީ ކޮންޑިޝަނަލް ގްރާންޓް",'Expense Sheet'!$K:$K,$A319)</f>
        <v>0</v>
      </c>
      <c r="D319" s="45">
        <f>SUMIFS('Expense Sheet'!$G:$G,'Expense Sheet'!$M:$M,"P-LCL ޕީއެސްއައިޕީ ކޮންޑިޝަނަލް ގްރާންޓް",'Expense Sheet'!$K:$K,$A319)</f>
        <v>0</v>
      </c>
      <c r="E319" s="60" t="s">
        <v>202</v>
      </c>
      <c r="F319" s="54">
        <v>725001</v>
      </c>
    </row>
    <row r="320" spans="1:6" ht="21.75">
      <c r="A320" s="7">
        <v>725002</v>
      </c>
      <c r="B320" s="45">
        <f>SUMIFS('Expense Sheet'!$E:$E,'Expense Sheet'!$M:$M,"P-LCL ޕީއެސްއައިޕީ ކޮންޑިޝަނަލް ގްރާންޓް",'Expense Sheet'!$K:$K,$A320)</f>
        <v>0</v>
      </c>
      <c r="C320" s="45">
        <f>SUMIFS('Expense Sheet'!$F:$F,'Expense Sheet'!$M:$M,"P-LCL ޕީއެސްއައިޕީ ކޮންޑިޝަނަލް ގްރާންޓް",'Expense Sheet'!$K:$K,$A320)</f>
        <v>0</v>
      </c>
      <c r="D320" s="45">
        <f>SUMIFS('Expense Sheet'!$G:$G,'Expense Sheet'!$M:$M,"P-LCL ޕީއެސްއައިޕީ ކޮންޑިޝަނަލް ގްރާންޓް",'Expense Sheet'!$K:$K,$A320)</f>
        <v>0</v>
      </c>
      <c r="E320" s="60" t="s">
        <v>203</v>
      </c>
      <c r="F320" s="54">
        <v>725002</v>
      </c>
    </row>
    <row r="321" spans="1:6" ht="21.75">
      <c r="A321" s="7">
        <v>725003</v>
      </c>
      <c r="B321" s="45">
        <f>SUMIFS('Expense Sheet'!$E:$E,'Expense Sheet'!$M:$M,"P-LCL ޕީއެސްއައިޕީ ކޮންޑިޝަނަލް ގްރާންޓް",'Expense Sheet'!$K:$K,$A321)</f>
        <v>0</v>
      </c>
      <c r="C321" s="45">
        <f>SUMIFS('Expense Sheet'!$F:$F,'Expense Sheet'!$M:$M,"P-LCL ޕީއެސްއައިޕީ ކޮންޑިޝަނަލް ގްރާންޓް",'Expense Sheet'!$K:$K,$A321)</f>
        <v>0</v>
      </c>
      <c r="D321" s="45">
        <f>SUMIFS('Expense Sheet'!$G:$G,'Expense Sheet'!$M:$M,"P-LCL ޕީއެސްއައިޕީ ކޮންޑިޝަނަލް ގްރާންޓް",'Expense Sheet'!$K:$K,$A321)</f>
        <v>0</v>
      </c>
      <c r="E321" s="60" t="s">
        <v>204</v>
      </c>
      <c r="F321" s="54">
        <v>725003</v>
      </c>
    </row>
    <row r="322" spans="1:6" ht="21.75">
      <c r="A322" s="7">
        <v>725004</v>
      </c>
      <c r="B322" s="45">
        <f>SUMIFS('Expense Sheet'!$E:$E,'Expense Sheet'!$M:$M,"P-LCL ޕީއެސްއައިޕީ ކޮންޑިޝަނަލް ގްރާންޓް",'Expense Sheet'!$K:$K,$A322)</f>
        <v>0</v>
      </c>
      <c r="C322" s="45">
        <f>SUMIFS('Expense Sheet'!$F:$F,'Expense Sheet'!$M:$M,"P-LCL ޕީއެސްއައިޕީ ކޮންޑިޝަނަލް ގްރާންޓް",'Expense Sheet'!$K:$K,$A322)</f>
        <v>0</v>
      </c>
      <c r="D322" s="45">
        <f>SUMIFS('Expense Sheet'!$G:$G,'Expense Sheet'!$M:$M,"P-LCL ޕީއެސްއައިޕީ ކޮންޑިޝަނަލް ގްރާންޓް",'Expense Sheet'!$K:$K,$A322)</f>
        <v>0</v>
      </c>
      <c r="E322" s="60" t="s">
        <v>205</v>
      </c>
      <c r="F322" s="54">
        <v>725004</v>
      </c>
    </row>
    <row r="323" spans="1:6" ht="21.75">
      <c r="A323" s="7">
        <v>725999</v>
      </c>
      <c r="B323" s="45">
        <f>SUMIFS('Expense Sheet'!$E:$E,'Expense Sheet'!$M:$M,"P-LCL ޕީއެސްއައިޕީ ކޮންޑިޝަނަލް ގްރާންޓް",'Expense Sheet'!$K:$K,$A323)</f>
        <v>0</v>
      </c>
      <c r="C323" s="45">
        <f>SUMIFS('Expense Sheet'!$F:$F,'Expense Sheet'!$M:$M,"P-LCL ޕީއެސްއައިޕީ ކޮންޑިޝަނަލް ގްރާންޓް",'Expense Sheet'!$K:$K,$A323)</f>
        <v>0</v>
      </c>
      <c r="D323" s="45">
        <f>SUMIFS('Expense Sheet'!$G:$G,'Expense Sheet'!$M:$M,"P-LCL ޕީއެސްއައިޕީ ކޮންޑިޝަނަލް ގްރާންޓް",'Expense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Sheet'!$M:$M,"P-LCL ޕީއެސްއައިޕީ ކޮންޑިޝަނަލް ގްރާންޓް",'Expense Sheet'!$K:$K,$A327)</f>
        <v>0</v>
      </c>
      <c r="C327" s="45">
        <f>SUMIFS('Expense Sheet'!$F:$F,'Expense Sheet'!$M:$M,"P-LCL ޕީއެސްއައިޕީ ކޮންޑިޝަނަލް ގްރާންޓް",'Expense Sheet'!$K:$K,$A327)</f>
        <v>0</v>
      </c>
      <c r="D327" s="45">
        <f>SUMIFS('Expense Sheet'!$G:$G,'Expense Sheet'!$M:$M,"P-LCL ޕީއެސްއައިޕީ ކޮންޑިޝަނަލް ގްރާންޓް",'Expense Sheet'!$K:$K,$A327)</f>
        <v>0</v>
      </c>
      <c r="E327" s="60" t="s">
        <v>207</v>
      </c>
      <c r="F327" s="54">
        <v>731001</v>
      </c>
    </row>
    <row r="328" spans="1:6" ht="21.75">
      <c r="A328" s="7">
        <v>731002</v>
      </c>
      <c r="B328" s="45">
        <f>SUMIFS('Expense Sheet'!$E:$E,'Expense Sheet'!$M:$M,"P-LCL ޕީއެސްއައިޕީ ކޮންޑިޝަނަލް ގްރާންޓް",'Expense Sheet'!$K:$K,$A328)</f>
        <v>0</v>
      </c>
      <c r="C328" s="45">
        <f>SUMIFS('Expense Sheet'!$F:$F,'Expense Sheet'!$M:$M,"P-LCL ޕީއެސްއައިޕީ ކޮންޑިޝަނަލް ގްރާންޓް",'Expense Sheet'!$K:$K,$A328)</f>
        <v>0</v>
      </c>
      <c r="D328" s="45">
        <f>SUMIFS('Expense Sheet'!$G:$G,'Expense Sheet'!$M:$M,"P-LCL ޕީއެސްއައިޕީ ކޮންޑިޝަނަލް ގްރާންޓް",'Expense Sheet'!$K:$K,$A328)</f>
        <v>0</v>
      </c>
      <c r="E328" s="60" t="s">
        <v>208</v>
      </c>
      <c r="F328" s="54">
        <v>731002</v>
      </c>
    </row>
    <row r="329" spans="1:6" ht="21.75">
      <c r="A329" s="7">
        <v>731003</v>
      </c>
      <c r="B329" s="45">
        <f>SUMIFS('Expense Sheet'!$E:$E,'Expense Sheet'!$M:$M,"P-LCL ޕީއެސްއައިޕީ ކޮންޑިޝަނަލް ގްރާންޓް",'Expense Sheet'!$K:$K,$A329)</f>
        <v>0</v>
      </c>
      <c r="C329" s="45">
        <f>SUMIFS('Expense Sheet'!$F:$F,'Expense Sheet'!$M:$M,"P-LCL ޕީއެސްއައިޕީ ކޮންޑިޝަނަލް ގްރާންޓް",'Expense Sheet'!$K:$K,$A329)</f>
        <v>0</v>
      </c>
      <c r="D329" s="45">
        <f>SUMIFS('Expense Sheet'!$G:$G,'Expense Sheet'!$M:$M,"P-LCL ޕީއެސްއައިޕީ ކޮންޑިޝަނަލް ގްރާންޓް",'Expense Sheet'!$K:$K,$A329)</f>
        <v>0</v>
      </c>
      <c r="E329" s="60" t="s">
        <v>209</v>
      </c>
      <c r="F329" s="54">
        <v>731003</v>
      </c>
    </row>
    <row r="330" spans="1:6" ht="21.75">
      <c r="A330" s="7">
        <v>731004</v>
      </c>
      <c r="B330" s="45">
        <f>SUMIFS('Expense Sheet'!$E:$E,'Expense Sheet'!$M:$M,"P-LCL ޕީއެސްއައިޕީ ކޮންޑިޝަނަލް ގްރާންޓް",'Expense Sheet'!$K:$K,$A330)</f>
        <v>0</v>
      </c>
      <c r="C330" s="45">
        <f>SUMIFS('Expense Sheet'!$F:$F,'Expense Sheet'!$M:$M,"P-LCL ޕީއެސްއައިޕީ ކޮންޑިޝަނަލް ގްރާންޓް",'Expense Sheet'!$K:$K,$A330)</f>
        <v>0</v>
      </c>
      <c r="D330" s="45">
        <f>SUMIFS('Expense Sheet'!$G:$G,'Expense Sheet'!$M:$M,"P-LCL ޕީއެސްއައިޕީ ކޮންޑިޝަނަލް ގްރާންޓް",'Expense Sheet'!$K:$K,$A330)</f>
        <v>0</v>
      </c>
      <c r="E330" s="60" t="s">
        <v>210</v>
      </c>
      <c r="F330" s="54">
        <v>731004</v>
      </c>
    </row>
    <row r="331" spans="1:6" ht="21.75">
      <c r="A331" s="7">
        <v>731005</v>
      </c>
      <c r="B331" s="45">
        <f>SUMIFS('Expense Sheet'!$E:$E,'Expense Sheet'!$M:$M,"P-LCL ޕީއެސްއައިޕީ ކޮންޑިޝަނަލް ގްރާންޓް",'Expense Sheet'!$K:$K,$A331)</f>
        <v>0</v>
      </c>
      <c r="C331" s="45">
        <f>SUMIFS('Expense Sheet'!$F:$F,'Expense Sheet'!$M:$M,"P-LCL ޕީއެސްއައިޕީ ކޮންޑިޝަނަލް ގްރާންޓް",'Expense Sheet'!$K:$K,$A331)</f>
        <v>0</v>
      </c>
      <c r="D331" s="45">
        <f>SUMIFS('Expense Sheet'!$G:$G,'Expense Sheet'!$M:$M,"P-LCL ޕީއެސްއައިޕީ ކޮންޑިޝަނަލް ގްރާންޓް",'Expense Sheet'!$K:$K,$A331)</f>
        <v>0</v>
      </c>
      <c r="E331" s="60" t="s">
        <v>826</v>
      </c>
      <c r="F331" s="54">
        <v>731005</v>
      </c>
    </row>
    <row r="332" spans="1:6" ht="21.75">
      <c r="A332" s="7">
        <v>731999</v>
      </c>
      <c r="B332" s="45">
        <f>SUMIFS('Expense Sheet'!$E:$E,'Expense Sheet'!$M:$M,"P-LCL ޕީއެސްއައިޕީ ކޮންޑިޝަނަލް ގްރާންޓް",'Expense Sheet'!$K:$K,$A332)</f>
        <v>0</v>
      </c>
      <c r="C332" s="45">
        <f>SUMIFS('Expense Sheet'!$F:$F,'Expense Sheet'!$M:$M,"P-LCL ޕީއެސްއައިޕީ ކޮންޑިޝަނަލް ގްރާންޓް",'Expense Sheet'!$K:$K,$A332)</f>
        <v>0</v>
      </c>
      <c r="D332" s="45">
        <f>SUMIFS('Expense Sheet'!$G:$G,'Expense Sheet'!$M:$M,"P-LCL ޕީއެސްއައިޕީ ކޮންޑިޝަނަލް ގްރާންޓް",'Expense Sheet'!$K:$K,$A332)</f>
        <v>0</v>
      </c>
      <c r="E332" s="60" t="s">
        <v>211</v>
      </c>
      <c r="F332" s="54">
        <v>731999</v>
      </c>
    </row>
    <row r="333" spans="1:6" ht="21.75">
      <c r="A333" s="7">
        <v>732002</v>
      </c>
      <c r="B333" s="45">
        <f>SUMIFS('Expense Sheet'!$E:$E,'Expense Sheet'!$M:$M,"P-LCL ޕީއެސްއައިޕީ ކޮންޑިޝަނަލް ގްރާންޓް",'Expense Sheet'!$K:$K,$A333)</f>
        <v>0</v>
      </c>
      <c r="C333" s="45">
        <f>SUMIFS('Expense Sheet'!$F:$F,'Expense Sheet'!$M:$M,"P-LCL ޕީއެސްއައިޕީ ކޮންޑިޝަނަލް ގްރާންޓް",'Expense Sheet'!$K:$K,$A333)</f>
        <v>0</v>
      </c>
      <c r="D333" s="45">
        <f>SUMIFS('Expense Sheet'!$G:$G,'Expense Sheet'!$M:$M,"P-LCL ޕީއެސްއައިޕީ ކޮންޑިޝަނަލް ގްރާންޓް",'Expense Sheet'!$K:$K,$A333)</f>
        <v>0</v>
      </c>
      <c r="E333" s="60" t="s">
        <v>212</v>
      </c>
      <c r="F333" s="54">
        <v>732002</v>
      </c>
    </row>
    <row r="334" spans="1:6" ht="21.75">
      <c r="A334" s="7">
        <v>732003</v>
      </c>
      <c r="B334" s="45">
        <f>SUMIFS('Expense Sheet'!$E:$E,'Expense Sheet'!$M:$M,"P-LCL ޕީއެސްއައިޕީ ކޮންޑިޝަނަލް ގްރާންޓް",'Expense Sheet'!$K:$K,$A334)</f>
        <v>0</v>
      </c>
      <c r="C334" s="45">
        <f>SUMIFS('Expense Sheet'!$F:$F,'Expense Sheet'!$M:$M,"P-LCL ޕީއެސްއައިޕީ ކޮންޑިޝަނަލް ގްރާންޓް",'Expense Sheet'!$K:$K,$A334)</f>
        <v>0</v>
      </c>
      <c r="D334" s="45">
        <f>SUMIFS('Expense Sheet'!$G:$G,'Expense Sheet'!$M:$M,"P-LCL ޕީއެސްއައިޕީ ކޮންޑިޝަނަލް ގްރާންޓް",'Expense Sheet'!$K:$K,$A334)</f>
        <v>0</v>
      </c>
      <c r="E334" s="60" t="s">
        <v>213</v>
      </c>
      <c r="F334" s="54">
        <v>732003</v>
      </c>
    </row>
    <row r="335" spans="1:6" ht="21.75">
      <c r="A335" s="7">
        <v>732004</v>
      </c>
      <c r="B335" s="45">
        <f>SUMIFS('Expense Sheet'!$E:$E,'Expense Sheet'!$M:$M,"P-LCL ޕީއެސްއައިޕީ ކޮންޑިޝަނަލް ގްރާންޓް",'Expense Sheet'!$K:$K,$A335)</f>
        <v>0</v>
      </c>
      <c r="C335" s="45">
        <f>SUMIFS('Expense Sheet'!$F:$F,'Expense Sheet'!$M:$M,"P-LCL ޕީއެސްއައިޕީ ކޮންޑިޝަނަލް ގްރާންޓް",'Expense Sheet'!$K:$K,$A335)</f>
        <v>0</v>
      </c>
      <c r="D335" s="45">
        <f>SUMIFS('Expense Sheet'!$G:$G,'Expense Sheet'!$M:$M,"P-LCL ޕީއެސްއައިޕީ ކޮންޑިޝަނަލް ގްރާންޓް",'Expense Sheet'!$K:$K,$A335)</f>
        <v>0</v>
      </c>
      <c r="E335" s="60" t="s">
        <v>214</v>
      </c>
      <c r="F335" s="54">
        <v>732004</v>
      </c>
    </row>
    <row r="336" spans="1:6" ht="21.75">
      <c r="A336" s="7">
        <v>732999</v>
      </c>
      <c r="B336" s="45">
        <f>SUMIFS('Expense Sheet'!$E:$E,'Expense Sheet'!$M:$M,"P-LCL ޕީއެސްއައިޕީ ކޮންޑިޝަނަލް ގްރާންޓް",'Expense Sheet'!$K:$K,$A336)</f>
        <v>0</v>
      </c>
      <c r="C336" s="45">
        <f>SUMIFS('Expense Sheet'!$F:$F,'Expense Sheet'!$M:$M,"P-LCL ޕީއެސްއައިޕީ ކޮންޑިޝަނަލް ގްރާންޓް",'Expense Sheet'!$K:$K,$A336)</f>
        <v>0</v>
      </c>
      <c r="D336" s="45">
        <f>SUMIFS('Expense Sheet'!$G:$G,'Expense Sheet'!$M:$M,"P-LCL ޕީއެސްއައިޕީ ކޮންޑިޝަނަލް ގްރާންޓް",'Expense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sheetPr>
  <dimension ref="A1:F339"/>
  <sheetViews>
    <sheetView showGridLines="0" zoomScaleNormal="100" zoomScaleSheetLayoutView="106" workbookViewId="0">
      <selection activeCell="G1" sqref="G1"/>
    </sheetView>
  </sheetViews>
  <sheetFormatPr defaultColWidth="9.140625" defaultRowHeight="21"/>
  <cols>
    <col min="1" max="1" width="12.42578125" style="7" bestFit="1" customWidth="1"/>
    <col min="2" max="4" width="15.28515625" style="51" customWidth="1"/>
    <col min="5" max="5" width="52.140625" style="51" customWidth="1"/>
    <col min="6" max="6" width="20.710937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1310</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 CTPF ތިންވަނަ ފަރާތުގެ ފައިސާ",'Income sheet'!$F:$F,$F10)</f>
        <v>0</v>
      </c>
      <c r="C10" s="44">
        <f>SUMIFS('Income sheet'!$B:$B,'Income sheet'!$H:$H,"L- CTPF ތިންވަނަ ފަރާތުގެ ފައިސާ",'Income sheet'!$F:$F,$F10)</f>
        <v>0</v>
      </c>
      <c r="D10" s="44">
        <f>SUMIFS('Income sheet'!$C:$C,'Income sheet'!$H:$H,"L- CTPF ތިންވަނަ ފަރާތުގެ ފައިސާ",'Income sheet'!$F:$F,$F10)</f>
        <v>0</v>
      </c>
      <c r="E10" s="56" t="s">
        <v>1193</v>
      </c>
      <c r="F10" s="258">
        <v>111</v>
      </c>
    </row>
    <row r="11" spans="2:6">
      <c r="B11" s="44">
        <f>SUMIFS('Income sheet'!$A:$A,'Income sheet'!$H:$H,"L- CTPF ތިންވަނަ ފަރާތުގެ ފައިސާ",'Income sheet'!$F:$F,$F11)</f>
        <v>0</v>
      </c>
      <c r="C11" s="44">
        <f>SUMIFS('Income sheet'!$B:$B,'Income sheet'!$H:$H,"L- CTPF ތިންވަނަ ފަރާތުގެ ފައިސާ",'Income sheet'!$F:$F,$F11)</f>
        <v>0</v>
      </c>
      <c r="D11" s="44">
        <f>SUMIFS('Income sheet'!$C:$C,'Income sheet'!$H:$H,"L- CTPF ތިންވަނަ ފަރާތުގެ ފައިސާ",'Income sheet'!$F:$F,$F11)</f>
        <v>0</v>
      </c>
      <c r="E11" s="57" t="s">
        <v>1194</v>
      </c>
      <c r="F11" s="258">
        <v>112</v>
      </c>
    </row>
    <row r="12" spans="2:6">
      <c r="B12" s="44">
        <f>SUMIFS('Income sheet'!$A:$A,'Income sheet'!$H:$H,"L- CTPF ތިންވަނަ ފަރާތުގެ ފައިސާ",'Income sheet'!$F:$F,$F12)</f>
        <v>0</v>
      </c>
      <c r="C12" s="44">
        <f>SUMIFS('Income sheet'!$B:$B,'Income sheet'!$H:$H,"L- CTPF ތިންވަނަ ފަރާތުގެ ފައިސާ",'Income sheet'!$F:$F,$F12)</f>
        <v>0</v>
      </c>
      <c r="D12" s="44">
        <f>SUMIFS('Income sheet'!$C:$C,'Income sheet'!$H:$H,"L- CTPF ތިންވަނަ ފަރާތުގެ ފައިސާ",'Income sheet'!$F:$F,$F12)</f>
        <v>0</v>
      </c>
      <c r="E12" s="57" t="s">
        <v>1202</v>
      </c>
      <c r="F12" s="258">
        <v>113</v>
      </c>
    </row>
    <row r="13" spans="2:6">
      <c r="B13" s="44">
        <f>SUMIFS('Income sheet'!$A:$A,'Income sheet'!$H:$H,"L- CTPF ތިންވަނަ ފަރާތުގެ ފައިސާ",'Income sheet'!$F:$F,$F13)</f>
        <v>0</v>
      </c>
      <c r="C13" s="44">
        <f>SUMIFS('Income sheet'!$B:$B,'Income sheet'!$H:$H,"L- CTPF ތިންވަނަ ފަރާތުގެ ފައިސާ",'Income sheet'!$F:$F,$F13)</f>
        <v>0</v>
      </c>
      <c r="D13" s="44">
        <f>SUMIFS('Income sheet'!$C:$C,'Income sheet'!$H:$H,"L- CTPF ތިންވަނަ ފަރާތުގެ ފައިސާ",'Income sheet'!$F:$F,$F13)</f>
        <v>0</v>
      </c>
      <c r="E13" s="57" t="s">
        <v>1195</v>
      </c>
      <c r="F13" s="258">
        <v>114</v>
      </c>
    </row>
    <row r="14" spans="2:6">
      <c r="B14" s="44">
        <f>SUMIFS('Income sheet'!$A:$A,'Income sheet'!$H:$H,"L- CTPF ތިންވަނަ ފަރާތުގެ ފައިސާ",'Income sheet'!$F:$F,$F14)</f>
        <v>0</v>
      </c>
      <c r="C14" s="44">
        <f>SUMIFS('Income sheet'!$B:$B,'Income sheet'!$H:$H,"L- CTPF ތިންވަނަ ފަރާތުގެ ފައިސާ",'Income sheet'!$F:$F,$F14)</f>
        <v>0</v>
      </c>
      <c r="D14" s="44">
        <f>SUMIFS('Income sheet'!$C:$C,'Income sheet'!$H:$H,"L- CTPF ތިންވަނަ ފަރާތުގެ ފައިސާ",'Income sheet'!$F:$F,$F14)</f>
        <v>0</v>
      </c>
      <c r="E14" s="57" t="s">
        <v>1196</v>
      </c>
      <c r="F14" s="258">
        <v>118</v>
      </c>
    </row>
    <row r="15" spans="2:6">
      <c r="B15" s="44">
        <f>SUMIFS('Income sheet'!$A:$A,'Income sheet'!$H:$H,"L- CTPF ތިންވަނަ ފަރާތުގެ ފައިސާ",'Income sheet'!$F:$F,$F15)</f>
        <v>0</v>
      </c>
      <c r="C15" s="44">
        <f>SUMIFS('Income sheet'!$B:$B,'Income sheet'!$H:$H,"L- CTPF ތިންވަނަ ފަރާތުގެ ފައިސާ",'Income sheet'!$F:$F,$F15)</f>
        <v>0</v>
      </c>
      <c r="D15" s="44">
        <f>SUMIFS('Income sheet'!$C:$C,'Income sheet'!$H:$H,"L- CTPF ތިންވަނަ ފަރާތުގެ ފައިސާ",'Income sheet'!$F:$F,$F15)</f>
        <v>0</v>
      </c>
      <c r="E15" s="57" t="s">
        <v>1203</v>
      </c>
      <c r="F15" s="258">
        <v>119</v>
      </c>
    </row>
    <row r="16" spans="2:6">
      <c r="B16" s="44">
        <f>SUMIFS('Income sheet'!$A:$A,'Income sheet'!$H:$H,"L- CTPF ތިންވަނަ ފަރާތުގެ ފައިސާ",'Income sheet'!$F:$F,$F16)</f>
        <v>0</v>
      </c>
      <c r="C16" s="44">
        <f>SUMIFS('Income sheet'!$B:$B,'Income sheet'!$H:$H,"L- CTPF ތިންވަނަ ފަރާތުގެ ފައިސާ",'Income sheet'!$F:$F,$F16)</f>
        <v>0</v>
      </c>
      <c r="D16" s="44">
        <f>SUMIFS('Income sheet'!$C:$C,'Income sheet'!$H:$H,"L- CTPF ތިންވަނަ ފަރާތުގެ ފައިސާ",'Income sheet'!$F:$F,$F16)</f>
        <v>0</v>
      </c>
      <c r="E16" s="57" t="s">
        <v>1204</v>
      </c>
      <c r="F16" s="258">
        <v>121</v>
      </c>
    </row>
    <row r="17" spans="2:6">
      <c r="B17" s="44">
        <f>SUMIFS('Income sheet'!$A:$A,'Income sheet'!$H:$H,"L- CTPF ތިންވަނަ ފަރާތުގެ ފައިސާ",'Income sheet'!$F:$F,$F17)</f>
        <v>0</v>
      </c>
      <c r="C17" s="44">
        <f>SUMIFS('Income sheet'!$B:$B,'Income sheet'!$H:$H,"L- CTPF ތިންވަނަ ފަރާތުގެ ފައިސާ",'Income sheet'!$F:$F,$F17)</f>
        <v>0</v>
      </c>
      <c r="D17" s="44">
        <f>SUMIFS('Income sheet'!$C:$C,'Income sheet'!$H:$H,"L- CTPF ތިންވަނަ ފަރާތުގެ ފައިސާ",'Income sheet'!$F:$F,$F17)</f>
        <v>0</v>
      </c>
      <c r="E17" s="57" t="s">
        <v>1205</v>
      </c>
      <c r="F17" s="258">
        <v>123</v>
      </c>
    </row>
    <row r="18" spans="2:6">
      <c r="B18" s="44">
        <f>SUMIFS('Income sheet'!$A:$A,'Income sheet'!$H:$H,"L- CTPF ތިންވަނަ ފަރާތުގެ ފައިސާ",'Income sheet'!$F:$F,$F18)</f>
        <v>0</v>
      </c>
      <c r="C18" s="44">
        <f>SUMIFS('Income sheet'!$B:$B,'Income sheet'!$H:$H,"L- CTPF ތިންވަނަ ފަރާތުގެ ފައިސާ",'Income sheet'!$F:$F,$F18)</f>
        <v>0</v>
      </c>
      <c r="D18" s="44">
        <f>SUMIFS('Income sheet'!$C:$C,'Income sheet'!$H:$H,"L- CTPF ތިންވަނަ ފަރާތުގެ ފައިސާ",'Income sheet'!$F:$F,$F18)</f>
        <v>0</v>
      </c>
      <c r="E18" s="57" t="s">
        <v>1209</v>
      </c>
      <c r="F18" s="258">
        <v>124</v>
      </c>
    </row>
    <row r="19" spans="2:6">
      <c r="B19" s="44">
        <f>SUMIFS('Income sheet'!$A:$A,'Income sheet'!$H:$H,"L- CTPF ތިންވަނަ ފަރާތުގެ ފައިސާ",'Income sheet'!$F:$F,$F19)</f>
        <v>0</v>
      </c>
      <c r="C19" s="44">
        <f>SUMIFS('Income sheet'!$B:$B,'Income sheet'!$H:$H,"L- CTPF ތިންވަނަ ފަރާތުގެ ފައިސާ",'Income sheet'!$F:$F,$F19)</f>
        <v>0</v>
      </c>
      <c r="D19" s="44">
        <f>SUMIFS('Income sheet'!$C:$C,'Income sheet'!$H:$H,"L- CTPF ތިންވަނަ ފަރާތުގެ ފައިސާ",'Income sheet'!$F:$F,$F19)</f>
        <v>0</v>
      </c>
      <c r="E19" s="57" t="s">
        <v>1211</v>
      </c>
      <c r="F19" s="258">
        <v>125</v>
      </c>
    </row>
    <row r="20" spans="2:6">
      <c r="B20" s="44">
        <f>SUMIFS('Income sheet'!$A:$A,'Income sheet'!$H:$H,"L- CTPF ތިންވަނަ ފަރާތުގެ ފައިސާ",'Income sheet'!$F:$F,$F20)</f>
        <v>0</v>
      </c>
      <c r="C20" s="44">
        <f>SUMIFS('Income sheet'!$B:$B,'Income sheet'!$H:$H,"L- CTPF ތިންވަނަ ފަރާތުގެ ފައިސާ",'Income sheet'!$F:$F,$F20)</f>
        <v>0</v>
      </c>
      <c r="D20" s="44">
        <f>SUMIFS('Income sheet'!$C:$C,'Income sheet'!$H:$H,"L- CTPF ތިންވަނަ ފަރާތުގެ ފައިސާ",'Income sheet'!$F:$F,$F20)</f>
        <v>0</v>
      </c>
      <c r="E20" s="57" t="s">
        <v>1206</v>
      </c>
      <c r="F20" s="258">
        <v>126</v>
      </c>
    </row>
    <row r="21" spans="2:6">
      <c r="B21" s="44">
        <f>SUMIFS('Income sheet'!$A:$A,'Income sheet'!$H:$H,"L- CTPF ތިންވަނަ ފަރާތުގެ ފައިސާ",'Income sheet'!$F:$F,$F21)</f>
        <v>0</v>
      </c>
      <c r="C21" s="44">
        <f>SUMIFS('Income sheet'!$B:$B,'Income sheet'!$H:$H,"L- CTPF ތިންވަނަ ފަރާތުގެ ފައިސާ",'Income sheet'!$F:$F,$F21)</f>
        <v>0</v>
      </c>
      <c r="D21" s="44">
        <f>SUMIFS('Income sheet'!$C:$C,'Income sheet'!$H:$H,"L- CTPF ތިންވަނަ ފަރާތުގެ ފައިސާ",'Income sheet'!$F:$F,$F21)</f>
        <v>0</v>
      </c>
      <c r="E21" s="57" t="s">
        <v>1207</v>
      </c>
      <c r="F21" s="258">
        <v>127</v>
      </c>
    </row>
    <row r="22" spans="2:6">
      <c r="B22" s="44">
        <f>SUMIFS('Income sheet'!$A:$A,'Income sheet'!$H:$H,"L- CTPF ތިންވަނަ ފަރާތުގެ ފައިސާ",'Income sheet'!$F:$F,$F22)</f>
        <v>0</v>
      </c>
      <c r="C22" s="44">
        <f>SUMIFS('Income sheet'!$B:$B,'Income sheet'!$H:$H,"L- CTPF ތިންވަނަ ފަރާތުގެ ފައިސާ",'Income sheet'!$F:$F,$F22)</f>
        <v>0</v>
      </c>
      <c r="D22" s="44">
        <f>SUMIFS('Income sheet'!$C:$C,'Income sheet'!$H:$H,"L- CTPF ތިންވަނަ ފަރާތުގެ ފައިސާ",'Income sheet'!$F:$F,$F22)</f>
        <v>0</v>
      </c>
      <c r="E22" s="57" t="s">
        <v>1208</v>
      </c>
      <c r="F22" s="258">
        <v>129</v>
      </c>
    </row>
    <row r="23" spans="2:6">
      <c r="B23" s="44">
        <f>SUMIFS('Income sheet'!$A:$A,'Income sheet'!$H:$H,"L- CTPF ތިންވަނަ ފަރާތުގެ ފައިސާ",'Income sheet'!$F:$F,$F23)</f>
        <v>0</v>
      </c>
      <c r="C23" s="44">
        <f>SUMIFS('Income sheet'!$B:$B,'Income sheet'!$H:$H,"L- CTPF ތިންވަނަ ފަރާތުގެ ފައިސާ",'Income sheet'!$F:$F,$F23)</f>
        <v>0</v>
      </c>
      <c r="D23" s="44">
        <f>SUMIFS('Income sheet'!$C:$C,'Income sheet'!$H:$H,"L- CTPF ތިންވަނަ ފަރާތުގެ ފައިސާ",'Income sheet'!$F:$F,$F23)</f>
        <v>0</v>
      </c>
      <c r="E23" s="57" t="s">
        <v>1210</v>
      </c>
      <c r="F23" s="258">
        <v>131</v>
      </c>
    </row>
    <row r="24" spans="2:6">
      <c r="B24" s="44">
        <f>SUMIFS('Income sheet'!$A:$A,'Income sheet'!$H:$H,"L- CTPF ތިންވަނަ ފަރާތުގެ ފައިސާ",'Income sheet'!$F:$F,$F24)</f>
        <v>0</v>
      </c>
      <c r="C24" s="44">
        <f>SUMIFS('Income sheet'!$B:$B,'Income sheet'!$H:$H,"L- CTPF ތިންވަނަ ފަރާތުގެ ފައިސާ",'Income sheet'!$F:$F,$F24)</f>
        <v>0</v>
      </c>
      <c r="D24" s="44">
        <f>SUMIFS('Income sheet'!$C:$C,'Income sheet'!$H:$H,"L- CTPF ތިންވަނަ ފަރާތުގެ ފައިސާ",'Income sheet'!$F:$F,$F24)</f>
        <v>0</v>
      </c>
      <c r="E24" s="57" t="s">
        <v>1197</v>
      </c>
      <c r="F24" s="258">
        <v>141</v>
      </c>
    </row>
    <row r="25" spans="2:6">
      <c r="B25" s="44">
        <f>SUMIFS('Income sheet'!$A:$A,'Income sheet'!$H:$H,"L- CTPF ތިންވަނަ ފަރާތުގެ ފައިސާ",'Income sheet'!$F:$F,$F25)</f>
        <v>0</v>
      </c>
      <c r="C25" s="44">
        <f>SUMIFS('Income sheet'!$B:$B,'Income sheet'!$H:$H,"L- CTPF ތިންވަނަ ފަރާތުގެ ފައިސާ",'Income sheet'!$F:$F,$F25)</f>
        <v>0</v>
      </c>
      <c r="D25" s="44">
        <f>SUMIFS('Income sheet'!$C:$C,'Income sheet'!$H:$H,"L- CTPF ތިންވަނަ ފަރާތުގެ ފައިސާ",'Income sheet'!$F:$F,$F25)</f>
        <v>0</v>
      </c>
      <c r="E25" s="57" t="s">
        <v>1198</v>
      </c>
      <c r="F25" s="258">
        <v>142</v>
      </c>
    </row>
    <row r="26" spans="2:6">
      <c r="B26" s="44">
        <f>SUMIFS('Income sheet'!$A:$A,'Income sheet'!$H:$H,"L- CTPF ތިންވަނަ ފަރާތުގެ ފައިސާ",'Income sheet'!$F:$F,$F26)</f>
        <v>0</v>
      </c>
      <c r="C26" s="44">
        <f>SUMIFS('Income sheet'!$B:$B,'Income sheet'!$H:$H,"L- CTPF ތިންވަނަ ފަރާތުގެ ފައިސާ",'Income sheet'!$F:$F,$F26)</f>
        <v>0</v>
      </c>
      <c r="D26" s="44">
        <f>SUMIFS('Income sheet'!$C:$C,'Income sheet'!$H:$H,"L- CTPF ތިންވަނަ ފަރާތުގެ ފައިސާ",'Income sheet'!$F:$F,$F26)</f>
        <v>0</v>
      </c>
      <c r="E26" s="57" t="s">
        <v>1212</v>
      </c>
      <c r="F26" s="258">
        <v>143</v>
      </c>
    </row>
    <row r="27" spans="2:6">
      <c r="B27" s="44">
        <f>SUMIFS('Income sheet'!$A:$A,'Income sheet'!$H:$H,"L- CTPF ތިންވަނަ ފަރާތުގެ ފައިސާ",'Income sheet'!$F:$F,$F27)</f>
        <v>0</v>
      </c>
      <c r="C27" s="44">
        <f>SUMIFS('Income sheet'!$B:$B,'Income sheet'!$H:$H,"L- CTPF ތިންވަނަ ފަރާތުގެ ފައިސާ",'Income sheet'!$F:$F,$F27)</f>
        <v>0</v>
      </c>
      <c r="D27" s="44">
        <f>SUMIFS('Income sheet'!$C:$C,'Income sheet'!$H:$H,"L- CTPF ތިންވަނަ ފަރާތުގެ ފައިސާ",'Income sheet'!$F:$F,$F27)</f>
        <v>0</v>
      </c>
      <c r="E27" s="57" t="s">
        <v>1199</v>
      </c>
      <c r="F27" s="258">
        <v>144</v>
      </c>
    </row>
    <row r="28" spans="2:6">
      <c r="B28" s="44">
        <f>SUMIFS('Income sheet'!$A:$A,'Income sheet'!$H:$H,"L- CTPF ތިންވަނަ ފަރާތުގެ ފައިސާ",'Income sheet'!$F:$F,$F28)</f>
        <v>0</v>
      </c>
      <c r="C28" s="44">
        <f>SUMIFS('Income sheet'!$B:$B,'Income sheet'!$H:$H,"L- CTPF ތިންވަނަ ފަރާތުގެ ފައިސާ",'Income sheet'!$F:$F,$F28)</f>
        <v>0</v>
      </c>
      <c r="D28" s="44">
        <f>SUMIFS('Income sheet'!$C:$C,'Income sheet'!$H:$H,"L- CTPF ތިންވަނަ ފަރާތުގެ ފައިސާ",'Income sheet'!$F:$F,$F28)</f>
        <v>0</v>
      </c>
      <c r="E28" s="57" t="s">
        <v>1200</v>
      </c>
      <c r="F28" s="258">
        <v>181</v>
      </c>
    </row>
    <row r="29" spans="2:6">
      <c r="B29" s="44">
        <f>SUMIFS('Income sheet'!$A:$A,'Income sheet'!$H:$H,"L- CTPF ތިންވަނަ ފަރާތުގެ ފައިސާ",'Income sheet'!$F:$F,$F29)</f>
        <v>0</v>
      </c>
      <c r="C29" s="44">
        <f>SUMIFS('Income sheet'!$B:$B,'Income sheet'!$H:$H,"L- CTPF ތިންވަނަ ފަރާތުގެ ފައިސާ",'Income sheet'!$F:$F,$F29)</f>
        <v>0</v>
      </c>
      <c r="D29" s="44">
        <f>SUMIFS('Income sheet'!$C:$C,'Income sheet'!$H:$H,"L- CTPF ތިންވަނަ ފަރާތުގެ ފައިސާ",'Income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 CTPF ތިންވަނަ ފަރާތުގެ ފައިސާ",'Expense Sheet'!$K:$K,$A71)</f>
        <v>0</v>
      </c>
      <c r="C71" s="49">
        <f>SUMIFS('Expense Sheet'!$F:$F,'Expense Sheet'!$M:$M,"L- CTPF ތިންވަނަ ފަރާތުގެ ފައިސާ",'Expense Sheet'!$K:$K,$A71)</f>
        <v>0</v>
      </c>
      <c r="D71" s="49">
        <f>SUMIFS('Expense Sheet'!$G:$G,'Expense Sheet'!$M:$M,"L- CTPF ތިންވަނަ ފަރާތުގެ ފައިސާ",'Expense Sheet'!$K:$K,$A71)</f>
        <v>0</v>
      </c>
      <c r="E71" s="60" t="s">
        <v>6</v>
      </c>
      <c r="F71" s="54">
        <v>211001</v>
      </c>
    </row>
    <row r="72" spans="1:6" ht="21.75">
      <c r="A72" s="7">
        <v>211002</v>
      </c>
      <c r="B72" s="45">
        <f>SUMIFS('Expense Sheet'!$E:$E,'Expense Sheet'!$M:$M,"L- CTPF ތިންވަނަ ފަރާތުގެ ފައިސާ",'Expense Sheet'!$K:$K,$A72)</f>
        <v>0</v>
      </c>
      <c r="C72" s="45">
        <f>SUMIFS('Expense Sheet'!$F:$F,'Expense Sheet'!$M:$M,"L- CTPF ތިންވަނަ ފަރާތުގެ ފައިސާ",'Expense Sheet'!$K:$K,$A72)</f>
        <v>0</v>
      </c>
      <c r="D72" s="45">
        <f>SUMIFS('Expense Sheet'!$G:$G,'Expense Sheet'!$M:$M,"L- CTPF ތިންވަނަ ފަރާތުގެ ފައިސާ",'Expense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 CTPF ތިންވަނަ ފަރާތުގެ ފައިސާ",'Expense Sheet'!$K:$K,$A76)</f>
        <v>0</v>
      </c>
      <c r="C76" s="49">
        <f>SUMIFS('Expense Sheet'!$F:$F,'Expense Sheet'!$M:$M,"L- CTPF ތިންވަނަ ފަރާތުގެ ފައިސާ",'Expense Sheet'!$K:$K,$A76)</f>
        <v>0</v>
      </c>
      <c r="D76" s="49">
        <f>SUMIFS('Expense Sheet'!$G:$G,'Expense Sheet'!$M:$M,"L- CTPF ތިންވަނަ ފަރާތުގެ ފައިސާ",'Expense Sheet'!$K:$K,$A76)</f>
        <v>0</v>
      </c>
      <c r="E76" s="60" t="s">
        <v>68</v>
      </c>
      <c r="F76" s="54">
        <v>212001</v>
      </c>
    </row>
    <row r="77" spans="1:6" ht="21.75">
      <c r="A77" s="7">
        <v>212002</v>
      </c>
      <c r="B77" s="45">
        <f>SUMIFS('Expense Sheet'!$E:$E,'Expense Sheet'!$M:$M,"L- CTPF ތިންވަނަ ފަރާތުގެ ފައިސާ",'Expense Sheet'!$K:$K,$A77)</f>
        <v>0</v>
      </c>
      <c r="C77" s="45">
        <f>SUMIFS('Expense Sheet'!$F:$F,'Expense Sheet'!$M:$M,"L- CTPF ތިންވަނަ ފަރާތުގެ ފައިސާ",'Expense Sheet'!$K:$K,$A77)</f>
        <v>0</v>
      </c>
      <c r="D77" s="45">
        <f>SUMIFS('Expense Sheet'!$G:$G,'Expense Sheet'!$M:$M,"L- CTPF ތިންވަނަ ފަރާތުގެ ފައިސާ",'Expense Sheet'!$K:$K,$A77)</f>
        <v>0</v>
      </c>
      <c r="E77" s="61" t="s">
        <v>8</v>
      </c>
      <c r="F77" s="54">
        <v>212002</v>
      </c>
    </row>
    <row r="78" spans="1:6" ht="21.75">
      <c r="A78" s="7">
        <v>212003</v>
      </c>
      <c r="B78" s="45">
        <f>SUMIFS('Expense Sheet'!$E:$E,'Expense Sheet'!$M:$M,"L- CTPF ތިންވަނަ ފަރާތުގެ ފައިސާ",'Expense Sheet'!$K:$K,$A78)</f>
        <v>0</v>
      </c>
      <c r="C78" s="45">
        <f>SUMIFS('Expense Sheet'!$F:$F,'Expense Sheet'!$M:$M,"L- CTPF ތިންވަނަ ފަރާތުގެ ފައިސާ",'Expense Sheet'!$K:$K,$A78)</f>
        <v>0</v>
      </c>
      <c r="D78" s="45">
        <f>SUMIFS('Expense Sheet'!$G:$G,'Expense Sheet'!$M:$M,"L- CTPF ތިންވަނަ ފަރާތުގެ ފައިސާ",'Expense Sheet'!$K:$K,$A78)</f>
        <v>0</v>
      </c>
      <c r="E78" s="61" t="s">
        <v>69</v>
      </c>
      <c r="F78" s="54">
        <v>212003</v>
      </c>
    </row>
    <row r="79" spans="1:6" ht="21.75">
      <c r="A79" s="7">
        <v>212004</v>
      </c>
      <c r="B79" s="45">
        <f>SUMIFS('Expense Sheet'!$E:$E,'Expense Sheet'!$M:$M,"L- CTPF ތިންވަނަ ފަރާތުގެ ފައިސާ",'Expense Sheet'!$K:$K,$A79)</f>
        <v>0</v>
      </c>
      <c r="C79" s="45">
        <f>SUMIFS('Expense Sheet'!$F:$F,'Expense Sheet'!$M:$M,"L- CTPF ތިންވަނަ ފަރާތުގެ ފައިސާ",'Expense Sheet'!$K:$K,$A79)</f>
        <v>0</v>
      </c>
      <c r="D79" s="45">
        <f>SUMIFS('Expense Sheet'!$G:$G,'Expense Sheet'!$M:$M,"L- CTPF ތިންވަނަ ފަރާތުގެ ފައިސާ",'Expense Sheet'!$K:$K,$A79)</f>
        <v>0</v>
      </c>
      <c r="E79" s="61" t="s">
        <v>9</v>
      </c>
      <c r="F79" s="54">
        <v>212004</v>
      </c>
    </row>
    <row r="80" spans="1:6" ht="21.75">
      <c r="A80" s="7">
        <v>212005</v>
      </c>
      <c r="B80" s="45">
        <f>SUMIFS('Expense Sheet'!$E:$E,'Expense Sheet'!$M:$M,"L- CTPF ތިންވަނަ ފަރާތުގެ ފައިސާ",'Expense Sheet'!$K:$K,$A80)</f>
        <v>0</v>
      </c>
      <c r="C80" s="45">
        <f>SUMIFS('Expense Sheet'!$F:$F,'Expense Sheet'!$M:$M,"L- CTPF ތިންވަނަ ފަރާތުގެ ފައިސާ",'Expense Sheet'!$K:$K,$A80)</f>
        <v>0</v>
      </c>
      <c r="D80" s="45">
        <f>SUMIFS('Expense Sheet'!$G:$G,'Expense Sheet'!$M:$M,"L- CTPF ތިންވަނަ ފަރާތުގެ ފައިސާ",'Expense Sheet'!$K:$K,$A80)</f>
        <v>0</v>
      </c>
      <c r="E80" s="61" t="s">
        <v>10</v>
      </c>
      <c r="F80" s="54">
        <v>212005</v>
      </c>
    </row>
    <row r="81" spans="1:6" ht="21.75">
      <c r="A81" s="7">
        <v>212006</v>
      </c>
      <c r="B81" s="45">
        <f>SUMIFS('Expense Sheet'!$E:$E,'Expense Sheet'!$M:$M,"L- CTPF ތިންވަނަ ފަރާތުގެ ފައިސާ",'Expense Sheet'!$K:$K,$A81)</f>
        <v>0</v>
      </c>
      <c r="C81" s="45">
        <f>SUMIFS('Expense Sheet'!$F:$F,'Expense Sheet'!$M:$M,"L- CTPF ތިންވަނަ ފަރާތުގެ ފައިސާ",'Expense Sheet'!$K:$K,$A81)</f>
        <v>0</v>
      </c>
      <c r="D81" s="45">
        <f>SUMIFS('Expense Sheet'!$G:$G,'Expense Sheet'!$M:$M,"L- CTPF ތިންވަނަ ފަރާތުގެ ފައިސާ",'Expense Sheet'!$K:$K,$A81)</f>
        <v>0</v>
      </c>
      <c r="E81" s="61" t="s">
        <v>70</v>
      </c>
      <c r="F81" s="54">
        <v>212006</v>
      </c>
    </row>
    <row r="82" spans="1:6" ht="21.75">
      <c r="A82" s="7">
        <v>212007</v>
      </c>
      <c r="B82" s="45">
        <f>SUMIFS('Expense Sheet'!$E:$E,'Expense Sheet'!$M:$M,"L- CTPF ތިންވަނަ ފަރާތުގެ ފައިސާ",'Expense Sheet'!$K:$K,$A82)</f>
        <v>0</v>
      </c>
      <c r="C82" s="45">
        <f>SUMIFS('Expense Sheet'!$F:$F,'Expense Sheet'!$M:$M,"L- CTPF ތިންވަނަ ފަރާތުގެ ފައިސާ",'Expense Sheet'!$K:$K,$A82)</f>
        <v>0</v>
      </c>
      <c r="D82" s="45">
        <f>SUMIFS('Expense Sheet'!$G:$G,'Expense Sheet'!$M:$M,"L- CTPF ތިންވަނަ ފަރާތުގެ ފައިސާ",'Expense Sheet'!$K:$K,$A82)</f>
        <v>0</v>
      </c>
      <c r="E82" s="61" t="s">
        <v>71</v>
      </c>
      <c r="F82" s="54">
        <v>212007</v>
      </c>
    </row>
    <row r="83" spans="1:6" ht="21.75">
      <c r="A83" s="7">
        <v>212008</v>
      </c>
      <c r="B83" s="45">
        <f>SUMIFS('Expense Sheet'!$E:$E,'Expense Sheet'!$M:$M,"L- CTPF ތިންވަނަ ފަރާތުގެ ފައިސާ",'Expense Sheet'!$K:$K,$A83)</f>
        <v>0</v>
      </c>
      <c r="C83" s="45">
        <f>SUMIFS('Expense Sheet'!$F:$F,'Expense Sheet'!$M:$M,"L- CTPF ތިންވަނަ ފަރާތުގެ ފައިސާ",'Expense Sheet'!$K:$K,$A83)</f>
        <v>0</v>
      </c>
      <c r="D83" s="45">
        <f>SUMIFS('Expense Sheet'!$G:$G,'Expense Sheet'!$M:$M,"L- CTPF ތިންވަނަ ފަރާތުގެ ފައިސާ",'Expense Sheet'!$K:$K,$A83)</f>
        <v>0</v>
      </c>
      <c r="E83" s="61" t="s">
        <v>11</v>
      </c>
      <c r="F83" s="54">
        <v>212008</v>
      </c>
    </row>
    <row r="84" spans="1:6" ht="21.75">
      <c r="A84" s="7">
        <v>212009</v>
      </c>
      <c r="B84" s="45">
        <f>SUMIFS('Expense Sheet'!$E:$E,'Expense Sheet'!$M:$M,"L- CTPF ތިންވަނަ ފަރާތުގެ ފައިސާ",'Expense Sheet'!$K:$K,$A84)</f>
        <v>0</v>
      </c>
      <c r="C84" s="45">
        <f>SUMIFS('Expense Sheet'!$F:$F,'Expense Sheet'!$M:$M,"L- CTPF ތިންވަނަ ފަރާތުގެ ފައިސާ",'Expense Sheet'!$K:$K,$A84)</f>
        <v>0</v>
      </c>
      <c r="D84" s="45">
        <f>SUMIFS('Expense Sheet'!$G:$G,'Expense Sheet'!$M:$M,"L- CTPF ތިންވަނަ ފަރާތުގެ ފައިސާ",'Expense Sheet'!$K:$K,$A84)</f>
        <v>0</v>
      </c>
      <c r="E84" s="61" t="s">
        <v>12</v>
      </c>
      <c r="F84" s="54">
        <v>212009</v>
      </c>
    </row>
    <row r="85" spans="1:6" ht="21.75">
      <c r="A85" s="7">
        <v>212010</v>
      </c>
      <c r="B85" s="45">
        <f>SUMIFS('Expense Sheet'!$E:$E,'Expense Sheet'!$M:$M,"L- CTPF ތިންވަނަ ފަރާތުގެ ފައިސާ",'Expense Sheet'!$K:$K,$A85)</f>
        <v>0</v>
      </c>
      <c r="C85" s="45">
        <f>SUMIFS('Expense Sheet'!$F:$F,'Expense Sheet'!$M:$M,"L- CTPF ތިންވަނަ ފަރާތުގެ ފައިސާ",'Expense Sheet'!$K:$K,$A85)</f>
        <v>0</v>
      </c>
      <c r="D85" s="45">
        <f>SUMIFS('Expense Sheet'!$G:$G,'Expense Sheet'!$M:$M,"L- CTPF ތިންވަނަ ފަރާތުގެ ފައިސާ",'Expense Sheet'!$K:$K,$A85)</f>
        <v>0</v>
      </c>
      <c r="E85" s="61" t="s">
        <v>13</v>
      </c>
      <c r="F85" s="54">
        <v>212010</v>
      </c>
    </row>
    <row r="86" spans="1:6" ht="21.75">
      <c r="A86" s="7">
        <v>212011</v>
      </c>
      <c r="B86" s="45">
        <f>SUMIFS('Expense Sheet'!$E:$E,'Expense Sheet'!$M:$M,"L- CTPF ތިންވަނަ ފަރާތުގެ ފައިސާ",'Expense Sheet'!$K:$K,$A86)</f>
        <v>0</v>
      </c>
      <c r="C86" s="45">
        <f>SUMIFS('Expense Sheet'!$F:$F,'Expense Sheet'!$M:$M,"L- CTPF ތިންވަނަ ފަރާތުގެ ފައިސާ",'Expense Sheet'!$K:$K,$A86)</f>
        <v>0</v>
      </c>
      <c r="D86" s="45">
        <f>SUMIFS('Expense Sheet'!$G:$G,'Expense Sheet'!$M:$M,"L- CTPF ތިންވަނަ ފަރާތުގެ ފައިސާ",'Expense Sheet'!$K:$K,$A86)</f>
        <v>0</v>
      </c>
      <c r="E86" s="61" t="s">
        <v>14</v>
      </c>
      <c r="F86" s="54">
        <v>212011</v>
      </c>
    </row>
    <row r="87" spans="1:6" ht="21.75">
      <c r="A87" s="7">
        <v>212012</v>
      </c>
      <c r="B87" s="45">
        <f>SUMIFS('Expense Sheet'!$E:$E,'Expense Sheet'!$M:$M,"L- CTPF ތިންވަނަ ފަރާތުގެ ފައިސާ",'Expense Sheet'!$K:$K,$A87)</f>
        <v>0</v>
      </c>
      <c r="C87" s="45">
        <f>SUMIFS('Expense Sheet'!$F:$F,'Expense Sheet'!$M:$M,"L- CTPF ތިންވަނަ ފަރާތުގެ ފައިސާ",'Expense Sheet'!$K:$K,$A87)</f>
        <v>0</v>
      </c>
      <c r="D87" s="45">
        <f>SUMIFS('Expense Sheet'!$G:$G,'Expense Sheet'!$M:$M,"L- CTPF ތިންވަނަ ފަރާތުގެ ފައިސާ",'Expense Sheet'!$K:$K,$A87)</f>
        <v>0</v>
      </c>
      <c r="E87" s="61" t="s">
        <v>15</v>
      </c>
      <c r="F87" s="54">
        <v>212012</v>
      </c>
    </row>
    <row r="88" spans="1:6" ht="21.75">
      <c r="A88" s="7">
        <v>212013</v>
      </c>
      <c r="B88" s="45">
        <f>SUMIFS('Expense Sheet'!$E:$E,'Expense Sheet'!$M:$M,"L- CTPF ތިންވަނަ ފަރާތުގެ ފައިސާ",'Expense Sheet'!$K:$K,$A88)</f>
        <v>0</v>
      </c>
      <c r="C88" s="45">
        <f>SUMIFS('Expense Sheet'!$F:$F,'Expense Sheet'!$M:$M,"L- CTPF ތިންވަނަ ފަރާތުގެ ފައިސާ",'Expense Sheet'!$K:$K,$A88)</f>
        <v>0</v>
      </c>
      <c r="D88" s="45">
        <f>SUMIFS('Expense Sheet'!$G:$G,'Expense Sheet'!$M:$M,"L- CTPF ތިންވަނަ ފަރާތުގެ ފައިސާ",'Expense Sheet'!$K:$K,$A88)</f>
        <v>0</v>
      </c>
      <c r="E88" s="61" t="s">
        <v>16</v>
      </c>
      <c r="F88" s="54">
        <v>212013</v>
      </c>
    </row>
    <row r="89" spans="1:6" ht="21.75">
      <c r="A89" s="7">
        <v>212014</v>
      </c>
      <c r="B89" s="45">
        <f>SUMIFS('Expense Sheet'!$E:$E,'Expense Sheet'!$M:$M,"L- CTPF ތިންވަނަ ފަރާތުގެ ފައިސާ",'Expense Sheet'!$K:$K,$A89)</f>
        <v>0</v>
      </c>
      <c r="C89" s="45">
        <f>SUMIFS('Expense Sheet'!$F:$F,'Expense Sheet'!$M:$M,"L- CTPF ތިންވަނަ ފަރާތުގެ ފައިސާ",'Expense Sheet'!$K:$K,$A89)</f>
        <v>0</v>
      </c>
      <c r="D89" s="45">
        <f>SUMIFS('Expense Sheet'!$G:$G,'Expense Sheet'!$M:$M,"L- CTPF ތިންވަނަ ފަރާތުގެ ފައިސާ",'Expense Sheet'!$K:$K,$A89)</f>
        <v>0</v>
      </c>
      <c r="E89" s="61" t="s">
        <v>17</v>
      </c>
      <c r="F89" s="54">
        <v>212014</v>
      </c>
    </row>
    <row r="90" spans="1:6" ht="21.75">
      <c r="A90" s="7">
        <v>212015</v>
      </c>
      <c r="B90" s="45">
        <f>SUMIFS('Expense Sheet'!$E:$E,'Expense Sheet'!$M:$M,"L- CTPF ތިންވަނަ ފަރާތުގެ ފައިސާ",'Expense Sheet'!$K:$K,$A90)</f>
        <v>0</v>
      </c>
      <c r="C90" s="45">
        <f>SUMIFS('Expense Sheet'!$F:$F,'Expense Sheet'!$M:$M,"L- CTPF ތިންވަނަ ފަރާތުގެ ފައިސާ",'Expense Sheet'!$K:$K,$A90)</f>
        <v>0</v>
      </c>
      <c r="D90" s="45">
        <f>SUMIFS('Expense Sheet'!$G:$G,'Expense Sheet'!$M:$M,"L- CTPF ތިންވަނަ ފަރާތުގެ ފައިސާ",'Expense Sheet'!$K:$K,$A90)</f>
        <v>0</v>
      </c>
      <c r="E90" s="61" t="s">
        <v>18</v>
      </c>
      <c r="F90" s="54">
        <v>212015</v>
      </c>
    </row>
    <row r="91" spans="1:6" ht="21.75">
      <c r="A91" s="7">
        <v>212016</v>
      </c>
      <c r="B91" s="45">
        <f>SUMIFS('Expense Sheet'!$E:$E,'Expense Sheet'!$M:$M,"L- CTPF ތިންވަނަ ފަރާތުގެ ފައިސާ",'Expense Sheet'!$K:$K,$A91)</f>
        <v>0</v>
      </c>
      <c r="C91" s="45">
        <f>SUMIFS('Expense Sheet'!$F:$F,'Expense Sheet'!$M:$M,"L- CTPF ތިންވަނަ ފަރާތުގެ ފައިސާ",'Expense Sheet'!$K:$K,$A91)</f>
        <v>0</v>
      </c>
      <c r="D91" s="45">
        <f>SUMIFS('Expense Sheet'!$G:$G,'Expense Sheet'!$M:$M,"L- CTPF ތިންވަނަ ފަރާތުގެ ފައިސާ",'Expense Sheet'!$K:$K,$A91)</f>
        <v>0</v>
      </c>
      <c r="E91" s="61" t="s">
        <v>19</v>
      </c>
      <c r="F91" s="54">
        <v>212016</v>
      </c>
    </row>
    <row r="92" spans="1:6" ht="21.75">
      <c r="A92" s="7">
        <v>212017</v>
      </c>
      <c r="B92" s="45">
        <f>SUMIFS('Expense Sheet'!$E:$E,'Expense Sheet'!$M:$M,"L- CTPF ތިންވަނަ ފަރާތުގެ ފައިސާ",'Expense Sheet'!$K:$K,$A92)</f>
        <v>0</v>
      </c>
      <c r="C92" s="45">
        <f>SUMIFS('Expense Sheet'!$F:$F,'Expense Sheet'!$M:$M,"L- CTPF ތިންވަނަ ފަރާތުގެ ފައިސާ",'Expense Sheet'!$K:$K,$A92)</f>
        <v>0</v>
      </c>
      <c r="D92" s="45">
        <f>SUMIFS('Expense Sheet'!$G:$G,'Expense Sheet'!$M:$M,"L- CTPF ތިންވަނަ ފަރާތުގެ ފައިސާ",'Expense Sheet'!$K:$K,$A92)</f>
        <v>0</v>
      </c>
      <c r="E92" s="61" t="s">
        <v>20</v>
      </c>
      <c r="F92" s="54">
        <v>212017</v>
      </c>
    </row>
    <row r="93" spans="1:6" ht="21.75">
      <c r="A93" s="7">
        <v>212018</v>
      </c>
      <c r="B93" s="45">
        <f>SUMIFS('Expense Sheet'!$E:$E,'Expense Sheet'!$M:$M,"L- CTPF ތިންވަނަ ފަރާތުގެ ފައިސާ",'Expense Sheet'!$K:$K,$A93)</f>
        <v>0</v>
      </c>
      <c r="C93" s="45">
        <f>SUMIFS('Expense Sheet'!$F:$F,'Expense Sheet'!$M:$M,"L- CTPF ތިންވަނަ ފަރާތުގެ ފައިސާ",'Expense Sheet'!$K:$K,$A93)</f>
        <v>0</v>
      </c>
      <c r="D93" s="45">
        <f>SUMIFS('Expense Sheet'!$G:$G,'Expense Sheet'!$M:$M,"L- CTPF ތިންވަނަ ފަރާތުގެ ފައިސާ",'Expense Sheet'!$K:$K,$A93)</f>
        <v>0</v>
      </c>
      <c r="E93" s="61" t="s">
        <v>21</v>
      </c>
      <c r="F93" s="54">
        <v>212018</v>
      </c>
    </row>
    <row r="94" spans="1:6" ht="21.75">
      <c r="A94" s="7">
        <v>212019</v>
      </c>
      <c r="B94" s="45">
        <f>SUMIFS('Expense Sheet'!$E:$E,'Expense Sheet'!$M:$M,"L- CTPF ތިންވަނަ ފަރާތުގެ ފައިސާ",'Expense Sheet'!$K:$K,$A94)</f>
        <v>0</v>
      </c>
      <c r="C94" s="45">
        <f>SUMIFS('Expense Sheet'!$F:$F,'Expense Sheet'!$M:$M,"L- CTPF ތިންވަނަ ފަރާތުގެ ފައިސާ",'Expense Sheet'!$K:$K,$A94)</f>
        <v>0</v>
      </c>
      <c r="D94" s="45">
        <f>SUMIFS('Expense Sheet'!$G:$G,'Expense Sheet'!$M:$M,"L- CTPF ތިންވަނަ ފަރާތުގެ ފައިސާ",'Expense Sheet'!$K:$K,$A94)</f>
        <v>0</v>
      </c>
      <c r="E94" s="61" t="s">
        <v>22</v>
      </c>
      <c r="F94" s="54">
        <v>212019</v>
      </c>
    </row>
    <row r="95" spans="1:6" ht="21.75">
      <c r="A95" s="7">
        <v>212020</v>
      </c>
      <c r="B95" s="45">
        <f>SUMIFS('Expense Sheet'!$E:$E,'Expense Sheet'!$M:$M,"L- CTPF ތިންވަނަ ފަރާތުގެ ފައިސާ",'Expense Sheet'!$K:$K,$A95)</f>
        <v>0</v>
      </c>
      <c r="C95" s="45">
        <f>SUMIFS('Expense Sheet'!$F:$F,'Expense Sheet'!$M:$M,"L- CTPF ތިންވަނަ ފަރާތުގެ ފައިސާ",'Expense Sheet'!$K:$K,$A95)</f>
        <v>0</v>
      </c>
      <c r="D95" s="45">
        <f>SUMIFS('Expense Sheet'!$G:$G,'Expense Sheet'!$M:$M,"L- CTPF ތިންވަނަ ފަރާތުގެ ފައިސާ",'Expense Sheet'!$K:$K,$A95)</f>
        <v>0</v>
      </c>
      <c r="E95" s="61" t="s">
        <v>23</v>
      </c>
      <c r="F95" s="54">
        <v>212020</v>
      </c>
    </row>
    <row r="96" spans="1:6" ht="21.75">
      <c r="A96" s="7">
        <v>212021</v>
      </c>
      <c r="B96" s="45">
        <f>SUMIFS('Expense Sheet'!$E:$E,'Expense Sheet'!$M:$M,"L- CTPF ތިންވަނަ ފަރާތުގެ ފައިސާ",'Expense Sheet'!$K:$K,$A96)</f>
        <v>0</v>
      </c>
      <c r="C96" s="45">
        <f>SUMIFS('Expense Sheet'!$F:$F,'Expense Sheet'!$M:$M,"L- CTPF ތިންވަނަ ފަރާތުގެ ފައިސާ",'Expense Sheet'!$K:$K,$A96)</f>
        <v>0</v>
      </c>
      <c r="D96" s="45">
        <f>SUMIFS('Expense Sheet'!$G:$G,'Expense Sheet'!$M:$M,"L- CTPF ތިންވަނަ ފަރާތުގެ ފައިސާ",'Expense Sheet'!$K:$K,$A96)</f>
        <v>0</v>
      </c>
      <c r="E96" s="61" t="s">
        <v>24</v>
      </c>
      <c r="F96" s="54">
        <v>212021</v>
      </c>
    </row>
    <row r="97" spans="1:6" ht="21.75">
      <c r="A97" s="7">
        <v>212022</v>
      </c>
      <c r="B97" s="45">
        <f>SUMIFS('Expense Sheet'!$E:$E,'Expense Sheet'!$M:$M,"L- CTPF ތިންވަނަ ފަރާތުގެ ފައިސާ",'Expense Sheet'!$K:$K,$A97)</f>
        <v>0</v>
      </c>
      <c r="C97" s="45">
        <f>SUMIFS('Expense Sheet'!$F:$F,'Expense Sheet'!$M:$M,"L- CTPF ތިންވަނަ ފަރާތުގެ ފައިސާ",'Expense Sheet'!$K:$K,$A97)</f>
        <v>0</v>
      </c>
      <c r="D97" s="45">
        <f>SUMIFS('Expense Sheet'!$G:$G,'Expense Sheet'!$M:$M,"L- CTPF ތިންވަނަ ފަރާތުގެ ފައިސާ",'Expense Sheet'!$K:$K,$A97)</f>
        <v>0</v>
      </c>
      <c r="E97" s="61" t="s">
        <v>25</v>
      </c>
      <c r="F97" s="54">
        <v>212022</v>
      </c>
    </row>
    <row r="98" spans="1:6" ht="21.75">
      <c r="A98" s="7">
        <v>212023</v>
      </c>
      <c r="B98" s="45">
        <f>SUMIFS('Expense Sheet'!$E:$E,'Expense Sheet'!$M:$M,"L- CTPF ތިންވަނަ ފަރާތުގެ ފައިސާ",'Expense Sheet'!$K:$K,$A98)</f>
        <v>0</v>
      </c>
      <c r="C98" s="45">
        <f>SUMIFS('Expense Sheet'!$F:$F,'Expense Sheet'!$M:$M,"L- CTPF ތިންވަނަ ފަރާތުގެ ފައިސާ",'Expense Sheet'!$K:$K,$A98)</f>
        <v>0</v>
      </c>
      <c r="D98" s="45">
        <f>SUMIFS('Expense Sheet'!$G:$G,'Expense Sheet'!$M:$M,"L- CTPF ތިންވަނަ ފަރާތުގެ ފައިސާ",'Expense Sheet'!$K:$K,$A98)</f>
        <v>0</v>
      </c>
      <c r="E98" s="61" t="s">
        <v>26</v>
      </c>
      <c r="F98" s="54">
        <v>212023</v>
      </c>
    </row>
    <row r="99" spans="1:6" ht="21.75">
      <c r="A99" s="7">
        <v>212024</v>
      </c>
      <c r="B99" s="45">
        <f>SUMIFS('Expense Sheet'!$E:$E,'Expense Sheet'!$M:$M,"L- CTPF ތިންވަނަ ފަރާތުގެ ފައިސާ",'Expense Sheet'!$K:$K,$A99)</f>
        <v>0</v>
      </c>
      <c r="C99" s="45">
        <f>SUMIFS('Expense Sheet'!$F:$F,'Expense Sheet'!$M:$M,"L- CTPF ތިންވަނަ ފަރާތުގެ ފައިސާ",'Expense Sheet'!$K:$K,$A99)</f>
        <v>0</v>
      </c>
      <c r="D99" s="45">
        <f>SUMIFS('Expense Sheet'!$G:$G,'Expense Sheet'!$M:$M,"L- CTPF ތިންވަނަ ފަރާތުގެ ފައިސާ",'Expense Sheet'!$K:$K,$A99)</f>
        <v>0</v>
      </c>
      <c r="E99" s="61" t="s">
        <v>27</v>
      </c>
      <c r="F99" s="54">
        <v>212024</v>
      </c>
    </row>
    <row r="100" spans="1:6" ht="21.75">
      <c r="A100" s="7">
        <v>212025</v>
      </c>
      <c r="B100" s="45">
        <f>SUMIFS('Expense Sheet'!$E:$E,'Expense Sheet'!$M:$M,"L- CTPF ތިންވަނަ ފަރާތުގެ ފައިސާ",'Expense Sheet'!$K:$K,$A100)</f>
        <v>0</v>
      </c>
      <c r="C100" s="45">
        <f>SUMIFS('Expense Sheet'!$F:$F,'Expense Sheet'!$M:$M,"L- CTPF ތިންވަނަ ފަރާތުގެ ފައިސާ",'Expense Sheet'!$K:$K,$A100)</f>
        <v>0</v>
      </c>
      <c r="D100" s="45">
        <f>SUMIFS('Expense Sheet'!$G:$G,'Expense Sheet'!$M:$M,"L- CTPF ތިންވަނަ ފަރާތުގެ ފައިސާ",'Expense Sheet'!$K:$K,$A100)</f>
        <v>0</v>
      </c>
      <c r="E100" s="61" t="s">
        <v>28</v>
      </c>
      <c r="F100" s="54">
        <v>212025</v>
      </c>
    </row>
    <row r="101" spans="1:6" ht="21.75">
      <c r="A101" s="7">
        <v>212026</v>
      </c>
      <c r="B101" s="45">
        <f>SUMIFS('Expense Sheet'!$E:$E,'Expense Sheet'!$M:$M,"L- CTPF ތިންވަނަ ފަރާތުގެ ފައިސާ",'Expense Sheet'!$K:$K,$A101)</f>
        <v>0</v>
      </c>
      <c r="C101" s="45">
        <f>SUMIFS('Expense Sheet'!$F:$F,'Expense Sheet'!$M:$M,"L- CTPF ތިންވަނަ ފަރާތުގެ ފައިސާ",'Expense Sheet'!$K:$K,$A101)</f>
        <v>0</v>
      </c>
      <c r="D101" s="45">
        <f>SUMIFS('Expense Sheet'!$G:$G,'Expense Sheet'!$M:$M,"L- CTPF ތިންވަނަ ފަރާތުގެ ފައިސާ",'Expense Sheet'!$K:$K,$A101)</f>
        <v>0</v>
      </c>
      <c r="E101" s="61" t="s">
        <v>29</v>
      </c>
      <c r="F101" s="54">
        <v>212026</v>
      </c>
    </row>
    <row r="102" spans="1:6" ht="21.75">
      <c r="A102" s="7">
        <v>212027</v>
      </c>
      <c r="B102" s="45">
        <f>SUMIFS('Expense Sheet'!$E:$E,'Expense Sheet'!$M:$M,"L- CTPF ތިންވަނަ ފަރާތުގެ ފައިސާ",'Expense Sheet'!$K:$K,$A102)</f>
        <v>0</v>
      </c>
      <c r="C102" s="45">
        <f>SUMIFS('Expense Sheet'!$F:$F,'Expense Sheet'!$M:$M,"L- CTPF ތިންވަނަ ފަރާތުގެ ފައިސާ",'Expense Sheet'!$K:$K,$A102)</f>
        <v>0</v>
      </c>
      <c r="D102" s="45">
        <f>SUMIFS('Expense Sheet'!$G:$G,'Expense Sheet'!$M:$M,"L- CTPF ތިންވަނަ ފަރާތުގެ ފައިސާ",'Expense Sheet'!$K:$K,$A102)</f>
        <v>0</v>
      </c>
      <c r="E102" s="61" t="s">
        <v>30</v>
      </c>
      <c r="F102" s="54">
        <v>212027</v>
      </c>
    </row>
    <row r="103" spans="1:6" ht="21.75">
      <c r="A103" s="7">
        <v>212028</v>
      </c>
      <c r="B103" s="45">
        <f>SUMIFS('Expense Sheet'!$E:$E,'Expense Sheet'!$M:$M,"L- CTPF ތިންވަނަ ފަރާތުގެ ފައިސާ",'Expense Sheet'!$K:$K,$A103)</f>
        <v>0</v>
      </c>
      <c r="C103" s="45">
        <f>SUMIFS('Expense Sheet'!$F:$F,'Expense Sheet'!$M:$M,"L- CTPF ތިންވަނަ ފަރާތުގެ ފައިސާ",'Expense Sheet'!$K:$K,$A103)</f>
        <v>0</v>
      </c>
      <c r="D103" s="45">
        <f>SUMIFS('Expense Sheet'!$G:$G,'Expense Sheet'!$M:$M,"L- CTPF ތިންވަނަ ފަރާތުގެ ފައިސާ",'Expense Sheet'!$K:$K,$A103)</f>
        <v>0</v>
      </c>
      <c r="E103" s="61" t="s">
        <v>31</v>
      </c>
      <c r="F103" s="54">
        <v>212028</v>
      </c>
    </row>
    <row r="104" spans="1:6" ht="21.75">
      <c r="A104" s="7">
        <v>212029</v>
      </c>
      <c r="B104" s="45">
        <f>SUMIFS('Expense Sheet'!$E:$E,'Expense Sheet'!$M:$M,"L- CTPF ތިންވަނަ ފަރާތުގެ ފައިސާ",'Expense Sheet'!$K:$K,$A104)</f>
        <v>0</v>
      </c>
      <c r="C104" s="45">
        <f>SUMIFS('Expense Sheet'!$F:$F,'Expense Sheet'!$M:$M,"L- CTPF ތިންވަނަ ފަރާތުގެ ފައިސާ",'Expense Sheet'!$K:$K,$A104)</f>
        <v>0</v>
      </c>
      <c r="D104" s="45">
        <f>SUMIFS('Expense Sheet'!$G:$G,'Expense Sheet'!$M:$M,"L- CTPF ތިންވަނަ ފަރާތުގެ ފައިސާ",'Expense Sheet'!$K:$K,$A104)</f>
        <v>0</v>
      </c>
      <c r="E104" s="117" t="s">
        <v>1111</v>
      </c>
      <c r="F104" s="54">
        <v>212029</v>
      </c>
    </row>
    <row r="105" spans="1:6" ht="21.75">
      <c r="A105" s="7">
        <v>212030</v>
      </c>
      <c r="B105" s="45">
        <f>SUMIFS('Expense Sheet'!$E:$E,'Expense Sheet'!$M:$M,"L- CTPF ތިންވަނަ ފަރާތުގެ ފައިސާ",'Expense Sheet'!$K:$K,$A105)</f>
        <v>0</v>
      </c>
      <c r="C105" s="45">
        <f>SUMIFS('Expense Sheet'!$F:$F,'Expense Sheet'!$M:$M,"L- CTPF ތިންވަނަ ފަރާތުގެ ފައިސާ",'Expense Sheet'!$K:$K,$A105)</f>
        <v>0</v>
      </c>
      <c r="D105" s="45">
        <f>SUMIFS('Expense Sheet'!$G:$G,'Expense Sheet'!$M:$M,"L- CTPF ތިންވަނަ ފަރާތުގެ ފައިސާ",'Expense Sheet'!$K:$K,$A105)</f>
        <v>0</v>
      </c>
      <c r="E105" s="117" t="s">
        <v>1112</v>
      </c>
      <c r="F105" s="54">
        <v>212030</v>
      </c>
    </row>
    <row r="106" spans="1:6" ht="21.75">
      <c r="A106" s="7">
        <v>212031</v>
      </c>
      <c r="B106" s="45">
        <f>SUMIFS('Expense Sheet'!$E:$E,'Expense Sheet'!$M:$M,"L- CTPF ތިންވަނަ ފަރާތުގެ ފައިސާ",'Expense Sheet'!$K:$K,$A106)</f>
        <v>0</v>
      </c>
      <c r="C106" s="45">
        <f>SUMIFS('Expense Sheet'!$F:$F,'Expense Sheet'!$M:$M,"L- CTPF ތިންވަނަ ފަރާތުގެ ފައިސާ",'Expense Sheet'!$K:$K,$A106)</f>
        <v>0</v>
      </c>
      <c r="D106" s="45">
        <f>SUMIFS('Expense Sheet'!$G:$G,'Expense Sheet'!$M:$M,"L- CTPF ތިންވަނަ ފަރާތުގެ ފައިސާ",'Expense Sheet'!$K:$K,$A106)</f>
        <v>0</v>
      </c>
      <c r="E106" s="117" t="s">
        <v>1113</v>
      </c>
      <c r="F106" s="54">
        <v>212031</v>
      </c>
    </row>
    <row r="107" spans="1:6" ht="21.75">
      <c r="A107" s="7">
        <v>212032</v>
      </c>
      <c r="B107" s="45">
        <f>SUMIFS('Expense Sheet'!$E:$E,'Expense Sheet'!$M:$M,"L- CTPF ތިންވަނަ ފަރާތުގެ ފައިސާ",'Expense Sheet'!$K:$K,$A107)</f>
        <v>0</v>
      </c>
      <c r="C107" s="45">
        <f>SUMIFS('Expense Sheet'!$F:$F,'Expense Sheet'!$M:$M,"L- CTPF ތިންވަނަ ފަރާތުގެ ފައިސާ",'Expense Sheet'!$K:$K,$A107)</f>
        <v>0</v>
      </c>
      <c r="D107" s="45">
        <f>SUMIFS('Expense Sheet'!$G:$G,'Expense Sheet'!$M:$M,"L- CTPF ތިންވަނަ ފަރާތުގެ ފައިސާ",'Expense Sheet'!$K:$K,$A107)</f>
        <v>0</v>
      </c>
      <c r="E107" s="117" t="s">
        <v>1114</v>
      </c>
      <c r="F107" s="54">
        <v>212032</v>
      </c>
    </row>
    <row r="108" spans="1:6" ht="21.75">
      <c r="A108" s="7">
        <v>212999</v>
      </c>
      <c r="B108" s="45">
        <f>SUMIFS('Expense Sheet'!$E:$E,'Expense Sheet'!$M:$M,"L- CTPF ތިންވަނަ ފަރާތުގެ ފައިސާ",'Expense Sheet'!$K:$K,$A108)</f>
        <v>0</v>
      </c>
      <c r="C108" s="45">
        <f>SUMIFS('Expense Sheet'!$F:$F,'Expense Sheet'!$M:$M,"L- CTPF ތިންވަނަ ފަރާތުގެ ފައިސާ",'Expense Sheet'!$K:$K,$A108)</f>
        <v>0</v>
      </c>
      <c r="D108" s="45">
        <f>SUMIFS('Expense Sheet'!$G:$G,'Expense Sheet'!$M:$M,"L- CTPF ތިންވަނަ ފަރާތުގެ ފައިސާ",'Expense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 CTPF ތިންވަނަ ފަރާތުގެ ފައިސާ",'Expense Sheet'!$K:$K,$A112)</f>
        <v>0</v>
      </c>
      <c r="C112" s="49">
        <f>SUMIFS('Expense Sheet'!$F:$F,'Expense Sheet'!$M:$M,"L- CTPF ތިންވަނަ ފަރާތުގެ ފައިސާ",'Expense Sheet'!$K:$K,$A112)</f>
        <v>0</v>
      </c>
      <c r="D112" s="49">
        <f>SUMIFS('Expense Sheet'!$G:$G,'Expense Sheet'!$M:$M,"L- CTPF ތިންވަނަ ފަރާތުގެ ފައިސާ",'Expense Sheet'!$K:$K,$A112)</f>
        <v>0</v>
      </c>
      <c r="E112" s="60" t="s">
        <v>72</v>
      </c>
      <c r="F112" s="54">
        <v>213001</v>
      </c>
    </row>
    <row r="113" spans="1:6" ht="21.75">
      <c r="A113" s="7">
        <v>213002</v>
      </c>
      <c r="B113" s="45">
        <f>SUMIFS('Expense Sheet'!$E:$E,'Expense Sheet'!$M:$M,"L- CTPF ތިންވަނަ ފަރާތުގެ ފައިސާ",'Expense Sheet'!$K:$K,$A113)</f>
        <v>0</v>
      </c>
      <c r="C113" s="45">
        <f>SUMIFS('Expense Sheet'!$F:$F,'Expense Sheet'!$M:$M,"L- CTPF ތިންވަނަ ފަރާތުގެ ފައިސާ",'Expense Sheet'!$K:$K,$A113)</f>
        <v>0</v>
      </c>
      <c r="D113" s="45">
        <f>SUMIFS('Expense Sheet'!$G:$G,'Expense Sheet'!$M:$M,"L- CTPF ތިންވަނަ ފަރާތުގެ ފައިސާ",'Expense Sheet'!$K:$K,$A113)</f>
        <v>0</v>
      </c>
      <c r="E113" s="61" t="s">
        <v>73</v>
      </c>
      <c r="F113" s="54">
        <v>213002</v>
      </c>
    </row>
    <row r="114" spans="1:6" ht="21.75">
      <c r="A114" s="7">
        <v>213003</v>
      </c>
      <c r="B114" s="45">
        <f>SUMIFS('Expense Sheet'!$E:$E,'Expense Sheet'!$M:$M,"L- CTPF ތިންވަނަ ފަރާތުގެ ފައިސާ",'Expense Sheet'!$K:$K,$A114)</f>
        <v>0</v>
      </c>
      <c r="C114" s="45">
        <f>SUMIFS('Expense Sheet'!$F:$F,'Expense Sheet'!$M:$M,"L- CTPF ތިންވަނަ ފަރާތުގެ ފައިސާ",'Expense Sheet'!$K:$K,$A114)</f>
        <v>0</v>
      </c>
      <c r="D114" s="45">
        <f>SUMIFS('Expense Sheet'!$G:$G,'Expense Sheet'!$M:$M,"L- CTPF ތިންވަނަ ފަރާތުގެ ފައިސާ",'Expense Sheet'!$K:$K,$A114)</f>
        <v>0</v>
      </c>
      <c r="E114" s="61" t="s">
        <v>74</v>
      </c>
      <c r="F114" s="54">
        <v>213003</v>
      </c>
    </row>
    <row r="115" spans="1:6" ht="21.75">
      <c r="A115" s="7">
        <v>213004</v>
      </c>
      <c r="B115" s="45">
        <f>SUMIFS('Expense Sheet'!$E:$E,'Expense Sheet'!$M:$M,"L- CTPF ތިންވަނަ ފަރާތުގެ ފައިސާ",'Expense Sheet'!$K:$K,$A115)</f>
        <v>0</v>
      </c>
      <c r="C115" s="45">
        <f>SUMIFS('Expense Sheet'!$F:$F,'Expense Sheet'!$M:$M,"L- CTPF ތިންވަނަ ފަރާތުގެ ފައިސާ",'Expense Sheet'!$K:$K,$A115)</f>
        <v>0</v>
      </c>
      <c r="D115" s="45">
        <f>SUMIFS('Expense Sheet'!$G:$G,'Expense Sheet'!$M:$M,"L- CTPF ތިންވަނަ ފަރާތުގެ ފައިސާ",'Expense Sheet'!$K:$K,$A115)</f>
        <v>0</v>
      </c>
      <c r="E115" s="61" t="s">
        <v>75</v>
      </c>
      <c r="F115" s="54">
        <v>213004</v>
      </c>
    </row>
    <row r="116" spans="1:6" ht="21.75">
      <c r="A116" s="7">
        <v>213006</v>
      </c>
      <c r="B116" s="46">
        <f>SUMIFS('Expense Sheet'!$E:$E,'Expense Sheet'!$M:$M,"L- CTPF ތިންވަނަ ފަރާތުގެ ފައިސާ",'Expense Sheet'!$K:$K,$A116)</f>
        <v>0</v>
      </c>
      <c r="C116" s="46">
        <f>SUMIFS('Expense Sheet'!$F:$F,'Expense Sheet'!$M:$M,"L- CTPF ތިންވަނަ ފަރާތުގެ ފައިސާ",'Expense Sheet'!$K:$K,$A116)</f>
        <v>0</v>
      </c>
      <c r="D116" s="46">
        <f>SUMIFS('Expense Sheet'!$G:$G,'Expense Sheet'!$M:$M,"L- CTPF ތިންވަނަ ފަރާތުގެ ފައިސާ",'Expense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 CTPF ތިންވަނަ ފަރާތުގެ ފައިސާ",'Expense Sheet'!$K:$K,$A120)</f>
        <v>0</v>
      </c>
      <c r="C120" s="49">
        <f>SUMIFS('Expense Sheet'!$F:$F,'Expense Sheet'!$M:$M,"L- CTPF ތިންވަނަ ފަރާތުގެ ފައިސާ",'Expense Sheet'!$K:$K,$A120)</f>
        <v>0</v>
      </c>
      <c r="D120" s="49">
        <f>SUMIFS('Expense Sheet'!$G:$G,'Expense Sheet'!$M:$M,"L- CTPF ތިންވަނަ ފަރާތުގެ ފައިސާ",'Expense Sheet'!$K:$K,$A120)</f>
        <v>0</v>
      </c>
      <c r="E120" s="60" t="s">
        <v>76</v>
      </c>
      <c r="F120" s="54">
        <v>221001</v>
      </c>
    </row>
    <row r="121" spans="1:6" ht="21.75">
      <c r="A121" s="7">
        <v>221002</v>
      </c>
      <c r="B121" s="45">
        <f>SUMIFS('Expense Sheet'!$E:$E,'Expense Sheet'!$M:$M,"L- CTPF ތިންވަނަ ފަރާތުގެ ފައިސާ",'Expense Sheet'!$K:$K,$A121)</f>
        <v>0</v>
      </c>
      <c r="C121" s="45">
        <f>SUMIFS('Expense Sheet'!$F:$F,'Expense Sheet'!$M:$M,"L- CTPF ތިންވަނަ ފަރާތުގެ ފައިސާ",'Expense Sheet'!$K:$K,$A121)</f>
        <v>0</v>
      </c>
      <c r="D121" s="45">
        <f>SUMIFS('Expense Sheet'!$G:$G,'Expense Sheet'!$M:$M,"L- CTPF ތިންވަނަ ފަރާތުގެ ފައިސާ",'Expense Sheet'!$K:$K,$A121)</f>
        <v>0</v>
      </c>
      <c r="E121" s="61" t="s">
        <v>77</v>
      </c>
      <c r="F121" s="54">
        <v>221002</v>
      </c>
    </row>
    <row r="122" spans="1:6" ht="21.75">
      <c r="A122" s="7">
        <v>221003</v>
      </c>
      <c r="B122" s="45">
        <f>SUMIFS('Expense Sheet'!$E:$E,'Expense Sheet'!$M:$M,"L- CTPF ތިންވަނަ ފަރާތުގެ ފައިސާ",'Expense Sheet'!$K:$K,$A122)</f>
        <v>0</v>
      </c>
      <c r="C122" s="45">
        <f>SUMIFS('Expense Sheet'!$F:$F,'Expense Sheet'!$M:$M,"L- CTPF ތިންވަނަ ފަރާތުގެ ފައިސާ",'Expense Sheet'!$K:$K,$A122)</f>
        <v>0</v>
      </c>
      <c r="D122" s="45">
        <f>SUMIFS('Expense Sheet'!$G:$G,'Expense Sheet'!$M:$M,"L- CTPF ތިންވަނަ ފަރާތުގެ ފައިސާ",'Expense Sheet'!$K:$K,$A122)</f>
        <v>0</v>
      </c>
      <c r="E122" s="61" t="s">
        <v>78</v>
      </c>
      <c r="F122" s="54">
        <v>221003</v>
      </c>
    </row>
    <row r="123" spans="1:6" ht="21.75">
      <c r="A123" s="7">
        <v>221004</v>
      </c>
      <c r="B123" s="45">
        <f>SUMIFS('Expense Sheet'!$E:$E,'Expense Sheet'!$M:$M,"L- CTPF ތިންވަނަ ފަރާތުގެ ފައިސާ",'Expense Sheet'!$K:$K,$A123)</f>
        <v>0</v>
      </c>
      <c r="C123" s="45">
        <f>SUMIFS('Expense Sheet'!$F:$F,'Expense Sheet'!$M:$M,"L- CTPF ތިންވަނަ ފަރާތުގެ ފައިސާ",'Expense Sheet'!$K:$K,$A123)</f>
        <v>0</v>
      </c>
      <c r="D123" s="45">
        <f>SUMIFS('Expense Sheet'!$G:$G,'Expense Sheet'!$M:$M,"L- CTPF ތިންވަނަ ފަރާތުގެ ފައިސާ",'Expense Sheet'!$K:$K,$A123)</f>
        <v>0</v>
      </c>
      <c r="E123" s="61" t="s">
        <v>79</v>
      </c>
      <c r="F123" s="54">
        <v>221004</v>
      </c>
    </row>
    <row r="124" spans="1:6" ht="21.75">
      <c r="A124" s="7">
        <v>221005</v>
      </c>
      <c r="B124" s="45">
        <f>SUMIFS('Expense Sheet'!$E:$E,'Expense Sheet'!$M:$M,"L- CTPF ތިންވަނަ ފަރާތުގެ ފައިސާ",'Expense Sheet'!$K:$K,$A124)</f>
        <v>0</v>
      </c>
      <c r="C124" s="45">
        <f>SUMIFS('Expense Sheet'!$F:$F,'Expense Sheet'!$M:$M,"L- CTPF ތިންވަނަ ފަރާތުގެ ފައިސާ",'Expense Sheet'!$K:$K,$A124)</f>
        <v>0</v>
      </c>
      <c r="D124" s="45">
        <f>SUMIFS('Expense Sheet'!$G:$G,'Expense Sheet'!$M:$M,"L- CTPF ތިންވަނަ ފަރާތުގެ ފައިސާ",'Expense Sheet'!$K:$K,$A124)</f>
        <v>0</v>
      </c>
      <c r="E124" s="61" t="s">
        <v>80</v>
      </c>
      <c r="F124" s="54">
        <v>221005</v>
      </c>
    </row>
    <row r="125" spans="1:6" ht="21.75">
      <c r="A125" s="7">
        <v>221999</v>
      </c>
      <c r="B125" s="45">
        <f>SUMIFS('Expense Sheet'!$E:$E,'Expense Sheet'!$M:$M,"L- CTPF ތިންވަނަ ފަރާތުގެ ފައިސާ",'Expense Sheet'!$K:$K,$A125)</f>
        <v>0</v>
      </c>
      <c r="C125" s="45">
        <f>SUMIFS('Expense Sheet'!$F:$F,'Expense Sheet'!$M:$M,"L- CTPF ތިންވަނަ ފަރާތުގެ ފައިސާ",'Expense Sheet'!$K:$K,$A125)</f>
        <v>0</v>
      </c>
      <c r="D125" s="45">
        <f>SUMIFS('Expense Sheet'!$G:$G,'Expense Sheet'!$M:$M,"L- CTPF ތިންވަނަ ފަރާތުގެ ފައިސާ",'Expense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 CTPF ތިންވަނަ ފަރާތުގެ ފައިސާ",'Expense Sheet'!$K:$K,$A129)</f>
        <v>0</v>
      </c>
      <c r="C129" s="49">
        <f>SUMIFS('Expense Sheet'!$F:$F,'Expense Sheet'!$M:$M,"L- CTPF ތިންވަނަ ފަރާތުގެ ފައިސާ",'Expense Sheet'!$K:$K,$A129)</f>
        <v>0</v>
      </c>
      <c r="D129" s="49">
        <f>SUMIFS('Expense Sheet'!$G:$G,'Expense Sheet'!$M:$M,"L- CTPF ތިންވަނަ ފަރާތުގެ ފައިސާ",'Expense Sheet'!$K:$K,$A129)</f>
        <v>0</v>
      </c>
      <c r="E129" s="60" t="s">
        <v>33</v>
      </c>
      <c r="F129" s="54">
        <v>222001</v>
      </c>
    </row>
    <row r="130" spans="1:6" ht="21.75">
      <c r="A130" s="7">
        <v>222002</v>
      </c>
      <c r="B130" s="45">
        <f>SUMIFS('Expense Sheet'!$E:$E,'Expense Sheet'!$M:$M,"L- CTPF ތިންވަނަ ފަރާތުގެ ފައިސާ",'Expense Sheet'!$K:$K,$A130)</f>
        <v>0</v>
      </c>
      <c r="C130" s="45">
        <f>SUMIFS('Expense Sheet'!$F:$F,'Expense Sheet'!$M:$M,"L- CTPF ތިންވަނަ ފަރާތުގެ ފައިސާ",'Expense Sheet'!$K:$K,$A130)</f>
        <v>0</v>
      </c>
      <c r="D130" s="45">
        <f>SUMIFS('Expense Sheet'!$G:$G,'Expense Sheet'!$M:$M,"L- CTPF ތިންވަނަ ފަރާތުގެ ފައިސާ",'Expense Sheet'!$K:$K,$A130)</f>
        <v>0</v>
      </c>
      <c r="E130" s="61" t="s">
        <v>34</v>
      </c>
      <c r="F130" s="54">
        <v>222002</v>
      </c>
    </row>
    <row r="131" spans="1:6" ht="21.75">
      <c r="A131" s="7">
        <v>222003</v>
      </c>
      <c r="B131" s="45">
        <f>SUMIFS('Expense Sheet'!$E:$E,'Expense Sheet'!$M:$M,"L- CTPF ތިންވަނަ ފަރާތުގެ ފައިސާ",'Expense Sheet'!$K:$K,$A131)</f>
        <v>0</v>
      </c>
      <c r="C131" s="45">
        <f>SUMIFS('Expense Sheet'!$F:$F,'Expense Sheet'!$M:$M,"L- CTPF ތިންވަނަ ފަރާތުގެ ފައިސާ",'Expense Sheet'!$K:$K,$A131)</f>
        <v>0</v>
      </c>
      <c r="D131" s="45">
        <f>SUMIFS('Expense Sheet'!$G:$G,'Expense Sheet'!$M:$M,"L- CTPF ތިންވަނަ ފަރާތުގެ ފައިސާ",'Expense Sheet'!$K:$K,$A131)</f>
        <v>0</v>
      </c>
      <c r="E131" s="61" t="s">
        <v>35</v>
      </c>
      <c r="F131" s="54">
        <v>222003</v>
      </c>
    </row>
    <row r="132" spans="1:6" ht="21.75">
      <c r="A132" s="7">
        <v>222004</v>
      </c>
      <c r="B132" s="45">
        <f>SUMIFS('Expense Sheet'!$E:$E,'Expense Sheet'!$M:$M,"L- CTPF ތިންވަނަ ފަރާތުގެ ފައިސާ",'Expense Sheet'!$K:$K,$A132)</f>
        <v>0</v>
      </c>
      <c r="C132" s="45">
        <f>SUMIFS('Expense Sheet'!$F:$F,'Expense Sheet'!$M:$M,"L- CTPF ތިންވަނަ ފަރާތުގެ ފައިސާ",'Expense Sheet'!$K:$K,$A132)</f>
        <v>0</v>
      </c>
      <c r="D132" s="45">
        <f>SUMIFS('Expense Sheet'!$G:$G,'Expense Sheet'!$M:$M,"L- CTPF ތިންވަނަ ފަރާތުގެ ފައިސާ",'Expense Sheet'!$K:$K,$A132)</f>
        <v>0</v>
      </c>
      <c r="E132" s="61" t="s">
        <v>36</v>
      </c>
      <c r="F132" s="54">
        <v>222004</v>
      </c>
    </row>
    <row r="133" spans="1:6" ht="21.75">
      <c r="A133" s="7">
        <v>222005</v>
      </c>
      <c r="B133" s="45">
        <f>SUMIFS('Expense Sheet'!$E:$E,'Expense Sheet'!$M:$M,"L- CTPF ތިންވަނަ ފަރާތުގެ ފައިސާ",'Expense Sheet'!$K:$K,$A133)</f>
        <v>0</v>
      </c>
      <c r="C133" s="45">
        <f>SUMIFS('Expense Sheet'!$F:$F,'Expense Sheet'!$M:$M,"L- CTPF ތިންވަނަ ފަރާތުގެ ފައިސާ",'Expense Sheet'!$K:$K,$A133)</f>
        <v>0</v>
      </c>
      <c r="D133" s="45">
        <f>SUMIFS('Expense Sheet'!$G:$G,'Expense Sheet'!$M:$M,"L- CTPF ތިންވަނަ ފަރާތުގެ ފައިސާ",'Expense Sheet'!$K:$K,$A133)</f>
        <v>0</v>
      </c>
      <c r="E133" s="61" t="s">
        <v>37</v>
      </c>
      <c r="F133" s="54">
        <v>222005</v>
      </c>
    </row>
    <row r="134" spans="1:6" ht="21.75">
      <c r="A134" s="7">
        <v>222006</v>
      </c>
      <c r="B134" s="45">
        <f>SUMIFS('Expense Sheet'!$E:$E,'Expense Sheet'!$M:$M,"L- CTPF ތިންވަނަ ފަރާތުގެ ފައިސާ",'Expense Sheet'!$K:$K,$A134)</f>
        <v>0</v>
      </c>
      <c r="C134" s="45">
        <f>SUMIFS('Expense Sheet'!$F:$F,'Expense Sheet'!$M:$M,"L- CTPF ތިންވަނަ ފަރާތުގެ ފައިސާ",'Expense Sheet'!$K:$K,$A134)</f>
        <v>0</v>
      </c>
      <c r="D134" s="45">
        <f>SUMIFS('Expense Sheet'!$G:$G,'Expense Sheet'!$M:$M,"L- CTPF ތިންވަނަ ފަރާތުގެ ފައިސާ",'Expense Sheet'!$K:$K,$A134)</f>
        <v>0</v>
      </c>
      <c r="E134" s="61" t="s">
        <v>38</v>
      </c>
      <c r="F134" s="54">
        <v>222006</v>
      </c>
    </row>
    <row r="135" spans="1:6" ht="21.75">
      <c r="A135" s="7">
        <v>222007</v>
      </c>
      <c r="B135" s="45">
        <f>SUMIFS('Expense Sheet'!$E:$E,'Expense Sheet'!$M:$M,"L- CTPF ތިންވަނަ ފަރާތުގެ ފައިސާ",'Expense Sheet'!$K:$K,$A135)</f>
        <v>0</v>
      </c>
      <c r="C135" s="45">
        <f>SUMIFS('Expense Sheet'!$F:$F,'Expense Sheet'!$M:$M,"L- CTPF ތިންވަނަ ފަރާތުގެ ފައިސާ",'Expense Sheet'!$K:$K,$A135)</f>
        <v>0</v>
      </c>
      <c r="D135" s="45">
        <f>SUMIFS('Expense Sheet'!$G:$G,'Expense Sheet'!$M:$M,"L- CTPF ތިންވަނަ ފަރާތުގެ ފައިސާ",'Expense Sheet'!$K:$K,$A135)</f>
        <v>0</v>
      </c>
      <c r="E135" s="61" t="s">
        <v>39</v>
      </c>
      <c r="F135" s="54">
        <v>222007</v>
      </c>
    </row>
    <row r="136" spans="1:6" ht="21.75">
      <c r="A136" s="7">
        <v>222008</v>
      </c>
      <c r="B136" s="45">
        <f>SUMIFS('Expense Sheet'!$E:$E,'Expense Sheet'!$M:$M,"L- CTPF ތިންވަނަ ފަރާތުގެ ފައިސާ",'Expense Sheet'!$K:$K,$A136)</f>
        <v>0</v>
      </c>
      <c r="C136" s="45">
        <f>SUMIFS('Expense Sheet'!$F:$F,'Expense Sheet'!$M:$M,"L- CTPF ތިންވަނަ ފަރާތުގެ ފައިސާ",'Expense Sheet'!$K:$K,$A136)</f>
        <v>0</v>
      </c>
      <c r="D136" s="45">
        <f>SUMIFS('Expense Sheet'!$G:$G,'Expense Sheet'!$M:$M,"L- CTPF ތިންވަނަ ފަރާތުގެ ފައިސާ",'Expense Sheet'!$K:$K,$A136)</f>
        <v>0</v>
      </c>
      <c r="E136" s="61" t="s">
        <v>40</v>
      </c>
      <c r="F136" s="54">
        <v>222008</v>
      </c>
    </row>
    <row r="137" spans="1:6" ht="21.75">
      <c r="A137" s="7">
        <v>222009</v>
      </c>
      <c r="B137" s="45">
        <f>SUMIFS('Expense Sheet'!$E:$E,'Expense Sheet'!$M:$M,"L- CTPF ތިންވަނަ ފަރާތުގެ ފައިސާ",'Expense Sheet'!$K:$K,$A137)</f>
        <v>0</v>
      </c>
      <c r="C137" s="45">
        <f>SUMIFS('Expense Sheet'!$F:$F,'Expense Sheet'!$M:$M,"L- CTPF ތިންވަނަ ފަރާތުގެ ފައިސާ",'Expense Sheet'!$K:$K,$A137)</f>
        <v>0</v>
      </c>
      <c r="D137" s="45">
        <f>SUMIFS('Expense Sheet'!$G:$G,'Expense Sheet'!$M:$M,"L- CTPF ތިންވަނަ ފަރާތުގެ ފައިސާ",'Expense Sheet'!$K:$K,$A137)</f>
        <v>0</v>
      </c>
      <c r="E137" s="61" t="s">
        <v>41</v>
      </c>
      <c r="F137" s="54">
        <v>222009</v>
      </c>
    </row>
    <row r="138" spans="1:6" ht="21.75">
      <c r="A138" s="7">
        <v>222010</v>
      </c>
      <c r="B138" s="45">
        <f>SUMIFS('Expense Sheet'!$E:$E,'Expense Sheet'!$M:$M,"L- CTPF ތިންވަނަ ފަރާތުގެ ފައިސާ",'Expense Sheet'!$K:$K,$A138)</f>
        <v>0</v>
      </c>
      <c r="C138" s="45">
        <f>SUMIFS('Expense Sheet'!$F:$F,'Expense Sheet'!$M:$M,"L- CTPF ތިންވަނަ ފަރާތުގެ ފައިސާ",'Expense Sheet'!$K:$K,$A138)</f>
        <v>0</v>
      </c>
      <c r="D138" s="45">
        <f>SUMIFS('Expense Sheet'!$G:$G,'Expense Sheet'!$M:$M,"L- CTPF ތިންވަނަ ފަރާތުގެ ފައިސާ",'Expense Sheet'!$K:$K,$A138)</f>
        <v>0</v>
      </c>
      <c r="E138" s="61" t="s">
        <v>42</v>
      </c>
      <c r="F138" s="54">
        <v>222010</v>
      </c>
    </row>
    <row r="139" spans="1:6" ht="21.75">
      <c r="A139" s="7">
        <v>222011</v>
      </c>
      <c r="B139" s="45">
        <f>SUMIFS('Expense Sheet'!$E:$E,'Expense Sheet'!$M:$M,"L- CTPF ތިންވަނަ ފަރާތުގެ ފައިސާ",'Expense Sheet'!$K:$K,$A139)</f>
        <v>0</v>
      </c>
      <c r="C139" s="45">
        <f>SUMIFS('Expense Sheet'!$F:$F,'Expense Sheet'!$M:$M,"L- CTPF ތިންވަނަ ފަރާތުގެ ފައިސާ",'Expense Sheet'!$K:$K,$A139)</f>
        <v>0</v>
      </c>
      <c r="D139" s="45">
        <f>SUMIFS('Expense Sheet'!$G:$G,'Expense Sheet'!$M:$M,"L- CTPF ތިންވަނަ ފަރާތުގެ ފައިސާ",'Expense Sheet'!$K:$K,$A139)</f>
        <v>0</v>
      </c>
      <c r="E139" s="61" t="s">
        <v>43</v>
      </c>
      <c r="F139" s="54">
        <v>222011</v>
      </c>
    </row>
    <row r="140" spans="1:6" ht="21.75">
      <c r="A140" s="7">
        <v>222999</v>
      </c>
      <c r="B140" s="45">
        <f>SUMIFS('Expense Sheet'!$E:$E,'Expense Sheet'!$M:$M,"L- CTPF ތިންވަނަ ފަރާތުގެ ފައިސާ",'Expense Sheet'!$K:$K,$A140)</f>
        <v>0</v>
      </c>
      <c r="C140" s="45">
        <f>SUMIFS('Expense Sheet'!$F:$F,'Expense Sheet'!$M:$M,"L- CTPF ތިންވަނަ ފަރާތުގެ ފައިސާ",'Expense Sheet'!$K:$K,$A140)</f>
        <v>0</v>
      </c>
      <c r="D140" s="45">
        <f>SUMIFS('Expense Sheet'!$G:$G,'Expense Sheet'!$M:$M,"L- CTPF ތިންވަނަ ފަރާތުގެ ފައިސާ",'Expense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 CTPF ތިންވަނަ ފަރާތުގެ ފައިސާ",'Expense Sheet'!$K:$K,$A144)</f>
        <v>0</v>
      </c>
      <c r="C144" s="49">
        <f>SUMIFS('Expense Sheet'!$F:$F,'Expense Sheet'!$M:$M,"L- CTPF ތިންވަނަ ފަރާތުގެ ފައިސާ",'Expense Sheet'!$K:$K,$A144)</f>
        <v>0</v>
      </c>
      <c r="D144" s="49">
        <f>SUMIFS('Expense Sheet'!$G:$G,'Expense Sheet'!$M:$M,"L- CTPF ތިންވަނަ ފަރާތުގެ ފައިސާ",'Expense Sheet'!$K:$K,$A144)</f>
        <v>0</v>
      </c>
      <c r="E144" s="60" t="s">
        <v>82</v>
      </c>
      <c r="F144" s="54">
        <v>223001</v>
      </c>
    </row>
    <row r="145" spans="1:6" ht="21.75">
      <c r="A145" s="7">
        <v>223002</v>
      </c>
      <c r="B145" s="45">
        <f>SUMIFS('Expense Sheet'!$E:$E,'Expense Sheet'!$M:$M,"L- CTPF ތިންވަނަ ފަރާތުގެ ފައިސާ",'Expense Sheet'!$K:$K,$A145)</f>
        <v>0</v>
      </c>
      <c r="C145" s="45">
        <f>SUMIFS('Expense Sheet'!$F:$F,'Expense Sheet'!$M:$M,"L- CTPF ތިންވަނަ ފަރާތުގެ ފައިސާ",'Expense Sheet'!$K:$K,$A145)</f>
        <v>0</v>
      </c>
      <c r="D145" s="45">
        <f>SUMIFS('Expense Sheet'!$G:$G,'Expense Sheet'!$M:$M,"L- CTPF ތިންވަނަ ފަރާތުގެ ފައިސާ",'Expense Sheet'!$K:$K,$A145)</f>
        <v>0</v>
      </c>
      <c r="E145" s="61" t="s">
        <v>83</v>
      </c>
      <c r="F145" s="54">
        <v>223002</v>
      </c>
    </row>
    <row r="146" spans="1:6" ht="21.75">
      <c r="A146" s="7">
        <v>223003</v>
      </c>
      <c r="B146" s="45">
        <f>SUMIFS('Expense Sheet'!$E:$E,'Expense Sheet'!$M:$M,"L- CTPF ތިންވަނަ ފަރާތުގެ ފައިސާ",'Expense Sheet'!$K:$K,$A146)</f>
        <v>0</v>
      </c>
      <c r="C146" s="45">
        <f>SUMIFS('Expense Sheet'!$F:$F,'Expense Sheet'!$M:$M,"L- CTPF ތިންވަނަ ފަރާތުގެ ފައިސާ",'Expense Sheet'!$K:$K,$A146)</f>
        <v>0</v>
      </c>
      <c r="D146" s="45">
        <f>SUMIFS('Expense Sheet'!$G:$G,'Expense Sheet'!$M:$M,"L- CTPF ތިންވަނަ ފަރާތުގެ ފައިސާ",'Expense Sheet'!$K:$K,$A146)</f>
        <v>0</v>
      </c>
      <c r="E146" s="61" t="s">
        <v>84</v>
      </c>
      <c r="F146" s="54">
        <v>223003</v>
      </c>
    </row>
    <row r="147" spans="1:6" ht="21.75">
      <c r="A147" s="7">
        <v>223004</v>
      </c>
      <c r="B147" s="45">
        <f>SUMIFS('Expense Sheet'!$E:$E,'Expense Sheet'!$M:$M,"L- CTPF ތިންވަނަ ފަރާތުގެ ފައިސާ",'Expense Sheet'!$K:$K,$A147)</f>
        <v>0</v>
      </c>
      <c r="C147" s="45">
        <f>SUMIFS('Expense Sheet'!$F:$F,'Expense Sheet'!$M:$M,"L- CTPF ތިންވަނަ ފަރާތުގެ ފައިސާ",'Expense Sheet'!$K:$K,$A147)</f>
        <v>0</v>
      </c>
      <c r="D147" s="45">
        <f>SUMIFS('Expense Sheet'!$G:$G,'Expense Sheet'!$M:$M,"L- CTPF ތިންވަނަ ފަރާތުގެ ފައިސާ",'Expense Sheet'!$K:$K,$A147)</f>
        <v>0</v>
      </c>
      <c r="E147" s="61" t="s">
        <v>85</v>
      </c>
      <c r="F147" s="54">
        <v>223004</v>
      </c>
    </row>
    <row r="148" spans="1:6" ht="21.75">
      <c r="A148" s="7">
        <v>223005</v>
      </c>
      <c r="B148" s="49">
        <f>SUMIFS('Expense Sheet'!$E:$E,'Expense Sheet'!$M:$M,"L- CTPF ތިންވަނަ ފަރާތުގެ ފައިސާ",'Expense Sheet'!$K:$K,$A148)</f>
        <v>0</v>
      </c>
      <c r="C148" s="49">
        <f>SUMIFS('Expense Sheet'!$F:$F,'Expense Sheet'!$M:$M,"L- CTPF ތިންވަނަ ފަރާތުގެ ފައިސާ",'Expense Sheet'!$K:$K,$A148)</f>
        <v>0</v>
      </c>
      <c r="D148" s="49">
        <f>SUMIFS('Expense Sheet'!$G:$G,'Expense Sheet'!$M:$M,"L- CTPF ތިންވަނަ ފަރާތުގެ ފައިސާ",'Expense Sheet'!$K:$K,$A148)</f>
        <v>0</v>
      </c>
      <c r="E148" s="61" t="s">
        <v>86</v>
      </c>
      <c r="F148" s="54">
        <v>223005</v>
      </c>
    </row>
    <row r="149" spans="1:6" ht="21.75">
      <c r="A149" s="7">
        <v>223006</v>
      </c>
      <c r="B149" s="49">
        <f>SUMIFS('Expense Sheet'!$E:$E,'Expense Sheet'!$M:$M,"L- CTPF ތިންވަނަ ފަރާތުގެ ފައިސާ",'Expense Sheet'!$K:$K,$A149)</f>
        <v>0</v>
      </c>
      <c r="C149" s="49">
        <f>SUMIFS('Expense Sheet'!$F:$F,'Expense Sheet'!$M:$M,"L- CTPF ތިންވަނަ ފަރާތުގެ ފައިސާ",'Expense Sheet'!$K:$K,$A149)</f>
        <v>0</v>
      </c>
      <c r="D149" s="49">
        <f>SUMIFS('Expense Sheet'!$G:$G,'Expense Sheet'!$M:$M,"L- CTPF ތިންވަނަ ފަރާތުގެ ފައިސާ",'Expense Sheet'!$K:$K,$A149)</f>
        <v>0</v>
      </c>
      <c r="E149" s="61" t="s">
        <v>87</v>
      </c>
      <c r="F149" s="54">
        <v>223006</v>
      </c>
    </row>
    <row r="150" spans="1:6" ht="21.75">
      <c r="A150" s="7">
        <v>223007</v>
      </c>
      <c r="B150" s="49">
        <f>SUMIFS('Expense Sheet'!$E:$E,'Expense Sheet'!$M:$M,"L- CTPF ތިންވަނަ ފަރާތުގެ ފައިސާ",'Expense Sheet'!$K:$K,$A150)</f>
        <v>0</v>
      </c>
      <c r="C150" s="49">
        <f>SUMIFS('Expense Sheet'!$F:$F,'Expense Sheet'!$M:$M,"L- CTPF ތިންވަނަ ފަރާތުގެ ފައިސާ",'Expense Sheet'!$K:$K,$A150)</f>
        <v>0</v>
      </c>
      <c r="D150" s="49">
        <f>SUMIFS('Expense Sheet'!$G:$G,'Expense Sheet'!$M:$M,"L- CTPF ތިންވަނަ ފަރާތުގެ ފައިސާ",'Expense Sheet'!$K:$K,$A150)</f>
        <v>0</v>
      </c>
      <c r="E150" s="61" t="s">
        <v>88</v>
      </c>
      <c r="F150" s="54">
        <v>223007</v>
      </c>
    </row>
    <row r="151" spans="1:6" ht="21.75">
      <c r="A151" s="7">
        <v>223008</v>
      </c>
      <c r="B151" s="49">
        <f>SUMIFS('Expense Sheet'!$E:$E,'Expense Sheet'!$M:$M,"L- CTPF ތިންވަނަ ފަރާތުގެ ފައިސާ",'Expense Sheet'!$K:$K,$A151)</f>
        <v>0</v>
      </c>
      <c r="C151" s="49">
        <f>SUMIFS('Expense Sheet'!$F:$F,'Expense Sheet'!$M:$M,"L- CTPF ތިންވަނަ ފަރާތުގެ ފައިސާ",'Expense Sheet'!$K:$K,$A151)</f>
        <v>0</v>
      </c>
      <c r="D151" s="49">
        <f>SUMIFS('Expense Sheet'!$G:$G,'Expense Sheet'!$M:$M,"L- CTPF ތިންވަނަ ފަރާތުގެ ފައިސާ",'Expense Sheet'!$K:$K,$A151)</f>
        <v>0</v>
      </c>
      <c r="E151" s="61" t="s">
        <v>89</v>
      </c>
      <c r="F151" s="54">
        <v>223008</v>
      </c>
    </row>
    <row r="152" spans="1:6" ht="21.75">
      <c r="A152" s="7">
        <v>223009</v>
      </c>
      <c r="B152" s="49">
        <f>SUMIFS('Expense Sheet'!$E:$E,'Expense Sheet'!$M:$M,"L- CTPF ތިންވަނަ ފަރާތުގެ ފައިސާ",'Expense Sheet'!$K:$K,$A152)</f>
        <v>0</v>
      </c>
      <c r="C152" s="49">
        <f>SUMIFS('Expense Sheet'!$F:$F,'Expense Sheet'!$M:$M,"L- CTPF ތިންވަނަ ފަރާތުގެ ފައިސާ",'Expense Sheet'!$K:$K,$A152)</f>
        <v>0</v>
      </c>
      <c r="D152" s="49">
        <f>SUMIFS('Expense Sheet'!$G:$G,'Expense Sheet'!$M:$M,"L- CTPF ތިންވަނަ ފަރާތުގެ ފައިސާ",'Expense Sheet'!$K:$K,$A152)</f>
        <v>0</v>
      </c>
      <c r="E152" s="61" t="s">
        <v>90</v>
      </c>
      <c r="F152" s="54">
        <v>223009</v>
      </c>
    </row>
    <row r="153" spans="1:6" ht="21.75">
      <c r="A153" s="7">
        <v>223010</v>
      </c>
      <c r="B153" s="49">
        <f>SUMIFS('Expense Sheet'!$E:$E,'Expense Sheet'!$M:$M,"L- CTPF ތިންވަނަ ފަރާތުގެ ފައިސާ",'Expense Sheet'!$K:$K,$A153)</f>
        <v>0</v>
      </c>
      <c r="C153" s="49">
        <f>SUMIFS('Expense Sheet'!$F:$F,'Expense Sheet'!$M:$M,"L- CTPF ތިންވަނަ ފަރާތުގެ ފައިސާ",'Expense Sheet'!$K:$K,$A153)</f>
        <v>0</v>
      </c>
      <c r="D153" s="49">
        <f>SUMIFS('Expense Sheet'!$G:$G,'Expense Sheet'!$M:$M,"L- CTPF ތިންވަނަ ފަރާތުގެ ފައިސާ",'Expense Sheet'!$K:$K,$A153)</f>
        <v>0</v>
      </c>
      <c r="E153" s="61" t="s">
        <v>91</v>
      </c>
      <c r="F153" s="54">
        <v>223010</v>
      </c>
    </row>
    <row r="154" spans="1:6" ht="21.75">
      <c r="A154" s="7">
        <v>223011</v>
      </c>
      <c r="B154" s="49">
        <f>SUMIFS('Expense Sheet'!$E:$E,'Expense Sheet'!$M:$M,"L- CTPF ތިންވަނަ ފަރާތުގެ ފައިސާ",'Expense Sheet'!$K:$K,$A154)</f>
        <v>0</v>
      </c>
      <c r="C154" s="49">
        <f>SUMIFS('Expense Sheet'!$F:$F,'Expense Sheet'!$M:$M,"L- CTPF ތިންވަނަ ފަރާތުގެ ފައިސާ",'Expense Sheet'!$K:$K,$A154)</f>
        <v>0</v>
      </c>
      <c r="D154" s="49">
        <f>SUMIFS('Expense Sheet'!$G:$G,'Expense Sheet'!$M:$M,"L- CTPF ތިންވަނަ ފަރާތުގެ ފައިސާ",'Expense Sheet'!$K:$K,$A154)</f>
        <v>0</v>
      </c>
      <c r="E154" s="61" t="s">
        <v>92</v>
      </c>
      <c r="F154" s="54">
        <v>223011</v>
      </c>
    </row>
    <row r="155" spans="1:6" ht="21.75">
      <c r="A155" s="7">
        <v>223012</v>
      </c>
      <c r="B155" s="49">
        <f>SUMIFS('Expense Sheet'!$E:$E,'Expense Sheet'!$M:$M,"L- CTPF ތިންވަނަ ފަރާތުގެ ފައިސާ",'Expense Sheet'!$K:$K,$A155)</f>
        <v>0</v>
      </c>
      <c r="C155" s="49">
        <f>SUMIFS('Expense Sheet'!$F:$F,'Expense Sheet'!$M:$M,"L- CTPF ތިންވަނަ ފަރާތުގެ ފައިސާ",'Expense Sheet'!$K:$K,$A155)</f>
        <v>0</v>
      </c>
      <c r="D155" s="49">
        <f>SUMIFS('Expense Sheet'!$G:$G,'Expense Sheet'!$M:$M,"L- CTPF ތިންވަނަ ފަރާތުގެ ފައިސާ",'Expense Sheet'!$K:$K,$A155)</f>
        <v>0</v>
      </c>
      <c r="E155" s="61" t="s">
        <v>93</v>
      </c>
      <c r="F155" s="54">
        <v>223012</v>
      </c>
    </row>
    <row r="156" spans="1:6" ht="21.75">
      <c r="A156" s="7">
        <v>223013</v>
      </c>
      <c r="B156" s="49">
        <f>SUMIFS('Expense Sheet'!$E:$E,'Expense Sheet'!$M:$M,"L- CTPF ތިންވަނަ ފަރާތުގެ ފައިސާ",'Expense Sheet'!$K:$K,$A156)</f>
        <v>0</v>
      </c>
      <c r="C156" s="49">
        <f>SUMIFS('Expense Sheet'!$F:$F,'Expense Sheet'!$M:$M,"L- CTPF ތިންވަނަ ފަރާތުގެ ފައިސާ",'Expense Sheet'!$K:$K,$A156)</f>
        <v>0</v>
      </c>
      <c r="D156" s="49">
        <f>SUMIFS('Expense Sheet'!$G:$G,'Expense Sheet'!$M:$M,"L- CTPF ތިންވަނަ ފަރާތުގެ ފައިސާ",'Expense Sheet'!$K:$K,$A156)</f>
        <v>0</v>
      </c>
      <c r="E156" s="61" t="s">
        <v>94</v>
      </c>
      <c r="F156" s="54">
        <v>223013</v>
      </c>
    </row>
    <row r="157" spans="1:6" ht="21.75">
      <c r="A157" s="7">
        <v>223014</v>
      </c>
      <c r="B157" s="49">
        <f>SUMIFS('Expense Sheet'!$E:$E,'Expense Sheet'!$M:$M,"L- CTPF ތިންވަނަ ފަރާތުގެ ފައިސާ",'Expense Sheet'!$K:$K,$A157)</f>
        <v>0</v>
      </c>
      <c r="C157" s="49">
        <f>SUMIFS('Expense Sheet'!$F:$F,'Expense Sheet'!$M:$M,"L- CTPF ތިންވަނަ ފަރާތުގެ ފައިސާ",'Expense Sheet'!$K:$K,$A157)</f>
        <v>0</v>
      </c>
      <c r="D157" s="49">
        <f>SUMIFS('Expense Sheet'!$G:$G,'Expense Sheet'!$M:$M,"L- CTPF ތިންވަނަ ފަރާތުގެ ފައިސާ",'Expense Sheet'!$K:$K,$A157)</f>
        <v>0</v>
      </c>
      <c r="E157" s="61" t="s">
        <v>45</v>
      </c>
      <c r="F157" s="54">
        <v>223014</v>
      </c>
    </row>
    <row r="158" spans="1:6" ht="21.75">
      <c r="A158" s="7">
        <v>223015</v>
      </c>
      <c r="B158" s="49">
        <f>SUMIFS('Expense Sheet'!$E:$E,'Expense Sheet'!$M:$M,"L- CTPF ތިންވަނަ ފަރާތުގެ ފައިސާ",'Expense Sheet'!$K:$K,$A158)</f>
        <v>0</v>
      </c>
      <c r="C158" s="49">
        <f>SUMIFS('Expense Sheet'!$F:$F,'Expense Sheet'!$M:$M,"L- CTPF ތިންވަނަ ފަރާތުގެ ފައިސާ",'Expense Sheet'!$K:$K,$A158)</f>
        <v>0</v>
      </c>
      <c r="D158" s="49">
        <f>SUMIFS('Expense Sheet'!$G:$G,'Expense Sheet'!$M:$M,"L- CTPF ތިންވަނަ ފަރާތުގެ ފައިސާ",'Expense Sheet'!$K:$K,$A158)</f>
        <v>0</v>
      </c>
      <c r="E158" s="61" t="s">
        <v>95</v>
      </c>
      <c r="F158" s="54">
        <v>223015</v>
      </c>
    </row>
    <row r="159" spans="1:6" ht="21.75">
      <c r="A159" s="7">
        <v>223016</v>
      </c>
      <c r="B159" s="49">
        <f>SUMIFS('Expense Sheet'!$E:$E,'Expense Sheet'!$M:$M,"L- CTPF ތިންވަނަ ފަރާތުގެ ފައިސާ",'Expense Sheet'!$K:$K,$A159)</f>
        <v>0</v>
      </c>
      <c r="C159" s="49">
        <f>SUMIFS('Expense Sheet'!$F:$F,'Expense Sheet'!$M:$M,"L- CTPF ތިންވަނަ ފަރާތުގެ ފައިސާ",'Expense Sheet'!$K:$K,$A159)</f>
        <v>0</v>
      </c>
      <c r="D159" s="49">
        <f>SUMIFS('Expense Sheet'!$G:$G,'Expense Sheet'!$M:$M,"L- CTPF ތިންވަނަ ފަރާތުގެ ފައިސާ",'Expense Sheet'!$K:$K,$A159)</f>
        <v>0</v>
      </c>
      <c r="E159" s="61" t="s">
        <v>96</v>
      </c>
      <c r="F159" s="54">
        <v>223016</v>
      </c>
    </row>
    <row r="160" spans="1:6" ht="21.75">
      <c r="A160" s="7">
        <v>223017</v>
      </c>
      <c r="B160" s="49">
        <f>SUMIFS('Expense Sheet'!$E:$E,'Expense Sheet'!$M:$M,"L- CTPF ތިންވަނަ ފަރާތުގެ ފައިސާ",'Expense Sheet'!$K:$K,$A160)</f>
        <v>0</v>
      </c>
      <c r="C160" s="49">
        <f>SUMIFS('Expense Sheet'!$F:$F,'Expense Sheet'!$M:$M,"L- CTPF ތިންވަނަ ފަރާތުގެ ފައިސާ",'Expense Sheet'!$K:$K,$A160)</f>
        <v>0</v>
      </c>
      <c r="D160" s="49">
        <f>SUMIFS('Expense Sheet'!$G:$G,'Expense Sheet'!$M:$M,"L- CTPF ތިންވަނަ ފަރާތުގެ ފައިސާ",'Expense Sheet'!$K:$K,$A160)</f>
        <v>0</v>
      </c>
      <c r="E160" s="61" t="s">
        <v>97</v>
      </c>
      <c r="F160" s="54">
        <v>223017</v>
      </c>
    </row>
    <row r="161" spans="1:6" ht="21.75">
      <c r="A161" s="7">
        <v>223018</v>
      </c>
      <c r="B161" s="49">
        <f>SUMIFS('Expense Sheet'!$E:$E,'Expense Sheet'!$M:$M,"L- CTPF ތިންވަނަ ފަރާތުގެ ފައިސާ",'Expense Sheet'!$K:$K,$A161)</f>
        <v>0</v>
      </c>
      <c r="C161" s="49">
        <f>SUMIFS('Expense Sheet'!$F:$F,'Expense Sheet'!$M:$M,"L- CTPF ތިންވަނަ ފަރާތުގެ ފައިސާ",'Expense Sheet'!$K:$K,$A161)</f>
        <v>0</v>
      </c>
      <c r="D161" s="49">
        <f>SUMIFS('Expense Sheet'!$G:$G,'Expense Sheet'!$M:$M,"L- CTPF ތިންވަނަ ފަރާތުގެ ފައިސާ",'Expense Sheet'!$K:$K,$A161)</f>
        <v>0</v>
      </c>
      <c r="E161" s="61" t="s">
        <v>98</v>
      </c>
      <c r="F161" s="54">
        <v>223018</v>
      </c>
    </row>
    <row r="162" spans="1:6" ht="21.75">
      <c r="A162" s="7">
        <v>223019</v>
      </c>
      <c r="B162" s="49">
        <f>SUMIFS('Expense Sheet'!$E:$E,'Expense Sheet'!$M:$M,"L- CTPF ތިންވަނަ ފަރާތުގެ ފައިސާ",'Expense Sheet'!$K:$K,$A162)</f>
        <v>0</v>
      </c>
      <c r="C162" s="49">
        <f>SUMIFS('Expense Sheet'!$F:$F,'Expense Sheet'!$M:$M,"L- CTPF ތިންވަނަ ފަރާތުގެ ފައިސާ",'Expense Sheet'!$K:$K,$A162)</f>
        <v>0</v>
      </c>
      <c r="D162" s="49">
        <f>SUMIFS('Expense Sheet'!$G:$G,'Expense Sheet'!$M:$M,"L- CTPF ތިންވަނަ ފަރާތުގެ ފައިސާ",'Expense Sheet'!$K:$K,$A162)</f>
        <v>0</v>
      </c>
      <c r="E162" s="61" t="s">
        <v>99</v>
      </c>
      <c r="F162" s="54">
        <v>223019</v>
      </c>
    </row>
    <row r="163" spans="1:6" ht="21.75">
      <c r="A163" s="7">
        <v>223020</v>
      </c>
      <c r="B163" s="49">
        <f>SUMIFS('Expense Sheet'!$E:$E,'Expense Sheet'!$M:$M,"L- CTPF ތިންވަނަ ފަރާތުގެ ފައިސާ",'Expense Sheet'!$K:$K,$A163)</f>
        <v>0</v>
      </c>
      <c r="C163" s="49">
        <f>SUMIFS('Expense Sheet'!$F:$F,'Expense Sheet'!$M:$M,"L- CTPF ތިންވަނަ ފަރާތުގެ ފައިސާ",'Expense Sheet'!$K:$K,$A163)</f>
        <v>0</v>
      </c>
      <c r="D163" s="49">
        <f>SUMIFS('Expense Sheet'!$G:$G,'Expense Sheet'!$M:$M,"L- CTPF ތިންވަނަ ފަރާތުގެ ފައިސާ",'Expense Sheet'!$K:$K,$A163)</f>
        <v>0</v>
      </c>
      <c r="E163" s="61" t="s">
        <v>100</v>
      </c>
      <c r="F163" s="54">
        <v>223020</v>
      </c>
    </row>
    <row r="164" spans="1:6" ht="21.75">
      <c r="A164" s="7">
        <v>223021</v>
      </c>
      <c r="B164" s="49">
        <f>SUMIFS('Expense Sheet'!$E:$E,'Expense Sheet'!$M:$M,"L- CTPF ތިންވަނަ ފަރާތުގެ ފައިސާ",'Expense Sheet'!$K:$K,$A164)</f>
        <v>0</v>
      </c>
      <c r="C164" s="49">
        <f>SUMIFS('Expense Sheet'!$F:$F,'Expense Sheet'!$M:$M,"L- CTPF ތިންވަނަ ފަރާތުގެ ފައިސާ",'Expense Sheet'!$K:$K,$A164)</f>
        <v>0</v>
      </c>
      <c r="D164" s="49">
        <f>SUMIFS('Expense Sheet'!$G:$G,'Expense Sheet'!$M:$M,"L- CTPF ތިންވަނަ ފަރާތުގެ ފައިސާ",'Expense Sheet'!$K:$K,$A164)</f>
        <v>0</v>
      </c>
      <c r="E164" s="61" t="s">
        <v>101</v>
      </c>
      <c r="F164" s="54">
        <v>223021</v>
      </c>
    </row>
    <row r="165" spans="1:6" ht="21.75">
      <c r="A165" s="7">
        <v>223022</v>
      </c>
      <c r="B165" s="49">
        <f>SUMIFS('Expense Sheet'!$E:$E,'Expense Sheet'!$M:$M,"L- CTPF ތިންވަނަ ފަރާތުގެ ފައިސާ",'Expense Sheet'!$K:$K,$A165)</f>
        <v>0</v>
      </c>
      <c r="C165" s="49">
        <f>SUMIFS('Expense Sheet'!$F:$F,'Expense Sheet'!$M:$M,"L- CTPF ތިންވަނަ ފަރާތުގެ ފައިސާ",'Expense Sheet'!$K:$K,$A165)</f>
        <v>0</v>
      </c>
      <c r="D165" s="49">
        <f>SUMIFS('Expense Sheet'!$G:$G,'Expense Sheet'!$M:$M,"L- CTPF ތިންވަނަ ފަރާތުގެ ފައިސާ",'Expense Sheet'!$K:$K,$A165)</f>
        <v>0</v>
      </c>
      <c r="E165" s="61" t="s">
        <v>102</v>
      </c>
      <c r="F165" s="54">
        <v>223022</v>
      </c>
    </row>
    <row r="166" spans="1:6" ht="21.75">
      <c r="A166" s="7">
        <v>223023</v>
      </c>
      <c r="B166" s="49">
        <f>SUMIFS('Expense Sheet'!$E:$E,'Expense Sheet'!$M:$M,"L- CTPF ތިންވަނަ ފަރާތުގެ ފައިސާ",'Expense Sheet'!$K:$K,$A166)</f>
        <v>0</v>
      </c>
      <c r="C166" s="49">
        <f>SUMIFS('Expense Sheet'!$F:$F,'Expense Sheet'!$M:$M,"L- CTPF ތިންވަނަ ފަރާތުގެ ފައިސާ",'Expense Sheet'!$K:$K,$A166)</f>
        <v>0</v>
      </c>
      <c r="D166" s="49">
        <f>SUMIFS('Expense Sheet'!$G:$G,'Expense Sheet'!$M:$M,"L- CTPF ތިންވަނަ ފަރާތުގެ ފައިސާ",'Expense Sheet'!$K:$K,$A166)</f>
        <v>0</v>
      </c>
      <c r="E166" s="61" t="s">
        <v>103</v>
      </c>
      <c r="F166" s="54">
        <v>223023</v>
      </c>
    </row>
    <row r="167" spans="1:6" ht="21.75">
      <c r="A167" s="7">
        <v>223024</v>
      </c>
      <c r="B167" s="49">
        <f>SUMIFS('Expense Sheet'!$E:$E,'Expense Sheet'!$M:$M,"L- CTPF ތިންވަނަ ފަރާތުގެ ފައިސާ",'Expense Sheet'!$K:$K,$A167)</f>
        <v>0</v>
      </c>
      <c r="C167" s="49">
        <f>SUMIFS('Expense Sheet'!$F:$F,'Expense Sheet'!$M:$M,"L- CTPF ތިންވަނަ ފަރާތުގެ ފައިސާ",'Expense Sheet'!$K:$K,$A167)</f>
        <v>0</v>
      </c>
      <c r="D167" s="49">
        <f>SUMIFS('Expense Sheet'!$G:$G,'Expense Sheet'!$M:$M,"L- CTPF ތިންވަނަ ފަރާތުގެ ފައިސާ",'Expense Sheet'!$K:$K,$A167)</f>
        <v>0</v>
      </c>
      <c r="E167" s="61" t="s">
        <v>104</v>
      </c>
      <c r="F167" s="54">
        <v>223024</v>
      </c>
    </row>
    <row r="168" spans="1:6" ht="21.75">
      <c r="A168" s="7">
        <v>223025</v>
      </c>
      <c r="B168" s="49">
        <f>SUMIFS('Expense Sheet'!$E:$E,'Expense Sheet'!$M:$M,"L- CTPF ތިންވަނަ ފަރާތުގެ ފައިސާ",'Expense Sheet'!$K:$K,$A168)</f>
        <v>0</v>
      </c>
      <c r="C168" s="49">
        <f>SUMIFS('Expense Sheet'!$F:$F,'Expense Sheet'!$M:$M,"L- CTPF ތިންވަނަ ފަރާތުގެ ފައިސާ",'Expense Sheet'!$K:$K,$A168)</f>
        <v>0</v>
      </c>
      <c r="D168" s="49">
        <f>SUMIFS('Expense Sheet'!$G:$G,'Expense Sheet'!$M:$M,"L- CTPF ތިންވަނަ ފަރާތުގެ ފައިސާ",'Expense Sheet'!$K:$K,$A168)</f>
        <v>0</v>
      </c>
      <c r="E168" s="61" t="s">
        <v>105</v>
      </c>
      <c r="F168" s="54">
        <v>223025</v>
      </c>
    </row>
    <row r="169" spans="1:6" ht="21.75">
      <c r="A169" s="7">
        <v>223999</v>
      </c>
      <c r="B169" s="49">
        <f>SUMIFS('Expense Sheet'!$E:$E,'Expense Sheet'!$M:$M,"L- CTPF ތިންވަނަ ފަރާތުގެ ފައިސާ",'Expense Sheet'!$K:$K,$A169)</f>
        <v>0</v>
      </c>
      <c r="C169" s="49">
        <f>SUMIFS('Expense Sheet'!$F:$F,'Expense Sheet'!$M:$M,"L- CTPF ތިންވަނަ ފަރާތުގެ ފައިސާ",'Expense Sheet'!$K:$K,$A169)</f>
        <v>0</v>
      </c>
      <c r="D169" s="49">
        <f>SUMIFS('Expense Sheet'!$G:$G,'Expense Sheet'!$M:$M,"L- CTPF ތިންވަނަ ފަރާތުގެ ފައިސާ",'Expense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 CTPF ތިންވަނަ ފަރާތުގެ ފައިސާ",'Expense Sheet'!$K:$K,$A173)</f>
        <v>0</v>
      </c>
      <c r="C173" s="49">
        <f>SUMIFS('Expense Sheet'!$F:$F,'Expense Sheet'!$M:$M,"L- CTPF ތިންވަނަ ފަރާތުގެ ފައިސާ",'Expense Sheet'!$K:$K,$A173)</f>
        <v>0</v>
      </c>
      <c r="D173" s="49">
        <f>SUMIFS('Expense Sheet'!$G:$G,'Expense Sheet'!$M:$M,"L- CTPF ތިންވަނަ ފަރާތުގެ ފައިސާ",'Expense Sheet'!$K:$K,$A173)</f>
        <v>0</v>
      </c>
      <c r="E173" s="60" t="s">
        <v>107</v>
      </c>
      <c r="F173" s="54">
        <v>224001</v>
      </c>
    </row>
    <row r="174" spans="1:6" ht="21.75">
      <c r="A174" s="7">
        <v>224011</v>
      </c>
      <c r="B174" s="49">
        <f>SUMIFS('Expense Sheet'!$E:$E,'Expense Sheet'!$M:$M,"L- CTPF ތިންވަނަ ފަރާތުގެ ފައިސާ",'Expense Sheet'!$K:$K,$A174)</f>
        <v>0</v>
      </c>
      <c r="C174" s="49">
        <f>SUMIFS('Expense Sheet'!$F:$F,'Expense Sheet'!$M:$M,"L- CTPF ތިންވަނަ ފަރާތުގެ ފައިސާ",'Expense Sheet'!$K:$K,$A174)</f>
        <v>0</v>
      </c>
      <c r="D174" s="49">
        <f>SUMIFS('Expense Sheet'!$G:$G,'Expense Sheet'!$M:$M,"L- CTPF ތިންވަނަ ފަރާތުގެ ފައިސާ",'Expense Sheet'!$K:$K,$A174)</f>
        <v>0</v>
      </c>
      <c r="E174" s="61" t="s">
        <v>108</v>
      </c>
      <c r="F174" s="54">
        <v>224011</v>
      </c>
    </row>
    <row r="175" spans="1:6" ht="21.75">
      <c r="A175" s="7">
        <v>224021</v>
      </c>
      <c r="B175" s="49">
        <f>SUMIFS('Expense Sheet'!$E:$E,'Expense Sheet'!$M:$M,"L- CTPF ތިންވަނަ ފަރާތުގެ ފައިސާ",'Expense Sheet'!$K:$K,$A175)</f>
        <v>0</v>
      </c>
      <c r="C175" s="49">
        <f>SUMIFS('Expense Sheet'!$F:$F,'Expense Sheet'!$M:$M,"L- CTPF ތިންވަނަ ފަރާތުގެ ފައިސާ",'Expense Sheet'!$K:$K,$A175)</f>
        <v>0</v>
      </c>
      <c r="D175" s="49">
        <f>SUMIFS('Expense Sheet'!$G:$G,'Expense Sheet'!$M:$M,"L- CTPF ތިންވަނަ ފަރާތުގެ ފައިސާ",'Expense Sheet'!$K:$K,$A175)</f>
        <v>0</v>
      </c>
      <c r="E175" s="61" t="s">
        <v>109</v>
      </c>
      <c r="F175" s="54">
        <v>224021</v>
      </c>
    </row>
    <row r="176" spans="1:6" ht="21.75">
      <c r="A176" s="7">
        <v>224022</v>
      </c>
      <c r="B176" s="49">
        <f>SUMIFS('Expense Sheet'!$E:$E,'Expense Sheet'!$M:$M,"L- CTPF ތިންވަނަ ފަރާތުގެ ފައިސާ",'Expense Sheet'!$K:$K,$A176)</f>
        <v>0</v>
      </c>
      <c r="C176" s="49">
        <f>SUMIFS('Expense Sheet'!$F:$F,'Expense Sheet'!$M:$M,"L- CTPF ތިންވަނަ ފަރާތުގެ ފައިސާ",'Expense Sheet'!$K:$K,$A176)</f>
        <v>0</v>
      </c>
      <c r="D176" s="49">
        <f>SUMIFS('Expense Sheet'!$G:$G,'Expense Sheet'!$M:$M,"L- CTPF ތިންވަނަ ފަރާތުގެ ފައިސާ",'Expense Sheet'!$K:$K,$A176)</f>
        <v>0</v>
      </c>
      <c r="E176" s="61" t="s">
        <v>110</v>
      </c>
      <c r="F176" s="54">
        <v>224022</v>
      </c>
    </row>
    <row r="177" spans="1:6" ht="21.75">
      <c r="A177" s="7">
        <v>224999</v>
      </c>
      <c r="B177" s="49">
        <f>SUMIFS('Expense Sheet'!$E:$E,'Expense Sheet'!$M:$M,"L- CTPF ތިންވަނަ ފަރާތުގެ ފައިސާ",'Expense Sheet'!$K:$K,$A177)</f>
        <v>0</v>
      </c>
      <c r="C177" s="49">
        <f>SUMIFS('Expense Sheet'!$F:$F,'Expense Sheet'!$M:$M,"L- CTPF ތިންވަނަ ފަރާތުގެ ފައިސާ",'Expense Sheet'!$K:$K,$A177)</f>
        <v>0</v>
      </c>
      <c r="D177" s="49">
        <f>SUMIFS('Expense Sheet'!$G:$G,'Expense Sheet'!$M:$M,"L- CTPF ތިންވަނަ ފަރާތުގެ ފައިސާ",'Expense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 CTPF ތިންވަނަ ފަރާތުގެ ފައިސާ",'Expense Sheet'!$K:$K,$A181)</f>
        <v>0</v>
      </c>
      <c r="C181" s="49">
        <f>SUMIFS('Expense Sheet'!$F:$F,'Expense Sheet'!$M:$M,"L- CTPF ތިންވަނަ ފަރާތުގެ ފައިސާ",'Expense Sheet'!$K:$K,$A181)</f>
        <v>0</v>
      </c>
      <c r="D181" s="49">
        <f>SUMIFS('Expense Sheet'!$G:$G,'Expense Sheet'!$M:$M,"L- CTPF ތިންވަނަ ފަރާތުގެ ފައިސާ",'Expense Sheet'!$K:$K,$A181)</f>
        <v>0</v>
      </c>
      <c r="E181" s="60" t="s">
        <v>112</v>
      </c>
      <c r="F181" s="54">
        <v>225001</v>
      </c>
    </row>
    <row r="182" spans="1:6" ht="21.75">
      <c r="A182" s="7">
        <v>225002</v>
      </c>
      <c r="B182" s="49">
        <f>SUMIFS('Expense Sheet'!$E:$E,'Expense Sheet'!$M:$M,"L- CTPF ތިންވަނަ ފަރާތުގެ ފައިސާ",'Expense Sheet'!$K:$K,$A182)</f>
        <v>0</v>
      </c>
      <c r="C182" s="49">
        <f>SUMIFS('Expense Sheet'!$F:$F,'Expense Sheet'!$M:$M,"L- CTPF ތިންވަނަ ފަރާތުގެ ފައިސާ",'Expense Sheet'!$K:$K,$A182)</f>
        <v>0</v>
      </c>
      <c r="D182" s="49">
        <f>SUMIFS('Expense Sheet'!$G:$G,'Expense Sheet'!$M:$M,"L- CTPF ތިންވަނަ ފަރާތުގެ ފައިސާ",'Expense Sheet'!$K:$K,$A182)</f>
        <v>0</v>
      </c>
      <c r="E182" s="60" t="s">
        <v>113</v>
      </c>
      <c r="F182" s="54">
        <v>225002</v>
      </c>
    </row>
    <row r="183" spans="1:6" ht="21.75">
      <c r="A183" s="7">
        <v>225003</v>
      </c>
      <c r="B183" s="49">
        <f>SUMIFS('Expense Sheet'!$E:$E,'Expense Sheet'!$M:$M,"L- CTPF ތިންވަނަ ފަރާތުގެ ފައިސާ",'Expense Sheet'!$K:$K,$A183)</f>
        <v>0</v>
      </c>
      <c r="C183" s="49">
        <f>SUMIFS('Expense Sheet'!$F:$F,'Expense Sheet'!$M:$M,"L- CTPF ތިންވަނަ ފަރާތުގެ ފައިސާ",'Expense Sheet'!$K:$K,$A183)</f>
        <v>0</v>
      </c>
      <c r="D183" s="49">
        <f>SUMIFS('Expense Sheet'!$G:$G,'Expense Sheet'!$M:$M,"L- CTPF ތިންވަނަ ފަރާތުގެ ފައިސާ",'Expense Sheet'!$K:$K,$A183)</f>
        <v>0</v>
      </c>
      <c r="E183" s="60" t="s">
        <v>114</v>
      </c>
      <c r="F183" s="54">
        <v>225003</v>
      </c>
    </row>
    <row r="184" spans="1:6" ht="21.75">
      <c r="A184" s="7">
        <v>225004</v>
      </c>
      <c r="B184" s="49">
        <f>SUMIFS('Expense Sheet'!$E:$E,'Expense Sheet'!$M:$M,"L- CTPF ތިންވަނަ ފަރާތުގެ ފައިސާ",'Expense Sheet'!$K:$K,$A184)</f>
        <v>0</v>
      </c>
      <c r="C184" s="49">
        <f>SUMIFS('Expense Sheet'!$F:$F,'Expense Sheet'!$M:$M,"L- CTPF ތިންވަނަ ފަރާތުގެ ފައިސާ",'Expense Sheet'!$K:$K,$A184)</f>
        <v>0</v>
      </c>
      <c r="D184" s="49">
        <f>SUMIFS('Expense Sheet'!$G:$G,'Expense Sheet'!$M:$M,"L- CTPF ތިންވަނަ ފަރާތުގެ ފައިސާ",'Expense Sheet'!$K:$K,$A184)</f>
        <v>0</v>
      </c>
      <c r="E184" s="60" t="s">
        <v>115</v>
      </c>
      <c r="F184" s="54">
        <v>225004</v>
      </c>
    </row>
    <row r="185" spans="1:6" ht="21.75">
      <c r="A185" s="7">
        <v>225005</v>
      </c>
      <c r="B185" s="49">
        <f>SUMIFS('Expense Sheet'!$E:$E,'Expense Sheet'!$M:$M,"L- CTPF ތިންވަނަ ފަރާތުގެ ފައިސާ",'Expense Sheet'!$K:$K,$A185)</f>
        <v>0</v>
      </c>
      <c r="C185" s="49">
        <f>SUMIFS('Expense Sheet'!$F:$F,'Expense Sheet'!$M:$M,"L- CTPF ތިންވަނަ ފަރާތުގެ ފައިސާ",'Expense Sheet'!$K:$K,$A185)</f>
        <v>0</v>
      </c>
      <c r="D185" s="49">
        <f>SUMIFS('Expense Sheet'!$G:$G,'Expense Sheet'!$M:$M,"L- CTPF ތިންވަނަ ފަރާތުގެ ފައިސާ",'Expense Sheet'!$K:$K,$A185)</f>
        <v>0</v>
      </c>
      <c r="E185" s="60" t="s">
        <v>116</v>
      </c>
      <c r="F185" s="54">
        <v>225005</v>
      </c>
    </row>
    <row r="186" spans="1:6" ht="21.75">
      <c r="A186" s="7">
        <v>225006</v>
      </c>
      <c r="B186" s="49">
        <f>SUMIFS('Expense Sheet'!$E:$E,'Expense Sheet'!$M:$M,"L- CTPF ތިންވަނަ ފަރާތުގެ ފައިސާ",'Expense Sheet'!$K:$K,$A186)</f>
        <v>0</v>
      </c>
      <c r="C186" s="49">
        <f>SUMIFS('Expense Sheet'!$F:$F,'Expense Sheet'!$M:$M,"L- CTPF ތިންވަނަ ފަރާތުގެ ފައިސާ",'Expense Sheet'!$K:$K,$A186)</f>
        <v>0</v>
      </c>
      <c r="D186" s="49">
        <f>SUMIFS('Expense Sheet'!$G:$G,'Expense Sheet'!$M:$M,"L- CTPF ތިންވަނަ ފަރާތުގެ ފައިސާ",'Expense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 CTPF ތިންވަނަ ފަރާތުގެ ފައިސާ",'Expense Sheet'!$K:$K,$A190)</f>
        <v>0</v>
      </c>
      <c r="C190" s="49">
        <f>SUMIFS('Expense Sheet'!$F:$F,'Expense Sheet'!$M:$M,"L- CTPF ތިންވަނަ ފަރާތުގެ ފައިސާ",'Expense Sheet'!$K:$K,$A190)</f>
        <v>0</v>
      </c>
      <c r="D190" s="49">
        <f>SUMIFS('Expense Sheet'!$G:$G,'Expense Sheet'!$M:$M,"L- CTPF ތިންވަނަ ފަރާތުގެ ފައިސާ",'Expense Sheet'!$K:$K,$A190)</f>
        <v>0</v>
      </c>
      <c r="E190" s="60" t="s">
        <v>118</v>
      </c>
      <c r="F190" s="54">
        <v>226001</v>
      </c>
    </row>
    <row r="191" spans="1:6" ht="21.75">
      <c r="A191" s="7">
        <v>226002</v>
      </c>
      <c r="B191" s="49">
        <f>SUMIFS('Expense Sheet'!$E:$E,'Expense Sheet'!$M:$M,"L- CTPF ތިންވަނަ ފަރާތުގެ ފައިސާ",'Expense Sheet'!$K:$K,$A191)</f>
        <v>0</v>
      </c>
      <c r="C191" s="49">
        <f>SUMIFS('Expense Sheet'!$F:$F,'Expense Sheet'!$M:$M,"L- CTPF ތިންވަނަ ފަރާތުގެ ފައިސާ",'Expense Sheet'!$K:$K,$A191)</f>
        <v>0</v>
      </c>
      <c r="D191" s="49">
        <f>SUMIFS('Expense Sheet'!$G:$G,'Expense Sheet'!$M:$M,"L- CTPF ތިންވަނަ ފަރާތުގެ ފައިސާ",'Expense Sheet'!$K:$K,$A191)</f>
        <v>0</v>
      </c>
      <c r="E191" s="60" t="s">
        <v>119</v>
      </c>
      <c r="F191" s="54">
        <v>226002</v>
      </c>
    </row>
    <row r="192" spans="1:6" ht="21.75">
      <c r="A192" s="7">
        <v>226003</v>
      </c>
      <c r="B192" s="49">
        <f>SUMIFS('Expense Sheet'!$E:$E,'Expense Sheet'!$M:$M,"L- CTPF ތިންވަނަ ފަރާތުގެ ފައިސާ",'Expense Sheet'!$K:$K,$A192)</f>
        <v>0</v>
      </c>
      <c r="C192" s="49">
        <f>SUMIFS('Expense Sheet'!$F:$F,'Expense Sheet'!$M:$M,"L- CTPF ތިންވަނަ ފަރާތުގެ ފައިސާ",'Expense Sheet'!$K:$K,$A192)</f>
        <v>0</v>
      </c>
      <c r="D192" s="49">
        <f>SUMIFS('Expense Sheet'!$G:$G,'Expense Sheet'!$M:$M,"L- CTPF ތިންވަނަ ފަރާތުގެ ފައިސާ",'Expense Sheet'!$K:$K,$A192)</f>
        <v>0</v>
      </c>
      <c r="E192" s="60" t="s">
        <v>120</v>
      </c>
      <c r="F192" s="54">
        <v>226003</v>
      </c>
    </row>
    <row r="193" spans="1:6" ht="21.75">
      <c r="A193" s="7">
        <v>226004</v>
      </c>
      <c r="B193" s="49">
        <f>SUMIFS('Expense Sheet'!$E:$E,'Expense Sheet'!$M:$M,"L- CTPF ތިންވަނަ ފަރާތުގެ ފައިސާ",'Expense Sheet'!$K:$K,$A193)</f>
        <v>0</v>
      </c>
      <c r="C193" s="49">
        <f>SUMIFS('Expense Sheet'!$F:$F,'Expense Sheet'!$M:$M,"L- CTPF ތިންވަނަ ފަރާތުގެ ފައިސާ",'Expense Sheet'!$K:$K,$A193)</f>
        <v>0</v>
      </c>
      <c r="D193" s="49">
        <f>SUMIFS('Expense Sheet'!$G:$G,'Expense Sheet'!$M:$M,"L- CTPF ތިންވަނަ ފަރާތުގެ ފައިސާ",'Expense Sheet'!$K:$K,$A193)</f>
        <v>0</v>
      </c>
      <c r="E193" s="60" t="s">
        <v>121</v>
      </c>
      <c r="F193" s="54">
        <v>226004</v>
      </c>
    </row>
    <row r="194" spans="1:6" ht="21.75">
      <c r="A194" s="7">
        <v>226005</v>
      </c>
      <c r="B194" s="49">
        <f>SUMIFS('Expense Sheet'!$E:$E,'Expense Sheet'!$M:$M,"L- CTPF ތިންވަނަ ފަރާތުގެ ފައިސާ",'Expense Sheet'!$K:$K,$A194)</f>
        <v>0</v>
      </c>
      <c r="C194" s="49">
        <f>SUMIFS('Expense Sheet'!$F:$F,'Expense Sheet'!$M:$M,"L- CTPF ތިންވަނަ ފަރާތުގެ ފައިސާ",'Expense Sheet'!$K:$K,$A194)</f>
        <v>0</v>
      </c>
      <c r="D194" s="49">
        <f>SUMIFS('Expense Sheet'!$G:$G,'Expense Sheet'!$M:$M,"L- CTPF ތިންވަނަ ފަރާތުގެ ފައިސާ",'Expense Sheet'!$K:$K,$A194)</f>
        <v>0</v>
      </c>
      <c r="E194" s="60" t="s">
        <v>122</v>
      </c>
      <c r="F194" s="54">
        <v>226005</v>
      </c>
    </row>
    <row r="195" spans="1:6" ht="21.75">
      <c r="A195" s="7">
        <v>226006</v>
      </c>
      <c r="B195" s="49">
        <f>SUMIFS('Expense Sheet'!$E:$E,'Expense Sheet'!$M:$M,"L- CTPF ތިންވަނަ ފަރާތުގެ ފައިސާ",'Expense Sheet'!$K:$K,$A195)</f>
        <v>0</v>
      </c>
      <c r="C195" s="49">
        <f>SUMIFS('Expense Sheet'!$F:$F,'Expense Sheet'!$M:$M,"L- CTPF ތިންވަނަ ފަރާތުގެ ފައިސާ",'Expense Sheet'!$K:$K,$A195)</f>
        <v>0</v>
      </c>
      <c r="D195" s="49">
        <f>SUMIFS('Expense Sheet'!$G:$G,'Expense Sheet'!$M:$M,"L- CTPF ތިންވަނަ ފަރާތުގެ ފައިސާ",'Expense Sheet'!$K:$K,$A195)</f>
        <v>0</v>
      </c>
      <c r="E195" s="60" t="s">
        <v>123</v>
      </c>
      <c r="F195" s="54">
        <v>226006</v>
      </c>
    </row>
    <row r="196" spans="1:6" ht="21.75">
      <c r="A196" s="7">
        <v>226007</v>
      </c>
      <c r="B196" s="49">
        <f>SUMIFS('Expense Sheet'!$E:$E,'Expense Sheet'!$M:$M,"L- CTPF ތިންވަނަ ފަރާތުގެ ފައިސާ",'Expense Sheet'!$K:$K,$A196)</f>
        <v>0</v>
      </c>
      <c r="C196" s="49">
        <f>SUMIFS('Expense Sheet'!$F:$F,'Expense Sheet'!$M:$M,"L- CTPF ތިންވަނަ ފަރާތުގެ ފައިސާ",'Expense Sheet'!$K:$K,$A196)</f>
        <v>0</v>
      </c>
      <c r="D196" s="49">
        <f>SUMIFS('Expense Sheet'!$G:$G,'Expense Sheet'!$M:$M,"L- CTPF ތިންވަނަ ފަރާތުގެ ފައިސާ",'Expense Sheet'!$K:$K,$A196)</f>
        <v>0</v>
      </c>
      <c r="E196" s="60" t="s">
        <v>124</v>
      </c>
      <c r="F196" s="54">
        <v>226007</v>
      </c>
    </row>
    <row r="197" spans="1:6" ht="21.75">
      <c r="A197" s="7">
        <v>226008</v>
      </c>
      <c r="B197" s="49">
        <f>SUMIFS('Expense Sheet'!$E:$E,'Expense Sheet'!$M:$M,"L- CTPF ތިންވަނަ ފަރާތުގެ ފައިސާ",'Expense Sheet'!$K:$K,$A197)</f>
        <v>0</v>
      </c>
      <c r="C197" s="49">
        <f>SUMIFS('Expense Sheet'!$F:$F,'Expense Sheet'!$M:$M,"L- CTPF ތިންވަނަ ފަރާތުގެ ފައިސާ",'Expense Sheet'!$K:$K,$A197)</f>
        <v>0</v>
      </c>
      <c r="D197" s="49">
        <f>SUMIFS('Expense Sheet'!$G:$G,'Expense Sheet'!$M:$M,"L- CTPF ތިންވަނަ ފަރާތުގެ ފައިސާ",'Expense Sheet'!$K:$K,$A197)</f>
        <v>0</v>
      </c>
      <c r="E197" s="60" t="s">
        <v>125</v>
      </c>
      <c r="F197" s="54">
        <v>226008</v>
      </c>
    </row>
    <row r="198" spans="1:6" ht="21.75">
      <c r="A198" s="7">
        <v>226009</v>
      </c>
      <c r="B198" s="49">
        <f>SUMIFS('Expense Sheet'!$E:$E,'Expense Sheet'!$M:$M,"L- CTPF ތިންވަނަ ފަރާތުގެ ފައިސާ",'Expense Sheet'!$K:$K,$A198)</f>
        <v>0</v>
      </c>
      <c r="C198" s="49">
        <f>SUMIFS('Expense Sheet'!$F:$F,'Expense Sheet'!$M:$M,"L- CTPF ތިންވަނަ ފަރާތުގެ ފައިސާ",'Expense Sheet'!$K:$K,$A198)</f>
        <v>0</v>
      </c>
      <c r="D198" s="49">
        <f>SUMIFS('Expense Sheet'!$G:$G,'Expense Sheet'!$M:$M,"L- CTPF ތިންވަނަ ފަރާތުގެ ފައިސާ",'Expense Sheet'!$K:$K,$A198)</f>
        <v>0</v>
      </c>
      <c r="E198" s="60" t="s">
        <v>126</v>
      </c>
      <c r="F198" s="54">
        <v>226009</v>
      </c>
    </row>
    <row r="199" spans="1:6" ht="21.75">
      <c r="A199" s="7">
        <v>226010</v>
      </c>
      <c r="B199" s="49">
        <f>SUMIFS('Expense Sheet'!$E:$E,'Expense Sheet'!$M:$M,"L- CTPF ތިންވަނަ ފަރާތުގެ ފައިސާ",'Expense Sheet'!$K:$K,$A199)</f>
        <v>0</v>
      </c>
      <c r="C199" s="49">
        <f>SUMIFS('Expense Sheet'!$F:$F,'Expense Sheet'!$M:$M,"L- CTPF ތިންވަނަ ފަރާތުގެ ފައިސާ",'Expense Sheet'!$K:$K,$A199)</f>
        <v>0</v>
      </c>
      <c r="D199" s="49">
        <f>SUMIFS('Expense Sheet'!$G:$G,'Expense Sheet'!$M:$M,"L- CTPF ތިންވަނަ ފަރާތުގެ ފައިސާ",'Expense Sheet'!$K:$K,$A199)</f>
        <v>0</v>
      </c>
      <c r="E199" s="60" t="s">
        <v>127</v>
      </c>
      <c r="F199" s="54">
        <v>226010</v>
      </c>
    </row>
    <row r="200" spans="1:6" ht="21.75">
      <c r="A200" s="7">
        <v>226011</v>
      </c>
      <c r="B200" s="49">
        <f>SUMIFS('Expense Sheet'!$E:$E,'Expense Sheet'!$M:$M,"L- CTPF ތިންވަނަ ފަރާތުގެ ފައިސާ",'Expense Sheet'!$K:$K,$A200)</f>
        <v>0</v>
      </c>
      <c r="C200" s="49">
        <f>SUMIFS('Expense Sheet'!$F:$F,'Expense Sheet'!$M:$M,"L- CTPF ތިންވަނަ ފަރާތުގެ ފައިސާ",'Expense Sheet'!$K:$K,$A200)</f>
        <v>0</v>
      </c>
      <c r="D200" s="49">
        <f>SUMIFS('Expense Sheet'!$G:$G,'Expense Sheet'!$M:$M,"L- CTPF ތިންވަނަ ފަރާތުގެ ފައިސާ",'Expense Sheet'!$K:$K,$A200)</f>
        <v>0</v>
      </c>
      <c r="E200" s="60" t="s">
        <v>128</v>
      </c>
      <c r="F200" s="54">
        <v>226011</v>
      </c>
    </row>
    <row r="201" spans="1:6" ht="21.75">
      <c r="A201" s="7">
        <v>226012</v>
      </c>
      <c r="B201" s="49">
        <f>SUMIFS('Expense Sheet'!$E:$E,'Expense Sheet'!$M:$M,"L- CTPF ތިންވަނަ ފަރާތުގެ ފައިސާ",'Expense Sheet'!$K:$K,$A201)</f>
        <v>0</v>
      </c>
      <c r="C201" s="49">
        <f>SUMIFS('Expense Sheet'!$F:$F,'Expense Sheet'!$M:$M,"L- CTPF ތިންވަނަ ފަރާތުގެ ފައިސާ",'Expense Sheet'!$K:$K,$A201)</f>
        <v>0</v>
      </c>
      <c r="D201" s="49">
        <f>SUMIFS('Expense Sheet'!$G:$G,'Expense Sheet'!$M:$M,"L- CTPF ތިންވަނަ ފަރާތުގެ ފައިސާ",'Expense Sheet'!$K:$K,$A201)</f>
        <v>0</v>
      </c>
      <c r="E201" s="60" t="s">
        <v>129</v>
      </c>
      <c r="F201" s="54">
        <v>226012</v>
      </c>
    </row>
    <row r="202" spans="1:6" ht="21.75">
      <c r="A202" s="7">
        <v>226013</v>
      </c>
      <c r="B202" s="49">
        <f>SUMIFS('Expense Sheet'!$E:$E,'Expense Sheet'!$M:$M,"L- CTPF ތިންވަނަ ފަރާތުގެ ފައިސާ",'Expense Sheet'!$K:$K,$A202)</f>
        <v>0</v>
      </c>
      <c r="C202" s="49">
        <f>SUMIFS('Expense Sheet'!$F:$F,'Expense Sheet'!$M:$M,"L- CTPF ތިންވަނަ ފަރާތުގެ ފައިސާ",'Expense Sheet'!$K:$K,$A202)</f>
        <v>0</v>
      </c>
      <c r="D202" s="49">
        <f>SUMIFS('Expense Sheet'!$G:$G,'Expense Sheet'!$M:$M,"L- CTPF ތިންވަނަ ފަރާތުގެ ފައިސާ",'Expense Sheet'!$K:$K,$A202)</f>
        <v>0</v>
      </c>
      <c r="E202" s="60" t="s">
        <v>130</v>
      </c>
      <c r="F202" s="54">
        <v>226013</v>
      </c>
    </row>
    <row r="203" spans="1:6" ht="21.75">
      <c r="A203" s="7">
        <v>226014</v>
      </c>
      <c r="B203" s="49">
        <f>SUMIFS('Expense Sheet'!$E:$E,'Expense Sheet'!$M:$M,"L- CTPF ތިންވަނަ ފަރާތުގެ ފައިސާ",'Expense Sheet'!$K:$K,$A203)</f>
        <v>0</v>
      </c>
      <c r="C203" s="49">
        <f>SUMIFS('Expense Sheet'!$F:$F,'Expense Sheet'!$M:$M,"L- CTPF ތިންވަނަ ފަރާތުގެ ފައިސާ",'Expense Sheet'!$K:$K,$A203)</f>
        <v>0</v>
      </c>
      <c r="D203" s="49">
        <f>SUMIFS('Expense Sheet'!$G:$G,'Expense Sheet'!$M:$M,"L- CTPF ތިންވަނަ ފަރާތުގެ ފައިސާ",'Expense Sheet'!$K:$K,$A203)</f>
        <v>0</v>
      </c>
      <c r="E203" s="60" t="s">
        <v>131</v>
      </c>
      <c r="F203" s="54">
        <v>226014</v>
      </c>
    </row>
    <row r="204" spans="1:6" ht="21.75">
      <c r="A204" s="7">
        <v>226015</v>
      </c>
      <c r="B204" s="49">
        <f>SUMIFS('Expense Sheet'!$E:$E,'Expense Sheet'!$M:$M,"L- CTPF ތިންވަނަ ފަރާތުގެ ފައިސާ",'Expense Sheet'!$K:$K,$A204)</f>
        <v>0</v>
      </c>
      <c r="C204" s="49">
        <f>SUMIFS('Expense Sheet'!$F:$F,'Expense Sheet'!$M:$M,"L- CTPF ތިންވަނަ ފަރާތުގެ ފައިސާ",'Expense Sheet'!$K:$K,$A204)</f>
        <v>0</v>
      </c>
      <c r="D204" s="49">
        <f>SUMIFS('Expense Sheet'!$G:$G,'Expense Sheet'!$M:$M,"L- CTPF ތިންވަނަ ފަރާތުގެ ފައިސާ",'Expense Sheet'!$K:$K,$A204)</f>
        <v>0</v>
      </c>
      <c r="E204" s="60" t="s">
        <v>132</v>
      </c>
      <c r="F204" s="54">
        <v>226015</v>
      </c>
    </row>
    <row r="205" spans="1:6" ht="21.75">
      <c r="A205" s="7">
        <v>226016</v>
      </c>
      <c r="B205" s="49">
        <f>SUMIFS('Expense Sheet'!$E:$E,'Expense Sheet'!$M:$M,"L- CTPF ތިންވަނަ ފަރާތުގެ ފައިސާ",'Expense Sheet'!$K:$K,$A205)</f>
        <v>0</v>
      </c>
      <c r="C205" s="49">
        <f>SUMIFS('Expense Sheet'!$F:$F,'Expense Sheet'!$M:$M,"L- CTPF ތިންވަނަ ފަރާތުގެ ފައިސާ",'Expense Sheet'!$K:$K,$A205)</f>
        <v>0</v>
      </c>
      <c r="D205" s="49">
        <f>SUMIFS('Expense Sheet'!$G:$G,'Expense Sheet'!$M:$M,"L- CTPF ތިންވަނަ ފަރާތުގެ ފައިސާ",'Expense Sheet'!$K:$K,$A205)</f>
        <v>0</v>
      </c>
      <c r="E205" s="60" t="s">
        <v>133</v>
      </c>
      <c r="F205" s="54">
        <v>226016</v>
      </c>
    </row>
    <row r="206" spans="1:6" ht="21.75">
      <c r="A206" s="7">
        <v>226017</v>
      </c>
      <c r="B206" s="49">
        <f>SUMIFS('Expense Sheet'!$E:$E,'Expense Sheet'!$M:$M,"L- CTPF ތިންވަނަ ފަރާތުގެ ފައިސާ",'Expense Sheet'!$K:$K,$A206)</f>
        <v>0</v>
      </c>
      <c r="C206" s="49">
        <f>SUMIFS('Expense Sheet'!$F:$F,'Expense Sheet'!$M:$M,"L- CTPF ތިންވަނަ ފަރާތުގެ ފައިސާ",'Expense Sheet'!$K:$K,$A206)</f>
        <v>0</v>
      </c>
      <c r="D206" s="49">
        <f>SUMIFS('Expense Sheet'!$G:$G,'Expense Sheet'!$M:$M,"L- CTPF ތިންވަނަ ފަރާތުގެ ފައިސާ",'Expense Sheet'!$K:$K,$A206)</f>
        <v>0</v>
      </c>
      <c r="E206" s="60" t="s">
        <v>134</v>
      </c>
      <c r="F206" s="54">
        <v>226017</v>
      </c>
    </row>
    <row r="207" spans="1:6" ht="21.75">
      <c r="A207" s="7">
        <v>226018</v>
      </c>
      <c r="B207" s="49">
        <f>SUMIFS('Expense Sheet'!$E:$E,'Expense Sheet'!$M:$M,"L- CTPF ތިންވަނަ ފަރާތުގެ ފައިސާ",'Expense Sheet'!$K:$K,$A207)</f>
        <v>0</v>
      </c>
      <c r="C207" s="49">
        <f>SUMIFS('Expense Sheet'!$F:$F,'Expense Sheet'!$M:$M,"L- CTPF ތިންވަނަ ފަރާތުގެ ފައިސާ",'Expense Sheet'!$K:$K,$A207)</f>
        <v>0</v>
      </c>
      <c r="D207" s="49">
        <f>SUMIFS('Expense Sheet'!$G:$G,'Expense Sheet'!$M:$M,"L- CTPF ތިންވަނަ ފަރާތުގެ ފައިސާ",'Expense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 CTPF ތިންވަނަ ފަރާތުގެ ފައިސާ",'Expense Sheet'!$K:$K,$A211)</f>
        <v>0</v>
      </c>
      <c r="C211" s="49">
        <f>SUMIFS('Expense Sheet'!$F:$F,'Expense Sheet'!$M:$M,"L- CTPF ތިންވަނަ ފަރާތުގެ ފައިސާ",'Expense Sheet'!$K:$K,$A211)</f>
        <v>0</v>
      </c>
      <c r="D211" s="49">
        <f>SUMIFS('Expense Sheet'!$G:$G,'Expense Sheet'!$M:$M,"L- CTPF ތިންވަނަ ފަރާތުގެ ފައިސާ",'Expense Sheet'!$K:$K,$A211)</f>
        <v>0</v>
      </c>
      <c r="E211" s="60" t="s">
        <v>136</v>
      </c>
      <c r="F211" s="54">
        <v>227001</v>
      </c>
    </row>
    <row r="212" spans="1:6" ht="21.75">
      <c r="A212" s="7">
        <v>227002</v>
      </c>
      <c r="B212" s="49">
        <f>SUMIFS('Expense Sheet'!$E:$E,'Expense Sheet'!$M:$M,"L- CTPF ތިންވަނަ ފަރާތުގެ ފައިސާ",'Expense Sheet'!$K:$K,$A212)</f>
        <v>0</v>
      </c>
      <c r="C212" s="49">
        <f>SUMIFS('Expense Sheet'!$F:$F,'Expense Sheet'!$M:$M,"L- CTPF ތިންވަނަ ފަރާތުގެ ފައިސާ",'Expense Sheet'!$K:$K,$A212)</f>
        <v>0</v>
      </c>
      <c r="D212" s="49">
        <f>SUMIFS('Expense Sheet'!$G:$G,'Expense Sheet'!$M:$M,"L- CTPF ތިންވަނަ ފަރާތުގެ ފައިސާ",'Expense Sheet'!$K:$K,$A212)</f>
        <v>0</v>
      </c>
      <c r="E212" s="60" t="s">
        <v>137</v>
      </c>
      <c r="F212" s="54">
        <v>227002</v>
      </c>
    </row>
    <row r="213" spans="1:6" ht="21.75">
      <c r="A213" s="7">
        <v>227003</v>
      </c>
      <c r="B213" s="49">
        <f>SUMIFS('Expense Sheet'!$E:$E,'Expense Sheet'!$M:$M,"L- CTPF ތިންވަނަ ފަރާތުގެ ފައިސާ",'Expense Sheet'!$K:$K,$A213)</f>
        <v>0</v>
      </c>
      <c r="C213" s="49">
        <f>SUMIFS('Expense Sheet'!$F:$F,'Expense Sheet'!$M:$M,"L- CTPF ތިންވަނަ ފަރާތުގެ ފައިސާ",'Expense Sheet'!$K:$K,$A213)</f>
        <v>0</v>
      </c>
      <c r="D213" s="49">
        <f>SUMIFS('Expense Sheet'!$G:$G,'Expense Sheet'!$M:$M,"L- CTPF ތިންވަނަ ފަރާތުގެ ފައިސާ",'Expense Sheet'!$K:$K,$A213)</f>
        <v>0</v>
      </c>
      <c r="E213" s="60" t="s">
        <v>138</v>
      </c>
      <c r="F213" s="54">
        <v>227003</v>
      </c>
    </row>
    <row r="214" spans="1:6" ht="21.75">
      <c r="A214" s="7">
        <v>227011</v>
      </c>
      <c r="B214" s="46">
        <f>SUMIFS('Expense Sheet'!$E:$E,'Expense Sheet'!$M:$M,"L- CTPF ތިންވަނަ ފަރާތުގެ ފައިސާ",'Expense Sheet'!$K:$K,$A214)</f>
        <v>0</v>
      </c>
      <c r="C214" s="46">
        <f>SUMIFS('Expense Sheet'!$F:$F,'Expense Sheet'!$M:$M,"L- CTPF ތިންވަނަ ފަރާތުގެ ފައިސާ",'Expense Sheet'!$K:$K,$A214)</f>
        <v>0</v>
      </c>
      <c r="D214" s="46">
        <f>SUMIFS('Expense Sheet'!$G:$G,'Expense Sheet'!$M:$M,"L- CTPF ތިންވަނަ ފަރާތުގެ ފައިސާ",'Expense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 CTPF ތިންވަނަ ފަރާތުގެ ފައިސާ",'Expense Sheet'!$K:$K,$A218)</f>
        <v>0</v>
      </c>
      <c r="C218" s="49">
        <f>SUMIFS('Expense Sheet'!$F:$F,'Expense Sheet'!$M:$M,"L- CTPF ތިންވަނަ ފަރާތުގެ ފައިސާ",'Expense Sheet'!$K:$K,$A218)</f>
        <v>0</v>
      </c>
      <c r="D218" s="49">
        <f>SUMIFS('Expense Sheet'!$G:$G,'Expense Sheet'!$M:$M,"L- CTPF ތިންވަނަ ފަރާތުގެ ފައިސާ",'Expense Sheet'!$K:$K,$A218)</f>
        <v>0</v>
      </c>
      <c r="E218" s="60" t="s">
        <v>139</v>
      </c>
      <c r="F218" s="54">
        <v>228001</v>
      </c>
    </row>
    <row r="219" spans="1:6" ht="21.75">
      <c r="A219" s="7">
        <v>228002</v>
      </c>
      <c r="B219" s="49">
        <f>SUMIFS('Expense Sheet'!$E:$E,'Expense Sheet'!$M:$M,"L- CTPF ތިންވަނަ ފަރާތުގެ ފައިސާ",'Expense Sheet'!$K:$K,$A219)</f>
        <v>0</v>
      </c>
      <c r="C219" s="49">
        <f>SUMIFS('Expense Sheet'!$F:$F,'Expense Sheet'!$M:$M,"L- CTPF ތިންވަނަ ފަރާތުގެ ފައިސާ",'Expense Sheet'!$K:$K,$A219)</f>
        <v>0</v>
      </c>
      <c r="D219" s="49">
        <f>SUMIFS('Expense Sheet'!$G:$G,'Expense Sheet'!$M:$M,"L- CTPF ތިންވަނަ ފަރާތުގެ ފައިސާ",'Expense Sheet'!$K:$K,$A219)</f>
        <v>0</v>
      </c>
      <c r="E219" s="60" t="s">
        <v>140</v>
      </c>
      <c r="F219" s="54">
        <v>228002</v>
      </c>
    </row>
    <row r="220" spans="1:6" ht="21.75">
      <c r="A220" s="7">
        <v>228003</v>
      </c>
      <c r="B220" s="49">
        <f>SUMIFS('Expense Sheet'!$E:$E,'Expense Sheet'!$M:$M,"L- CTPF ތިންވަނަ ފަރާތުގެ ފައިސާ",'Expense Sheet'!$K:$K,$A220)</f>
        <v>0</v>
      </c>
      <c r="C220" s="49">
        <f>SUMIFS('Expense Sheet'!$F:$F,'Expense Sheet'!$M:$M,"L- CTPF ތިންވަނަ ފަރާތުގެ ފައިސާ",'Expense Sheet'!$K:$K,$A220)</f>
        <v>0</v>
      </c>
      <c r="D220" s="49">
        <f>SUMIFS('Expense Sheet'!$G:$G,'Expense Sheet'!$M:$M,"L- CTPF ތިންވަނަ ފަރާތުގެ ފައިސާ",'Expense Sheet'!$K:$K,$A220)</f>
        <v>0</v>
      </c>
      <c r="E220" s="60" t="s">
        <v>141</v>
      </c>
      <c r="F220" s="54">
        <v>228003</v>
      </c>
    </row>
    <row r="221" spans="1:6" ht="21.75">
      <c r="A221" s="7">
        <v>228004</v>
      </c>
      <c r="B221" s="49">
        <f>SUMIFS('Expense Sheet'!$E:$E,'Expense Sheet'!$M:$M,"L- CTPF ތިންވަނަ ފަރާތުގެ ފައިސާ",'Expense Sheet'!$K:$K,$A221)</f>
        <v>0</v>
      </c>
      <c r="C221" s="49">
        <f>SUMIFS('Expense Sheet'!$F:$F,'Expense Sheet'!$M:$M,"L- CTPF ތިންވަނަ ފަރާތުގެ ފައިސާ",'Expense Sheet'!$K:$K,$A221)</f>
        <v>0</v>
      </c>
      <c r="D221" s="49">
        <f>SUMIFS('Expense Sheet'!$G:$G,'Expense Sheet'!$M:$M,"L- CTPF ތިންވަނަ ފަރާތުގެ ފައިސާ",'Expense Sheet'!$K:$K,$A221)</f>
        <v>0</v>
      </c>
      <c r="E221" s="60" t="s">
        <v>142</v>
      </c>
      <c r="F221" s="54">
        <v>228004</v>
      </c>
    </row>
    <row r="222" spans="1:6" ht="21.75">
      <c r="A222" s="7">
        <v>228005</v>
      </c>
      <c r="B222" s="49">
        <f>SUMIFS('Expense Sheet'!$E:$E,'Expense Sheet'!$M:$M,"L- CTPF ތިންވަނަ ފަރާތުގެ ފައިސާ",'Expense Sheet'!$K:$K,$A222)</f>
        <v>0</v>
      </c>
      <c r="C222" s="49">
        <f>SUMIFS('Expense Sheet'!$F:$F,'Expense Sheet'!$M:$M,"L- CTPF ތިންވަނަ ފަރާތުގެ ފައިސާ",'Expense Sheet'!$K:$K,$A222)</f>
        <v>0</v>
      </c>
      <c r="D222" s="49">
        <f>SUMIFS('Expense Sheet'!$G:$G,'Expense Sheet'!$M:$M,"L- CTPF ތިންވަނަ ފަރާތުގެ ފައިސާ",'Expense Sheet'!$K:$K,$A222)</f>
        <v>0</v>
      </c>
      <c r="E222" s="60" t="s">
        <v>143</v>
      </c>
      <c r="F222" s="54">
        <v>228005</v>
      </c>
    </row>
    <row r="223" spans="1:6" ht="21.75">
      <c r="A223" s="7">
        <v>228006</v>
      </c>
      <c r="B223" s="49">
        <f>SUMIFS('Expense Sheet'!$E:$E,'Expense Sheet'!$M:$M,"L- CTPF ތިންވަނަ ފަރާތުގެ ފައިސާ",'Expense Sheet'!$K:$K,$A223)</f>
        <v>0</v>
      </c>
      <c r="C223" s="49">
        <f>SUMIFS('Expense Sheet'!$F:$F,'Expense Sheet'!$M:$M,"L- CTPF ތިންވަނަ ފަރާތުގެ ފައިސާ",'Expense Sheet'!$K:$K,$A223)</f>
        <v>0</v>
      </c>
      <c r="D223" s="49">
        <f>SUMIFS('Expense Sheet'!$G:$G,'Expense Sheet'!$M:$M,"L- CTPF ތިންވަނަ ފަރާތުގެ ފައިސާ",'Expense Sheet'!$K:$K,$A223)</f>
        <v>0</v>
      </c>
      <c r="E223" s="60" t="s">
        <v>144</v>
      </c>
      <c r="F223" s="54">
        <v>228006</v>
      </c>
    </row>
    <row r="224" spans="1:6" ht="21.75">
      <c r="A224" s="7">
        <v>228007</v>
      </c>
      <c r="B224" s="49">
        <f>SUMIFS('Expense Sheet'!$E:$E,'Expense Sheet'!$M:$M,"L- CTPF ތިންވަނަ ފަރާތުގެ ފައިސާ",'Expense Sheet'!$K:$K,$A224)</f>
        <v>0</v>
      </c>
      <c r="C224" s="49">
        <f>SUMIFS('Expense Sheet'!$F:$F,'Expense Sheet'!$M:$M,"L- CTPF ތިންވަނަ ފަރާތުގެ ފައިސާ",'Expense Sheet'!$K:$K,$A224)</f>
        <v>0</v>
      </c>
      <c r="D224" s="49">
        <f>SUMIFS('Expense Sheet'!$G:$G,'Expense Sheet'!$M:$M,"L- CTPF ތިންވަނަ ފަރާތުގެ ފައިސާ",'Expense Sheet'!$K:$K,$A224)</f>
        <v>0</v>
      </c>
      <c r="E224" s="60" t="s">
        <v>145</v>
      </c>
      <c r="F224" s="54">
        <v>228007</v>
      </c>
    </row>
    <row r="225" spans="1:6" ht="21.75">
      <c r="A225" s="7">
        <v>228008</v>
      </c>
      <c r="B225" s="49">
        <f>SUMIFS('Expense Sheet'!$E:$E,'Expense Sheet'!$M:$M,"L- CTPF ތިންވަނަ ފަރާތުގެ ފައިސާ",'Expense Sheet'!$K:$K,$A225)</f>
        <v>0</v>
      </c>
      <c r="C225" s="49">
        <f>SUMIFS('Expense Sheet'!$F:$F,'Expense Sheet'!$M:$M,"L- CTPF ތިންވަނަ ފަރާތުގެ ފައިސާ",'Expense Sheet'!$K:$K,$A225)</f>
        <v>0</v>
      </c>
      <c r="D225" s="49">
        <f>SUMIFS('Expense Sheet'!$G:$G,'Expense Sheet'!$M:$M,"L- CTPF ތިންވަނަ ފަރާތުގެ ފައިސާ",'Expense Sheet'!$K:$K,$A225)</f>
        <v>0</v>
      </c>
      <c r="E225" s="60" t="s">
        <v>146</v>
      </c>
      <c r="F225" s="54">
        <v>228008</v>
      </c>
    </row>
    <row r="226" spans="1:6" ht="21.75">
      <c r="A226" s="7">
        <v>228009</v>
      </c>
      <c r="B226" s="49">
        <f>SUMIFS('Expense Sheet'!$E:$E,'Expense Sheet'!$M:$M,"L- CTPF ތިންވަނަ ފަރާތުގެ ފައިސާ",'Expense Sheet'!$K:$K,$A226)</f>
        <v>0</v>
      </c>
      <c r="C226" s="49">
        <f>SUMIFS('Expense Sheet'!$F:$F,'Expense Sheet'!$M:$M,"L- CTPF ތިންވަނަ ފަރާތުގެ ފައިސާ",'Expense Sheet'!$K:$K,$A226)</f>
        <v>0</v>
      </c>
      <c r="D226" s="49">
        <f>SUMIFS('Expense Sheet'!$G:$G,'Expense Sheet'!$M:$M,"L- CTPF ތިންވަނަ ފަރާތުގެ ފައިސާ",'Expense Sheet'!$K:$K,$A226)</f>
        <v>0</v>
      </c>
      <c r="E226" s="60" t="s">
        <v>147</v>
      </c>
      <c r="F226" s="54">
        <v>228009</v>
      </c>
    </row>
    <row r="227" spans="1:6" ht="21.75">
      <c r="A227" s="7">
        <v>228010</v>
      </c>
      <c r="B227" s="49">
        <f>SUMIFS('Expense Sheet'!$E:$E,'Expense Sheet'!$M:$M,"L- CTPF ތިންވަނަ ފަރާތުގެ ފައިސާ",'Expense Sheet'!$K:$K,$A227)</f>
        <v>0</v>
      </c>
      <c r="C227" s="49">
        <f>SUMIFS('Expense Sheet'!$F:$F,'Expense Sheet'!$M:$M,"L- CTPF ތިންވަނަ ފަރާތުގެ ފައިސާ",'Expense Sheet'!$K:$K,$A227)</f>
        <v>0</v>
      </c>
      <c r="D227" s="49">
        <f>SUMIFS('Expense Sheet'!$G:$G,'Expense Sheet'!$M:$M,"L- CTPF ތިންވަނަ ފަރާތުގެ ފައިސާ",'Expense Sheet'!$K:$K,$A227)</f>
        <v>0</v>
      </c>
      <c r="E227" s="60" t="s">
        <v>148</v>
      </c>
      <c r="F227" s="54">
        <v>228010</v>
      </c>
    </row>
    <row r="228" spans="1:6" ht="21.75">
      <c r="A228" s="7">
        <v>228011</v>
      </c>
      <c r="B228" s="49">
        <f>SUMIFS('Expense Sheet'!$E:$E,'Expense Sheet'!$M:$M,"L- CTPF ތިންވަނަ ފަރާތުގެ ފައިސާ",'Expense Sheet'!$K:$K,$A228)</f>
        <v>0</v>
      </c>
      <c r="C228" s="49">
        <f>SUMIFS('Expense Sheet'!$F:$F,'Expense Sheet'!$M:$M,"L- CTPF ތިންވަނަ ފަރާތުގެ ފައިސާ",'Expense Sheet'!$K:$K,$A228)</f>
        <v>0</v>
      </c>
      <c r="D228" s="49">
        <f>SUMIFS('Expense Sheet'!$G:$G,'Expense Sheet'!$M:$M,"L- CTPF ތިންވަނަ ފަރާތުގެ ފައިސާ",'Expense Sheet'!$K:$K,$A228)</f>
        <v>0</v>
      </c>
      <c r="E228" s="60" t="s">
        <v>217</v>
      </c>
      <c r="F228" s="54">
        <v>228011</v>
      </c>
    </row>
    <row r="229" spans="1:6" ht="21.75">
      <c r="A229" s="7">
        <v>228012</v>
      </c>
      <c r="B229" s="49">
        <f>SUMIFS('Expense Sheet'!$E:$E,'Expense Sheet'!$M:$M,"L- CTPF ތިންވަނަ ފަރާތުގެ ފައިސާ",'Expense Sheet'!$K:$K,$A229)</f>
        <v>0</v>
      </c>
      <c r="C229" s="49">
        <f>SUMIFS('Expense Sheet'!$F:$F,'Expense Sheet'!$M:$M,"L- CTPF ތިންވަނަ ފަރާތުގެ ފައިސާ",'Expense Sheet'!$K:$K,$A229)</f>
        <v>0</v>
      </c>
      <c r="D229" s="49">
        <f>SUMIFS('Expense Sheet'!$G:$G,'Expense Sheet'!$M:$M,"L- CTPF ތިންވަނަ ފަރާތުގެ ފައިސާ",'Expense Sheet'!$K:$K,$A229)</f>
        <v>0</v>
      </c>
      <c r="E229" s="60" t="s">
        <v>218</v>
      </c>
      <c r="F229" s="54">
        <v>228012</v>
      </c>
    </row>
    <row r="230" spans="1:6" ht="21.75">
      <c r="A230" s="7">
        <v>228013</v>
      </c>
      <c r="B230" s="49">
        <f>SUMIFS('Expense Sheet'!$E:$E,'Expense Sheet'!$M:$M,"L- CTPF ތިންވަނަ ފަރާތުގެ ފައިސާ",'Expense Sheet'!$K:$K,$A230)</f>
        <v>0</v>
      </c>
      <c r="C230" s="49">
        <f>SUMIFS('Expense Sheet'!$F:$F,'Expense Sheet'!$M:$M,"L- CTPF ތިންވަނަ ފަރާތުގެ ފައިސާ",'Expense Sheet'!$K:$K,$A230)</f>
        <v>0</v>
      </c>
      <c r="D230" s="49">
        <f>SUMIFS('Expense Sheet'!$G:$G,'Expense Sheet'!$M:$M,"L- CTPF ތިންވަނަ ފަރާތުގެ ފައިސާ",'Expense Sheet'!$K:$K,$A230)</f>
        <v>0</v>
      </c>
      <c r="E230" s="60" t="s">
        <v>219</v>
      </c>
      <c r="F230" s="54">
        <v>228013</v>
      </c>
    </row>
    <row r="231" spans="1:6" ht="21.75">
      <c r="A231" s="7">
        <v>228014</v>
      </c>
      <c r="B231" s="49">
        <f>SUMIFS('Expense Sheet'!$E:$E,'Expense Sheet'!$M:$M,"L- CTPF ތިންވަނަ ފަރާތުގެ ފައިސާ",'Expense Sheet'!$K:$K,$A231)</f>
        <v>0</v>
      </c>
      <c r="C231" s="49">
        <f>SUMIFS('Expense Sheet'!$F:$F,'Expense Sheet'!$M:$M,"L- CTPF ތިންވަނަ ފަރާތުގެ ފައިސާ",'Expense Sheet'!$K:$K,$A231)</f>
        <v>0</v>
      </c>
      <c r="D231" s="49">
        <f>SUMIFS('Expense Sheet'!$G:$G,'Expense Sheet'!$M:$M,"L- CTPF ތިންވަނަ ފަރާތުގެ ފައިސާ",'Expense Sheet'!$K:$K,$A231)</f>
        <v>0</v>
      </c>
      <c r="E231" s="60" t="s">
        <v>220</v>
      </c>
      <c r="F231" s="54">
        <v>228014</v>
      </c>
    </row>
    <row r="232" spans="1:6" ht="21.75">
      <c r="A232" s="7">
        <v>228015</v>
      </c>
      <c r="B232" s="49">
        <f>SUMIFS('Expense Sheet'!$E:$E,'Expense Sheet'!$M:$M,"L- CTPF ތިންވަނަ ފަރާތުގެ ފައިސާ",'Expense Sheet'!$K:$K,$A232)</f>
        <v>0</v>
      </c>
      <c r="C232" s="49">
        <f>SUMIFS('Expense Sheet'!$F:$F,'Expense Sheet'!$M:$M,"L- CTPF ތިންވަނަ ފަރާތުގެ ފައިސާ",'Expense Sheet'!$K:$K,$A232)</f>
        <v>0</v>
      </c>
      <c r="D232" s="49">
        <f>SUMIFS('Expense Sheet'!$G:$G,'Expense Sheet'!$M:$M,"L- CTPF ތިންވަނަ ފަރާތުގެ ފައިސާ",'Expense Sheet'!$K:$K,$A232)</f>
        <v>0</v>
      </c>
      <c r="E232" s="60" t="s">
        <v>221</v>
      </c>
      <c r="F232" s="54">
        <v>228015</v>
      </c>
    </row>
    <row r="233" spans="1:6" ht="21.75">
      <c r="A233" s="7">
        <v>228016</v>
      </c>
      <c r="B233" s="49">
        <f>SUMIFS('Expense Sheet'!$E:$E,'Expense Sheet'!$M:$M,"L- CTPF ތިންވަނަ ފަރާތުގެ ފައިސާ",'Expense Sheet'!$K:$K,$A233)</f>
        <v>0</v>
      </c>
      <c r="C233" s="49">
        <f>SUMIFS('Expense Sheet'!$F:$F,'Expense Sheet'!$M:$M,"L- CTPF ތިންވަނަ ފަރާތުގެ ފައިސާ",'Expense Sheet'!$K:$K,$A233)</f>
        <v>0</v>
      </c>
      <c r="D233" s="49">
        <f>SUMIFS('Expense Sheet'!$G:$G,'Expense Sheet'!$M:$M,"L- CTPF ތިންވަނަ ފަރާތުގެ ފައިސާ",'Expense Sheet'!$K:$K,$A233)</f>
        <v>0</v>
      </c>
      <c r="E233" s="60" t="s">
        <v>222</v>
      </c>
      <c r="F233" s="54">
        <v>228016</v>
      </c>
    </row>
    <row r="234" spans="1:6" ht="21.75">
      <c r="A234" s="7">
        <v>228017</v>
      </c>
      <c r="B234" s="49">
        <f>SUMIFS('Expense Sheet'!$E:$E,'Expense Sheet'!$M:$M,"L- CTPF ތިންވަނަ ފަރާތުގެ ފައިސާ",'Expense Sheet'!$K:$K,$A234)</f>
        <v>0</v>
      </c>
      <c r="C234" s="49">
        <f>SUMIFS('Expense Sheet'!$F:$F,'Expense Sheet'!$M:$M,"L- CTPF ތިންވަނަ ފަރާތުގެ ފައިސާ",'Expense Sheet'!$K:$K,$A234)</f>
        <v>0</v>
      </c>
      <c r="D234" s="49">
        <f>SUMIFS('Expense Sheet'!$G:$G,'Expense Sheet'!$M:$M,"L- CTPF ތިންވަނަ ފަރާތުގެ ފައިސާ",'Expense Sheet'!$K:$K,$A234)</f>
        <v>0</v>
      </c>
      <c r="E234" s="60" t="s">
        <v>223</v>
      </c>
      <c r="F234" s="54">
        <v>228017</v>
      </c>
    </row>
    <row r="235" spans="1:6" ht="21.75">
      <c r="A235" s="7">
        <v>228018</v>
      </c>
      <c r="B235" s="49">
        <f>SUMIFS('Expense Sheet'!$E:$E,'Expense Sheet'!$M:$M,"L- CTPF ތިންވަނަ ފަރާތުގެ ފައިސާ",'Expense Sheet'!$K:$K,$A235)</f>
        <v>0</v>
      </c>
      <c r="C235" s="49">
        <f>SUMIFS('Expense Sheet'!$F:$F,'Expense Sheet'!$M:$M,"L- CTPF ތިންވަނަ ފަރާތުގެ ފައިސާ",'Expense Sheet'!$K:$K,$A235)</f>
        <v>0</v>
      </c>
      <c r="D235" s="49">
        <f>SUMIFS('Expense Sheet'!$G:$G,'Expense Sheet'!$M:$M,"L- CTPF ތިންވަނަ ފަރާތުގެ ފައިސާ",'Expense Sheet'!$K:$K,$A235)</f>
        <v>0</v>
      </c>
      <c r="E235" s="60" t="s">
        <v>224</v>
      </c>
      <c r="F235" s="54">
        <v>228018</v>
      </c>
    </row>
    <row r="236" spans="1:6" ht="21.75">
      <c r="A236" s="7">
        <v>228019</v>
      </c>
      <c r="B236" s="49">
        <f>SUMIFS('Expense Sheet'!$E:$E,'Expense Sheet'!$M:$M,"L- CTPF ތިންވަނަ ފަރާތުގެ ފައިސާ",'Expense Sheet'!$K:$K,$A236)</f>
        <v>0</v>
      </c>
      <c r="C236" s="49">
        <f>SUMIFS('Expense Sheet'!$F:$F,'Expense Sheet'!$M:$M,"L- CTPF ތިންވަނަ ފަރާތުގެ ފައިސާ",'Expense Sheet'!$K:$K,$A236)</f>
        <v>0</v>
      </c>
      <c r="D236" s="49">
        <f>SUMIFS('Expense Sheet'!$G:$G,'Expense Sheet'!$M:$M,"L- CTPF ތިންވަނަ ފަރާތުގެ ފައިސާ",'Expense Sheet'!$K:$K,$A236)</f>
        <v>0</v>
      </c>
      <c r="E236" s="60" t="s">
        <v>225</v>
      </c>
      <c r="F236" s="54">
        <v>228019</v>
      </c>
    </row>
    <row r="237" spans="1:6" ht="21.75">
      <c r="A237" s="7">
        <v>228020</v>
      </c>
      <c r="B237" s="49">
        <f>SUMIFS('Expense Sheet'!$E:$E,'Expense Sheet'!$M:$M,"L- CTPF ތިންވަނަ ފަރާތުގެ ފައިސާ",'Expense Sheet'!$K:$K,$A237)</f>
        <v>0</v>
      </c>
      <c r="C237" s="49">
        <f>SUMIFS('Expense Sheet'!$F:$F,'Expense Sheet'!$M:$M,"L- CTPF ތިންވަނަ ފަރާތުގެ ފައިސާ",'Expense Sheet'!$K:$K,$A237)</f>
        <v>0</v>
      </c>
      <c r="D237" s="49">
        <f>SUMIFS('Expense Sheet'!$G:$G,'Expense Sheet'!$M:$M,"L- CTPF ތިންވަނަ ފަރާތުގެ ފައިސާ",'Expense Sheet'!$K:$K,$A237)</f>
        <v>0</v>
      </c>
      <c r="E237" s="60" t="s">
        <v>226</v>
      </c>
      <c r="F237" s="54">
        <v>228020</v>
      </c>
    </row>
    <row r="238" spans="1:6" ht="21.75">
      <c r="A238" s="7">
        <v>228021</v>
      </c>
      <c r="B238" s="49">
        <f>SUMIFS('Expense Sheet'!$E:$E,'Expense Sheet'!$M:$M,"L- CTPF ތިންވަނަ ފަރާތުގެ ފައިސާ",'Expense Sheet'!$K:$K,$A238)</f>
        <v>0</v>
      </c>
      <c r="C238" s="49">
        <f>SUMIFS('Expense Sheet'!$F:$F,'Expense Sheet'!$M:$M,"L- CTPF ތިންވަނަ ފަރާތުގެ ފައިސާ",'Expense Sheet'!$K:$K,$A238)</f>
        <v>0</v>
      </c>
      <c r="D238" s="49">
        <f>SUMIFS('Expense Sheet'!$G:$G,'Expense Sheet'!$M:$M,"L- CTPF ތިންވަނަ ފަރާތުގެ ފައިސާ",'Expense Sheet'!$K:$K,$A238)</f>
        <v>0</v>
      </c>
      <c r="E238" s="60" t="s">
        <v>227</v>
      </c>
      <c r="F238" s="54">
        <v>228021</v>
      </c>
    </row>
    <row r="239" spans="1:6" ht="21.75">
      <c r="A239" s="7">
        <v>228022</v>
      </c>
      <c r="B239" s="49">
        <f>SUMIFS('Expense Sheet'!$E:$E,'Expense Sheet'!$M:$M,"L- CTPF ތިންވަނަ ފަރާތުގެ ފައިސާ",'Expense Sheet'!$K:$K,$A239)</f>
        <v>0</v>
      </c>
      <c r="C239" s="49">
        <f>SUMIFS('Expense Sheet'!$F:$F,'Expense Sheet'!$M:$M,"L- CTPF ތިންވަނަ ފަރާތުގެ ފައިސާ",'Expense Sheet'!$K:$K,$A239)</f>
        <v>0</v>
      </c>
      <c r="D239" s="49">
        <f>SUMIFS('Expense Sheet'!$G:$G,'Expense Sheet'!$M:$M,"L- CTPF ތިންވަނަ ފަރާތުގެ ފައިސާ",'Expense Sheet'!$K:$K,$A239)</f>
        <v>0</v>
      </c>
      <c r="E239" s="60" t="s">
        <v>228</v>
      </c>
      <c r="F239" s="54">
        <v>228022</v>
      </c>
    </row>
    <row r="240" spans="1:6" ht="21.75">
      <c r="A240" s="7">
        <v>228999</v>
      </c>
      <c r="B240" s="49">
        <f>SUMIFS('Expense Sheet'!$E:$E,'Expense Sheet'!$M:$M,"L- CTPF ތިންވަނަ ފަރާތުގެ ފައިސާ",'Expense Sheet'!$K:$K,$A240)</f>
        <v>0</v>
      </c>
      <c r="C240" s="49">
        <f>SUMIFS('Expense Sheet'!$F:$F,'Expense Sheet'!$M:$M,"L- CTPF ތިންވަނަ ފަރާތުގެ ފައިސާ",'Expense Sheet'!$K:$K,$A240)</f>
        <v>0</v>
      </c>
      <c r="D240" s="49">
        <f>SUMIFS('Expense Sheet'!$G:$G,'Expense Sheet'!$M:$M,"L- CTPF ތިންވަނަ ފަރާތުގެ ފައިސާ",'Expense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 CTPF ތިންވަނަ ފަރާތުގެ ފައިސާ",'Expense Sheet'!$K:$K,$A244)</f>
        <v>0</v>
      </c>
      <c r="C244" s="49">
        <f>SUMIFS('Expense Sheet'!$F:$F,'Expense Sheet'!$M:$M,"L- CTPF ތިންވަނަ ފަރާތުގެ ފައިސާ",'Expense Sheet'!$K:$K,$A244)</f>
        <v>0</v>
      </c>
      <c r="D244" s="49">
        <f>SUMIFS('Expense Sheet'!$G:$G,'Expense Sheet'!$M:$M,"L- CTPF ތިންވަނަ ފަރާތުގެ ފައިސާ",'Expense Sheet'!$K:$K,$A244)</f>
        <v>0</v>
      </c>
      <c r="E244" s="60" t="s">
        <v>150</v>
      </c>
      <c r="F244" s="54">
        <v>281001</v>
      </c>
    </row>
    <row r="245" spans="1:6" ht="21.75">
      <c r="A245" s="7">
        <v>281002</v>
      </c>
      <c r="B245" s="49">
        <f>SUMIFS('Expense Sheet'!$E:$E,'Expense Sheet'!$M:$M,"L- CTPF ތިންވަނަ ފަރާތުގެ ފައިސާ",'Expense Sheet'!$K:$K,$A245)</f>
        <v>0</v>
      </c>
      <c r="C245" s="49">
        <f>SUMIFS('Expense Sheet'!$F:$F,'Expense Sheet'!$M:$M,"L- CTPF ތިންވަނަ ފަރާތުގެ ފައިސާ",'Expense Sheet'!$K:$K,$A245)</f>
        <v>0</v>
      </c>
      <c r="D245" s="49">
        <f>SUMIFS('Expense Sheet'!$G:$G,'Expense Sheet'!$M:$M,"L- CTPF ތިންވަނަ ފަރާތުގެ ފައިސާ",'Expense Sheet'!$K:$K,$A245)</f>
        <v>0</v>
      </c>
      <c r="E245" s="60" t="s">
        <v>151</v>
      </c>
      <c r="F245" s="54">
        <v>281002</v>
      </c>
    </row>
    <row r="246" spans="1:6" ht="21.75">
      <c r="A246" s="7">
        <v>281003</v>
      </c>
      <c r="B246" s="49">
        <f>SUMIFS('Expense Sheet'!$E:$E,'Expense Sheet'!$M:$M,"L- CTPF ތިންވަނަ ފަރާތުގެ ފައިސާ",'Expense Sheet'!$K:$K,$A246)</f>
        <v>0</v>
      </c>
      <c r="C246" s="49">
        <f>SUMIFS('Expense Sheet'!$F:$F,'Expense Sheet'!$M:$M,"L- CTPF ތިންވަނަ ފަރާތުގެ ފައިސާ",'Expense Sheet'!$K:$K,$A246)</f>
        <v>0</v>
      </c>
      <c r="D246" s="49">
        <f>SUMIFS('Expense Sheet'!$G:$G,'Expense Sheet'!$M:$M,"L- CTPF ތިންވަނަ ފަރާތުގެ ފައިސާ",'Expense Sheet'!$K:$K,$A246)</f>
        <v>0</v>
      </c>
      <c r="E246" s="60" t="s">
        <v>152</v>
      </c>
      <c r="F246" s="54">
        <v>281003</v>
      </c>
    </row>
    <row r="247" spans="1:6" ht="21.75">
      <c r="A247" s="7">
        <v>281004</v>
      </c>
      <c r="B247" s="49">
        <f>SUMIFS('Expense Sheet'!$E:$E,'Expense Sheet'!$M:$M,"L- CTPF ތިންވަނަ ފަރާތުގެ ފައިސާ",'Expense Sheet'!$K:$K,$A247)</f>
        <v>0</v>
      </c>
      <c r="C247" s="49">
        <f>SUMIFS('Expense Sheet'!$F:$F,'Expense Sheet'!$M:$M,"L- CTPF ތިންވަނަ ފަރާތުގެ ފައިސާ",'Expense Sheet'!$K:$K,$A247)</f>
        <v>0</v>
      </c>
      <c r="D247" s="49">
        <f>SUMIFS('Expense Sheet'!$G:$G,'Expense Sheet'!$M:$M,"L- CTPF ތިންވަނަ ފަރާތުގެ ފައިސާ",'Expense Sheet'!$K:$K,$A247)</f>
        <v>0</v>
      </c>
      <c r="E247" s="60" t="s">
        <v>153</v>
      </c>
      <c r="F247" s="54">
        <v>281004</v>
      </c>
    </row>
    <row r="248" spans="1:6" ht="21.75">
      <c r="A248" s="7">
        <v>281005</v>
      </c>
      <c r="B248" s="49">
        <f>SUMIFS('Expense Sheet'!$E:$E,'Expense Sheet'!$M:$M,"L- CTPF ތިންވަނަ ފަރާތުގެ ފައިސާ",'Expense Sheet'!$K:$K,$A248)</f>
        <v>0</v>
      </c>
      <c r="C248" s="49">
        <f>SUMIFS('Expense Sheet'!$F:$F,'Expense Sheet'!$M:$M,"L- CTPF ތިންވަނަ ފަރާތުގެ ފައިސާ",'Expense Sheet'!$K:$K,$A248)</f>
        <v>0</v>
      </c>
      <c r="D248" s="49">
        <f>SUMIFS('Expense Sheet'!$G:$G,'Expense Sheet'!$M:$M,"L- CTPF ތިންވަނަ ފަރާތުގެ ފައިސާ",'Expense Sheet'!$K:$K,$A248)</f>
        <v>0</v>
      </c>
      <c r="E248" s="60" t="s">
        <v>154</v>
      </c>
      <c r="F248" s="54">
        <v>281005</v>
      </c>
    </row>
    <row r="249" spans="1:6" ht="21.75">
      <c r="A249" s="7">
        <v>281006</v>
      </c>
      <c r="B249" s="49">
        <f>SUMIFS('Expense Sheet'!$E:$E,'Expense Sheet'!$M:$M,"L- CTPF ތިންވަނަ ފަރާތުގެ ފައިސާ",'Expense Sheet'!$K:$K,$A249)</f>
        <v>0</v>
      </c>
      <c r="C249" s="49">
        <f>SUMIFS('Expense Sheet'!$F:$F,'Expense Sheet'!$M:$M,"L- CTPF ތިންވަނަ ފަރާތުގެ ފައިސާ",'Expense Sheet'!$K:$K,$A249)</f>
        <v>0</v>
      </c>
      <c r="D249" s="49">
        <f>SUMIFS('Expense Sheet'!$G:$G,'Expense Sheet'!$M:$M,"L- CTPF ތިންވަނަ ފަރާތުގެ ފައިސާ",'Expense Sheet'!$K:$K,$A249)</f>
        <v>0</v>
      </c>
      <c r="E249" s="60" t="s">
        <v>155</v>
      </c>
      <c r="F249" s="54">
        <v>281006</v>
      </c>
    </row>
    <row r="250" spans="1:6" ht="21.75">
      <c r="A250" s="7">
        <v>281007</v>
      </c>
      <c r="B250" s="49">
        <f>SUMIFS('Expense Sheet'!$E:$E,'Expense Sheet'!$M:$M,"L- CTPF ތިންވަނަ ފަރާތުގެ ފައިސާ",'Expense Sheet'!$K:$K,$A250)</f>
        <v>0</v>
      </c>
      <c r="C250" s="49">
        <f>SUMIFS('Expense Sheet'!$F:$F,'Expense Sheet'!$M:$M,"L- CTPF ތިންވަނަ ފަރާތުގެ ފައިސާ",'Expense Sheet'!$K:$K,$A250)</f>
        <v>0</v>
      </c>
      <c r="D250" s="49">
        <f>SUMIFS('Expense Sheet'!$G:$G,'Expense Sheet'!$M:$M,"L- CTPF ތިންވަނަ ފަރާތުގެ ފައިސާ",'Expense Sheet'!$K:$K,$A250)</f>
        <v>0</v>
      </c>
      <c r="E250" s="60" t="s">
        <v>156</v>
      </c>
      <c r="F250" s="54">
        <v>281007</v>
      </c>
    </row>
    <row r="251" spans="1:6" ht="21.75">
      <c r="A251" s="7">
        <v>281008</v>
      </c>
      <c r="B251" s="49">
        <f>SUMIFS('Expense Sheet'!$E:$E,'Expense Sheet'!$M:$M,"L- CTPF ތިންވަނަ ފަރާތުގެ ފައިސާ",'Expense Sheet'!$K:$K,$A251)</f>
        <v>0</v>
      </c>
      <c r="C251" s="49">
        <f>SUMIFS('Expense Sheet'!$F:$F,'Expense Sheet'!$M:$M,"L- CTPF ތިންވަނަ ފަރާތުގެ ފައިސާ",'Expense Sheet'!$K:$K,$A251)</f>
        <v>0</v>
      </c>
      <c r="D251" s="49">
        <f>SUMIFS('Expense Sheet'!$G:$G,'Expense Sheet'!$M:$M,"L- CTPF ތިންވަނަ ފަރާތުގެ ފައިސާ",'Expense Sheet'!$K:$K,$A251)</f>
        <v>0</v>
      </c>
      <c r="E251" s="60" t="s">
        <v>157</v>
      </c>
      <c r="F251" s="54">
        <v>281008</v>
      </c>
    </row>
    <row r="252" spans="1:6" ht="21.75">
      <c r="A252" s="7">
        <v>281999</v>
      </c>
      <c r="B252" s="49">
        <f>SUMIFS('Expense Sheet'!$E:$E,'Expense Sheet'!$M:$M,"L- CTPF ތިންވަނަ ފަރާތުގެ ފައިސާ",'Expense Sheet'!$K:$K,$A252)</f>
        <v>0</v>
      </c>
      <c r="C252" s="49">
        <f>SUMIFS('Expense Sheet'!$F:$F,'Expense Sheet'!$M:$M,"L- CTPF ތިންވަނަ ފަރާތުގެ ފައިސާ",'Expense Sheet'!$K:$K,$A252)</f>
        <v>0</v>
      </c>
      <c r="D252" s="49">
        <f>SUMIFS('Expense Sheet'!$G:$G,'Expense Sheet'!$M:$M,"L- CTPF ތިންވަނަ ފަރާތުގެ ފައިސާ",'Expense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 CTPF ތިންވަނަ ފަރާތުގެ ފައިސާ",'Expense Sheet'!$K:$K,$A256)</f>
        <v>0</v>
      </c>
      <c r="C256" s="49">
        <f>SUMIFS('Expense Sheet'!$F:$F,'Expense Sheet'!$M:$M,"L- CTPF ތިންވަނަ ފަރާތުގެ ފައިސާ",'Expense Sheet'!$K:$K,$A256)</f>
        <v>0</v>
      </c>
      <c r="D256" s="49">
        <f>SUMIFS('Expense Sheet'!$G:$G,'Expense Sheet'!$M:$M,"L- CTPF ތިންވަނަ ފަރާތުގެ ފައިސާ",'Expense Sheet'!$K:$K,$A256)</f>
        <v>0</v>
      </c>
      <c r="E256" s="60" t="s">
        <v>159</v>
      </c>
      <c r="F256" s="54">
        <v>291001</v>
      </c>
    </row>
    <row r="257" spans="1:6" ht="21.75">
      <c r="A257" s="7">
        <v>291002</v>
      </c>
      <c r="B257" s="49">
        <f>SUMIFS('Expense Sheet'!$E:$E,'Expense Sheet'!$M:$M,"L- CTPF ތިންވަނަ ފަރާތުގެ ފައިސާ",'Expense Sheet'!$K:$K,$A257)</f>
        <v>0</v>
      </c>
      <c r="C257" s="49">
        <f>SUMIFS('Expense Sheet'!$F:$F,'Expense Sheet'!$M:$M,"L- CTPF ތިންވަނަ ފަރާތުގެ ފައިސާ",'Expense Sheet'!$K:$K,$A257)</f>
        <v>0</v>
      </c>
      <c r="D257" s="49">
        <f>SUMIFS('Expense Sheet'!$G:$G,'Expense Sheet'!$M:$M,"L- CTPF ތިންވަނަ ފަރާތުގެ ފައިސާ",'Expense Sheet'!$K:$K,$A257)</f>
        <v>0</v>
      </c>
      <c r="E257" s="60" t="s">
        <v>160</v>
      </c>
      <c r="F257" s="54">
        <v>291002</v>
      </c>
    </row>
    <row r="258" spans="1:6" ht="21.75">
      <c r="A258" s="7">
        <v>291003</v>
      </c>
      <c r="B258" s="49">
        <f>SUMIFS('Expense Sheet'!$E:$E,'Expense Sheet'!$M:$M,"L- CTPF ތިންވަނަ ފަރާތުގެ ފައިސާ",'Expense Sheet'!$K:$K,$A258)</f>
        <v>0</v>
      </c>
      <c r="C258" s="49">
        <f>SUMIFS('Expense Sheet'!$F:$F,'Expense Sheet'!$M:$M,"L- CTPF ތިންވަނަ ފަރާތުގެ ފައިސާ",'Expense Sheet'!$K:$K,$A258)</f>
        <v>0</v>
      </c>
      <c r="D258" s="49">
        <f>SUMIFS('Expense Sheet'!$G:$G,'Expense Sheet'!$M:$M,"L- CTPF ތިންވަނަ ފަރާތުގެ ފައިސާ",'Expense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 CTPF ތިންވަނަ ފަރާތުގެ ފައިސާ",'Expense Sheet'!$K:$K,$A262)</f>
        <v>0</v>
      </c>
      <c r="C262" s="49">
        <f>SUMIFS('Expense Sheet'!$F:$F,'Expense Sheet'!$M:$M,"L- CTPF ތިންވަނަ ފަރާތުގެ ފައިސާ",'Expense Sheet'!$K:$K,$A262)</f>
        <v>0</v>
      </c>
      <c r="D262" s="49">
        <f>SUMIFS('Expense Sheet'!$G:$G,'Expense Sheet'!$M:$M,"L- CTPF ތިންވަނަ ފަރާތުގެ ފައިސާ",'Expense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 CTPF ތިންވަނަ ފަރާތުގެ ފައިސާ",'Expense Sheet'!$K:$K,$A266)</f>
        <v>0</v>
      </c>
      <c r="C266" s="49">
        <f>SUMIFS('Expense Sheet'!$F:$F,'Expense Sheet'!$M:$M,"L- CTPF ތިންވަނަ ފަރާތުގެ ފައިސާ",'Expense Sheet'!$K:$K,$A266)</f>
        <v>0</v>
      </c>
      <c r="D266" s="49">
        <f>SUMIFS('Expense Sheet'!$G:$G,'Expense Sheet'!$M:$M,"L- CTPF ތިންވަނަ ފަރާތުގެ ފައިސާ",'Expense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 CTPF ތިންވަނަ ފަރާތުގެ ފައިސާ",'Expense Sheet'!$K:$K,$A270)</f>
        <v>0</v>
      </c>
      <c r="C270" s="45">
        <f>SUMIFS('Expense Sheet'!$F:$F,'Expense Sheet'!$M:$M,"L- CTPF ތިންވަނަ ފަރާތުގެ ފައިސާ",'Expense Sheet'!$K:$K,$A270)</f>
        <v>0</v>
      </c>
      <c r="D270" s="45">
        <f>SUMIFS('Expense Sheet'!$G:$G,'Expense Sheet'!$M:$M,"L- CTPF ތިންވަނަ ފަރާތުގެ ފައިސާ",'Expense Sheet'!$K:$K,$A270)</f>
        <v>0</v>
      </c>
      <c r="E270" s="60" t="s">
        <v>162</v>
      </c>
      <c r="F270" s="54">
        <v>421001</v>
      </c>
    </row>
    <row r="271" spans="1:6" ht="21.75">
      <c r="A271" s="7">
        <v>421002</v>
      </c>
      <c r="B271" s="45">
        <f>SUMIFS('Expense Sheet'!$E:$E,'Expense Sheet'!$M:$M,"L- CTPF ތިންވަނަ ފަރާތުގެ ފައިސާ",'Expense Sheet'!$K:$K,$A271)</f>
        <v>0</v>
      </c>
      <c r="C271" s="45">
        <f>SUMIFS('Expense Sheet'!$F:$F,'Expense Sheet'!$M:$M,"L- CTPF ތިންވަނަ ފަރާތުގެ ފައިސާ",'Expense Sheet'!$K:$K,$A271)</f>
        <v>0</v>
      </c>
      <c r="D271" s="45">
        <f>SUMIFS('Expense Sheet'!$G:$G,'Expense Sheet'!$M:$M,"L- CTPF ތިންވަނަ ފަރާތުގެ ފައިސާ",'Expense Sheet'!$K:$K,$A271)</f>
        <v>0</v>
      </c>
      <c r="E271" s="60" t="s">
        <v>163</v>
      </c>
      <c r="F271" s="54">
        <v>421002</v>
      </c>
    </row>
    <row r="272" spans="1:6" ht="21.75">
      <c r="A272" s="7">
        <v>421003</v>
      </c>
      <c r="B272" s="45">
        <f>SUMIFS('Expense Sheet'!$E:$E,'Expense Sheet'!$M:$M,"L- CTPF ތިންވަނަ ފަރާތުގެ ފައިސާ",'Expense Sheet'!$K:$K,$A272)</f>
        <v>0</v>
      </c>
      <c r="C272" s="45">
        <f>SUMIFS('Expense Sheet'!$F:$F,'Expense Sheet'!$M:$M,"L- CTPF ތިންވަނަ ފަރާތުގެ ފައިސާ",'Expense Sheet'!$K:$K,$A272)</f>
        <v>0</v>
      </c>
      <c r="D272" s="45">
        <f>SUMIFS('Expense Sheet'!$G:$G,'Expense Sheet'!$M:$M,"L- CTPF ތިންވަނަ ފަރާތުގެ ފައިސާ",'Expense Sheet'!$K:$K,$A272)</f>
        <v>0</v>
      </c>
      <c r="E272" s="60" t="s">
        <v>164</v>
      </c>
      <c r="F272" s="54">
        <v>421003</v>
      </c>
    </row>
    <row r="273" spans="1:6" ht="21.75">
      <c r="A273" s="7">
        <v>422001</v>
      </c>
      <c r="B273" s="45">
        <f>SUMIFS('Expense Sheet'!$E:$E,'Expense Sheet'!$M:$M,"L- CTPF ތިންވަނަ ފަރާތުގެ ފައިސާ",'Expense Sheet'!$K:$K,$A273)</f>
        <v>0</v>
      </c>
      <c r="C273" s="45">
        <f>SUMIFS('Expense Sheet'!$F:$F,'Expense Sheet'!$M:$M,"L- CTPF ތިންވަނަ ފަރާތުގެ ފައިސާ",'Expense Sheet'!$K:$K,$A273)</f>
        <v>0</v>
      </c>
      <c r="D273" s="45">
        <f>SUMIFS('Expense Sheet'!$G:$G,'Expense Sheet'!$M:$M,"L- CTPF ތިންވަނަ ފަރާތުގެ ފައިސާ",'Expense Sheet'!$K:$K,$A273)</f>
        <v>0</v>
      </c>
      <c r="E273" s="60" t="s">
        <v>167</v>
      </c>
      <c r="F273" s="54">
        <v>422001</v>
      </c>
    </row>
    <row r="274" spans="1:6" ht="21.75">
      <c r="A274" s="7">
        <v>422002</v>
      </c>
      <c r="B274" s="45">
        <f>SUMIFS('Expense Sheet'!$E:$E,'Expense Sheet'!$M:$M,"L- CTPF ތިންވަނަ ފަރާތުގެ ފައިސާ",'Expense Sheet'!$K:$K,$A274)</f>
        <v>0</v>
      </c>
      <c r="C274" s="45">
        <f>SUMIFS('Expense Sheet'!$F:$F,'Expense Sheet'!$M:$M,"L- CTPF ތިންވަނަ ފަރާތުގެ ފައިސާ",'Expense Sheet'!$K:$K,$A274)</f>
        <v>0</v>
      </c>
      <c r="D274" s="45">
        <f>SUMIFS('Expense Sheet'!$G:$G,'Expense Sheet'!$M:$M,"L- CTPF ތިންވަނަ ފަރާތުގެ ފައިސާ",'Expense Sheet'!$K:$K,$A274)</f>
        <v>0</v>
      </c>
      <c r="E274" s="60" t="s">
        <v>168</v>
      </c>
      <c r="F274" s="54">
        <v>422002</v>
      </c>
    </row>
    <row r="275" spans="1:6" ht="21.75">
      <c r="A275" s="7">
        <v>422003</v>
      </c>
      <c r="B275" s="45">
        <f>SUMIFS('Expense Sheet'!$E:$E,'Expense Sheet'!$M:$M,"L- CTPF ތިންވަނަ ފަރާތުގެ ފައިސާ",'Expense Sheet'!$K:$K,$A275)</f>
        <v>0</v>
      </c>
      <c r="C275" s="45">
        <f>SUMIFS('Expense Sheet'!$F:$F,'Expense Sheet'!$M:$M,"L- CTPF ތިންވަނަ ފަރާތުގެ ފައިސާ",'Expense Sheet'!$K:$K,$A275)</f>
        <v>0</v>
      </c>
      <c r="D275" s="45">
        <f>SUMIFS('Expense Sheet'!$G:$G,'Expense Sheet'!$M:$M,"L- CTPF ތިންވަނަ ފަރާތުގެ ފައިސާ",'Expense Sheet'!$K:$K,$A275)</f>
        <v>0</v>
      </c>
      <c r="E275" s="60" t="s">
        <v>169</v>
      </c>
      <c r="F275" s="54">
        <v>422003</v>
      </c>
    </row>
    <row r="276" spans="1:6" ht="21.75">
      <c r="A276" s="7">
        <v>422004</v>
      </c>
      <c r="B276" s="45">
        <f>SUMIFS('Expense Sheet'!$E:$E,'Expense Sheet'!$M:$M,"L- CTPF ތިންވަނަ ފަރާތުގެ ފައިސާ",'Expense Sheet'!$K:$K,$A276)</f>
        <v>0</v>
      </c>
      <c r="C276" s="45">
        <f>SUMIFS('Expense Sheet'!$F:$F,'Expense Sheet'!$M:$M,"L- CTPF ތިންވަނަ ފަރާތުގެ ފައިސާ",'Expense Sheet'!$K:$K,$A276)</f>
        <v>0</v>
      </c>
      <c r="D276" s="45">
        <f>SUMIFS('Expense Sheet'!$G:$G,'Expense Sheet'!$M:$M,"L- CTPF ތިންވަނަ ފަރާތުގެ ފައިސާ",'Expense Sheet'!$K:$K,$A276)</f>
        <v>0</v>
      </c>
      <c r="E276" s="60" t="s">
        <v>170</v>
      </c>
      <c r="F276" s="54">
        <v>422004</v>
      </c>
    </row>
    <row r="277" spans="1:6" ht="21.75">
      <c r="A277" s="7">
        <v>422005</v>
      </c>
      <c r="B277" s="45">
        <f>SUMIFS('Expense Sheet'!$E:$E,'Expense Sheet'!$M:$M,"L- CTPF ތިންވަނަ ފަރާތުގެ ފައިސާ",'Expense Sheet'!$K:$K,$A277)</f>
        <v>0</v>
      </c>
      <c r="C277" s="45">
        <f>SUMIFS('Expense Sheet'!$F:$F,'Expense Sheet'!$M:$M,"L- CTPF ތިންވަނަ ފަރާތުގެ ފައިސާ",'Expense Sheet'!$K:$K,$A277)</f>
        <v>0</v>
      </c>
      <c r="D277" s="45">
        <f>SUMIFS('Expense Sheet'!$G:$G,'Expense Sheet'!$M:$M,"L- CTPF ތިންވަނަ ފަރާތުގެ ފައިސާ",'Expense Sheet'!$K:$K,$A277)</f>
        <v>0</v>
      </c>
      <c r="E277" s="60" t="s">
        <v>171</v>
      </c>
      <c r="F277" s="54">
        <v>422005</v>
      </c>
    </row>
    <row r="278" spans="1:6" ht="21.75">
      <c r="A278" s="7">
        <v>422999</v>
      </c>
      <c r="B278" s="45">
        <f>SUMIFS('Expense Sheet'!$E:$E,'Expense Sheet'!$M:$M,"L- CTPF ތިންވަނަ ފަރާތުގެ ފައިސާ",'Expense Sheet'!$K:$K,$A278)</f>
        <v>0</v>
      </c>
      <c r="C278" s="45">
        <f>SUMIFS('Expense Sheet'!$F:$F,'Expense Sheet'!$M:$M,"L- CTPF ތިންވަނަ ފަރާތުގެ ފައިސާ",'Expense Sheet'!$K:$K,$A278)</f>
        <v>0</v>
      </c>
      <c r="D278" s="45">
        <f>SUMIFS('Expense Sheet'!$G:$G,'Expense Sheet'!$M:$M,"L- CTPF ތިންވަނަ ފަރާތުގެ ފައިސާ",'Expense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 CTPF ތިންވަނަ ފަރާތުގެ ފައިސާ",'Expense Sheet'!$K:$K,$A282)</f>
        <v>0</v>
      </c>
      <c r="C282" s="49">
        <f>SUMIFS('Expense Sheet'!$F:$F,'Expense Sheet'!$M:$M,"L- CTPF ތިންވަނަ ފަރާތުގެ ފައިސާ",'Expense Sheet'!$K:$K,$A282)</f>
        <v>0</v>
      </c>
      <c r="D282" s="49">
        <f>SUMIFS('Expense Sheet'!$G:$G,'Expense Sheet'!$M:$M,"L- CTPF ތިންވަނަ ފަރާތުގެ ފައިސާ",'Expense Sheet'!$K:$K,$A282)</f>
        <v>0</v>
      </c>
      <c r="E282" s="60" t="s">
        <v>173</v>
      </c>
      <c r="F282" s="54">
        <v>423001</v>
      </c>
    </row>
    <row r="283" spans="1:6" ht="21.75">
      <c r="A283" s="7">
        <v>423002</v>
      </c>
      <c r="B283" s="49">
        <f>SUMIFS('Expense Sheet'!$E:$E,'Expense Sheet'!$M:$M,"L- CTPF ތިންވަނަ ފަރާތުގެ ފައިސާ",'Expense Sheet'!$K:$K,$A283)</f>
        <v>0</v>
      </c>
      <c r="C283" s="49">
        <f>SUMIFS('Expense Sheet'!$F:$F,'Expense Sheet'!$M:$M,"L- CTPF ތިންވަނަ ފަރާތުގެ ފައިސާ",'Expense Sheet'!$K:$K,$A283)</f>
        <v>0</v>
      </c>
      <c r="D283" s="49">
        <f>SUMIFS('Expense Sheet'!$G:$G,'Expense Sheet'!$M:$M,"L- CTPF ތިންވަނަ ފަރާތުގެ ފައިސާ",'Expense Sheet'!$K:$K,$A283)</f>
        <v>0</v>
      </c>
      <c r="E283" s="60" t="s">
        <v>174</v>
      </c>
      <c r="F283" s="54">
        <v>423002</v>
      </c>
    </row>
    <row r="284" spans="1:6" ht="21.75">
      <c r="A284" s="7">
        <v>423003</v>
      </c>
      <c r="B284" s="49">
        <f>SUMIFS('Expense Sheet'!$E:$E,'Expense Sheet'!$M:$M,"L- CTPF ތިންވަނަ ފަރާތުގެ ފައިސާ",'Expense Sheet'!$K:$K,$A284)</f>
        <v>0</v>
      </c>
      <c r="C284" s="49">
        <f>SUMIFS('Expense Sheet'!$F:$F,'Expense Sheet'!$M:$M,"L- CTPF ތިންވަނަ ފަރާތުގެ ފައިސާ",'Expense Sheet'!$K:$K,$A284)</f>
        <v>0</v>
      </c>
      <c r="D284" s="49">
        <f>SUMIFS('Expense Sheet'!$G:$G,'Expense Sheet'!$M:$M,"L- CTPF ތިންވަނަ ފަރާތުގެ ފައިސާ",'Expense Sheet'!$K:$K,$A284)</f>
        <v>0</v>
      </c>
      <c r="E284" s="60" t="s">
        <v>175</v>
      </c>
      <c r="F284" s="54">
        <v>423003</v>
      </c>
    </row>
    <row r="285" spans="1:6" ht="21.75">
      <c r="A285" s="7">
        <v>423004</v>
      </c>
      <c r="B285" s="49">
        <f>SUMIFS('Expense Sheet'!$E:$E,'Expense Sheet'!$M:$M,"L- CTPF ތިންވަނަ ފަރާތުގެ ފައިސާ",'Expense Sheet'!$K:$K,$A285)</f>
        <v>0</v>
      </c>
      <c r="C285" s="49">
        <f>SUMIFS('Expense Sheet'!$F:$F,'Expense Sheet'!$M:$M,"L- CTPF ތިންވަނަ ފަރާތުގެ ފައިސާ",'Expense Sheet'!$K:$K,$A285)</f>
        <v>0</v>
      </c>
      <c r="D285" s="49">
        <f>SUMIFS('Expense Sheet'!$G:$G,'Expense Sheet'!$M:$M,"L- CTPF ތިންވަނަ ފަރާތުގެ ފައިސާ",'Expense Sheet'!$K:$K,$A285)</f>
        <v>0</v>
      </c>
      <c r="E285" s="60" t="s">
        <v>176</v>
      </c>
      <c r="F285" s="54">
        <v>423004</v>
      </c>
    </row>
    <row r="286" spans="1:6" ht="21.75">
      <c r="A286" s="7">
        <v>423005</v>
      </c>
      <c r="B286" s="49">
        <f>SUMIFS('Expense Sheet'!$E:$E,'Expense Sheet'!$M:$M,"L- CTPF ތިންވަނަ ފަރާތުގެ ފައިސާ",'Expense Sheet'!$K:$K,$A286)</f>
        <v>0</v>
      </c>
      <c r="C286" s="49">
        <f>SUMIFS('Expense Sheet'!$F:$F,'Expense Sheet'!$M:$M,"L- CTPF ތިންވަނަ ފަރާތުގެ ފައިސާ",'Expense Sheet'!$K:$K,$A286)</f>
        <v>0</v>
      </c>
      <c r="D286" s="49">
        <f>SUMIFS('Expense Sheet'!$G:$G,'Expense Sheet'!$M:$M,"L- CTPF ތިންވަނަ ފަރާތުގެ ފައިސާ",'Expense Sheet'!$K:$K,$A286)</f>
        <v>0</v>
      </c>
      <c r="E286" s="60" t="s">
        <v>177</v>
      </c>
      <c r="F286" s="54">
        <v>423005</v>
      </c>
    </row>
    <row r="287" spans="1:6" ht="21.75">
      <c r="A287" s="7">
        <v>423006</v>
      </c>
      <c r="B287" s="49">
        <f>SUMIFS('Expense Sheet'!$E:$E,'Expense Sheet'!$M:$M,"L- CTPF ތިންވަނަ ފަރާތުގެ ފައިސާ",'Expense Sheet'!$K:$K,$A287)</f>
        <v>0</v>
      </c>
      <c r="C287" s="49">
        <f>SUMIFS('Expense Sheet'!$F:$F,'Expense Sheet'!$M:$M,"L- CTPF ތިންވަނަ ފަރާތުގެ ފައިސާ",'Expense Sheet'!$K:$K,$A287)</f>
        <v>0</v>
      </c>
      <c r="D287" s="49">
        <f>SUMIFS('Expense Sheet'!$G:$G,'Expense Sheet'!$M:$M,"L- CTPF ތިންވަނަ ފަރާތުގެ ފައިސާ",'Expense Sheet'!$K:$K,$A287)</f>
        <v>0</v>
      </c>
      <c r="E287" s="60" t="s">
        <v>178</v>
      </c>
      <c r="F287" s="54">
        <v>423006</v>
      </c>
    </row>
    <row r="288" spans="1:6" ht="21.75">
      <c r="A288" s="7">
        <v>423007</v>
      </c>
      <c r="B288" s="49">
        <f>SUMIFS('Expense Sheet'!$E:$E,'Expense Sheet'!$M:$M,"L- CTPF ތިންވަނަ ފަރާތުގެ ފައިސާ",'Expense Sheet'!$K:$K,$A288)</f>
        <v>0</v>
      </c>
      <c r="C288" s="49">
        <f>SUMIFS('Expense Sheet'!$F:$F,'Expense Sheet'!$M:$M,"L- CTPF ތިންވަނަ ފަރާތުގެ ފައިސާ",'Expense Sheet'!$K:$K,$A288)</f>
        <v>0</v>
      </c>
      <c r="D288" s="49">
        <f>SUMIFS('Expense Sheet'!$G:$G,'Expense Sheet'!$M:$M,"L- CTPF ތިންވަނަ ފަރާތުގެ ފައިސާ",'Expense Sheet'!$K:$K,$A288)</f>
        <v>0</v>
      </c>
      <c r="E288" s="60" t="s">
        <v>179</v>
      </c>
      <c r="F288" s="54">
        <v>423007</v>
      </c>
    </row>
    <row r="289" spans="1:6" ht="21.75">
      <c r="A289" s="7">
        <v>423008</v>
      </c>
      <c r="B289" s="49">
        <f>SUMIFS('Expense Sheet'!$E:$E,'Expense Sheet'!$M:$M,"L- CTPF ތިންވަނަ ފަރާތުގެ ފައިސާ",'Expense Sheet'!$K:$K,$A289)</f>
        <v>0</v>
      </c>
      <c r="C289" s="49">
        <f>SUMIFS('Expense Sheet'!$F:$F,'Expense Sheet'!$M:$M,"L- CTPF ތިންވަނަ ފަރާތުގެ ފައިސާ",'Expense Sheet'!$K:$K,$A289)</f>
        <v>0</v>
      </c>
      <c r="D289" s="49">
        <f>SUMIFS('Expense Sheet'!$G:$G,'Expense Sheet'!$M:$M,"L- CTPF ތިންވަނަ ފަރާތުގެ ފައިސާ",'Expense Sheet'!$K:$K,$A289)</f>
        <v>0</v>
      </c>
      <c r="E289" s="60" t="s">
        <v>180</v>
      </c>
      <c r="F289" s="54">
        <v>423008</v>
      </c>
    </row>
    <row r="290" spans="1:6" ht="21.75">
      <c r="A290" s="7">
        <v>423999</v>
      </c>
      <c r="B290" s="49">
        <f>SUMIFS('Expense Sheet'!$E:$E,'Expense Sheet'!$M:$M,"L- CTPF ތިންވަނަ ފަރާތުގެ ފައިސާ",'Expense Sheet'!$K:$K,$A290)</f>
        <v>0</v>
      </c>
      <c r="C290" s="49">
        <f>SUMIFS('Expense Sheet'!$F:$F,'Expense Sheet'!$M:$M,"L- CTPF ތިންވަނަ ފަރާތުގެ ފައިސާ",'Expense Sheet'!$K:$K,$A290)</f>
        <v>0</v>
      </c>
      <c r="D290" s="49">
        <f>SUMIFS('Expense Sheet'!$G:$G,'Expense Sheet'!$M:$M,"L- CTPF ތިންވަނަ ފަރާތުގެ ފައިސާ",'Expense Sheet'!$K:$K,$A290)</f>
        <v>0</v>
      </c>
      <c r="E290" s="60" t="s">
        <v>181</v>
      </c>
      <c r="F290" s="54">
        <v>423999</v>
      </c>
    </row>
    <row r="291" spans="1:6" ht="21.75">
      <c r="A291" s="7">
        <v>424001</v>
      </c>
      <c r="B291" s="49">
        <f>SUMIFS('Expense Sheet'!$E:$E,'Expense Sheet'!$M:$M,"L- CTPF ތިންވަނަ ފަރާތުގެ ފައިސާ",'Expense Sheet'!$K:$K,$A291)</f>
        <v>0</v>
      </c>
      <c r="C291" s="49">
        <f>SUMIFS('Expense Sheet'!$F:$F,'Expense Sheet'!$M:$M,"L- CTPF ތިންވަނަ ފަރާތުގެ ފައިސާ",'Expense Sheet'!$K:$K,$A291)</f>
        <v>0</v>
      </c>
      <c r="D291" s="49">
        <f>SUMIFS('Expense Sheet'!$G:$G,'Expense Sheet'!$M:$M,"L- CTPF ތިންވަނަ ފަރާތުގެ ފައިސާ",'Expense Sheet'!$K:$K,$A291)</f>
        <v>0</v>
      </c>
      <c r="E291" s="60" t="s">
        <v>182</v>
      </c>
      <c r="F291" s="54">
        <v>424001</v>
      </c>
    </row>
    <row r="292" spans="1:6" ht="21.75">
      <c r="A292" s="7">
        <v>424002</v>
      </c>
      <c r="B292" s="49">
        <f>SUMIFS('Expense Sheet'!$E:$E,'Expense Sheet'!$M:$M,"L- CTPF ތިންވަނަ ފަރާތުގެ ފައިސާ",'Expense Sheet'!$K:$K,$A292)</f>
        <v>0</v>
      </c>
      <c r="C292" s="49">
        <f>SUMIFS('Expense Sheet'!$F:$F,'Expense Sheet'!$M:$M,"L- CTPF ތިންވަނަ ފަރާތުގެ ފައިސާ",'Expense Sheet'!$K:$K,$A292)</f>
        <v>0</v>
      </c>
      <c r="D292" s="49">
        <f>SUMIFS('Expense Sheet'!$G:$G,'Expense Sheet'!$M:$M,"L- CTPF ތިންވަނަ ފަރާތުގެ ފައިސާ",'Expense Sheet'!$K:$K,$A292)</f>
        <v>0</v>
      </c>
      <c r="E292" s="60" t="s">
        <v>183</v>
      </c>
      <c r="F292" s="54">
        <v>424002</v>
      </c>
    </row>
    <row r="293" spans="1:6" ht="21.75">
      <c r="A293" s="7">
        <v>424003</v>
      </c>
      <c r="B293" s="49">
        <f>SUMIFS('Expense Sheet'!$E:$E,'Expense Sheet'!$M:$M,"L- CTPF ތިންވަނަ ފަރާތުގެ ފައިސާ",'Expense Sheet'!$K:$K,$A293)</f>
        <v>0</v>
      </c>
      <c r="C293" s="49">
        <f>SUMIFS('Expense Sheet'!$F:$F,'Expense Sheet'!$M:$M,"L- CTPF ތިންވަނަ ފަރާތުގެ ފައިސާ",'Expense Sheet'!$K:$K,$A293)</f>
        <v>0</v>
      </c>
      <c r="D293" s="49">
        <f>SUMIFS('Expense Sheet'!$G:$G,'Expense Sheet'!$M:$M,"L- CTPF ތިންވަނަ ފަރާތުގެ ފައިސާ",'Expense Sheet'!$K:$K,$A293)</f>
        <v>0</v>
      </c>
      <c r="E293" s="60" t="s">
        <v>184</v>
      </c>
      <c r="F293" s="54">
        <v>424003</v>
      </c>
    </row>
    <row r="294" spans="1:6" ht="21.75">
      <c r="A294" s="7">
        <v>451011</v>
      </c>
      <c r="B294" s="49">
        <f>SUMIFS('Expense Sheet'!$E:$E,'Expense Sheet'!$M:$M,"L- CTPF ތިންވަނަ ފަރާތުގެ ފައިސާ",'Expense Sheet'!$K:$K,$A294)</f>
        <v>0</v>
      </c>
      <c r="C294" s="49">
        <f>SUMIFS('Expense Sheet'!$F:$F,'Expense Sheet'!$M:$M,"L- CTPF ތިންވަނަ ފަރާތުގެ ފައިސާ",'Expense Sheet'!$K:$K,$A294)</f>
        <v>0</v>
      </c>
      <c r="D294" s="49">
        <f>SUMIFS('Expense Sheet'!$G:$G,'Expense Sheet'!$M:$M,"L- CTPF ތިންވަނަ ފަރާތުގެ ފައިސާ",'Expense Sheet'!$K:$K,$A294)</f>
        <v>0</v>
      </c>
      <c r="E294" s="60" t="s">
        <v>165</v>
      </c>
      <c r="F294" s="54">
        <v>451011</v>
      </c>
    </row>
    <row r="295" spans="1:6" ht="21.75">
      <c r="A295" s="7">
        <v>451012</v>
      </c>
      <c r="B295" s="49">
        <f>SUMIFS('Expense Sheet'!$E:$E,'Expense Sheet'!$M:$M,"L- CTPF ތިންވަނަ ފަރާތުގެ ފައިސާ",'Expense Sheet'!$K:$K,$A295)</f>
        <v>0</v>
      </c>
      <c r="C295" s="49">
        <f>SUMIFS('Expense Sheet'!$F:$F,'Expense Sheet'!$M:$M,"L- CTPF ތިންވަނަ ފަރާތުގެ ފައިސާ",'Expense Sheet'!$K:$K,$A295)</f>
        <v>0</v>
      </c>
      <c r="D295" s="49">
        <f>SUMIFS('Expense Sheet'!$G:$G,'Expense Sheet'!$M:$M,"L- CTPF ތިންވަނަ ފަރާތުގެ ފައިސާ",'Expense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 CTPF ތިންވަނަ ފަރާތުގެ ފައިސާ",'Expense Sheet'!$K:$K,$A299)</f>
        <v>0</v>
      </c>
      <c r="C299" s="45">
        <f>SUMIFS('Expense Sheet'!$F:$F,'Expense Sheet'!$M:$M,"L- CTPF ތިންވަނަ ފަރާތުގެ ފައިސާ",'Expense Sheet'!$K:$K,$A299)</f>
        <v>0</v>
      </c>
      <c r="D299" s="45">
        <f>SUMIFS('Expense Sheet'!$G:$G,'Expense Sheet'!$M:$M,"L- CTPF ތިންވަނަ ފަރާތުގެ ފައިސާ",'Expense Sheet'!$K:$K,$A299)</f>
        <v>0</v>
      </c>
      <c r="E299" s="60" t="s">
        <v>185</v>
      </c>
      <c r="F299" s="54">
        <v>441001</v>
      </c>
    </row>
    <row r="300" spans="1:6" ht="21.75">
      <c r="A300" s="7">
        <v>441002</v>
      </c>
      <c r="B300" s="45">
        <f>SUMIFS('Expense Sheet'!$E:$E,'Expense Sheet'!$M:$M,"L- CTPF ތިންވަނަ ފަރާތުގެ ފައިސާ",'Expense Sheet'!$K:$K,$A300)</f>
        <v>0</v>
      </c>
      <c r="C300" s="45">
        <f>SUMIFS('Expense Sheet'!$F:$F,'Expense Sheet'!$M:$M,"L- CTPF ތިންވަނަ ފަރާތުގެ ފައިސާ",'Expense Sheet'!$K:$K,$A300)</f>
        <v>0</v>
      </c>
      <c r="D300" s="45">
        <f>SUMIFS('Expense Sheet'!$G:$G,'Expense Sheet'!$M:$M,"L- CTPF ތިންވަނަ ފަރާތުގެ ފައިސާ",'Expense Sheet'!$K:$K,$A300)</f>
        <v>0</v>
      </c>
      <c r="E300" s="60" t="s">
        <v>186</v>
      </c>
      <c r="F300" s="54">
        <v>441002</v>
      </c>
    </row>
    <row r="301" spans="1:6" ht="21.75">
      <c r="A301" s="7">
        <v>442001</v>
      </c>
      <c r="B301" s="45">
        <f>SUMIFS('Expense Sheet'!$E:$E,'Expense Sheet'!$M:$M,"L- CTPF ތިންވަނަ ފަރާތުގެ ފައިސާ",'Expense Sheet'!$K:$K,$A301)</f>
        <v>0</v>
      </c>
      <c r="C301" s="45">
        <f>SUMIFS('Expense Sheet'!$F:$F,'Expense Sheet'!$M:$M,"L- CTPF ތިންވަނަ ފަރާތުގެ ފައިސާ",'Expense Sheet'!$K:$K,$A301)</f>
        <v>0</v>
      </c>
      <c r="D301" s="45">
        <f>SUMIFS('Expense Sheet'!$G:$G,'Expense Sheet'!$M:$M,"L- CTPF ތިންވަނަ ފަރާތުގެ ފައިސާ",'Expense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 CTPF ތިންވަނަ ފަރާތުގެ ފައިސާ",'Expense Sheet'!$K:$K,$A305)</f>
        <v>0</v>
      </c>
      <c r="C305" s="45">
        <f>SUMIFS('Expense Sheet'!$F:$F,'Expense Sheet'!$M:$M,"L- CTPF ތިންވަނަ ފަރާތުގެ ފައިސާ",'Expense Sheet'!$K:$K,$A305)</f>
        <v>0</v>
      </c>
      <c r="D305" s="45">
        <f>SUMIFS('Expense Sheet'!$G:$G,'Expense Sheet'!$M:$M,"L- CTPF ތިންވަނަ ފަރާތުގެ ފައިސާ",'Expense Sheet'!$K:$K,$A305)</f>
        <v>0</v>
      </c>
      <c r="E305" s="60" t="s">
        <v>188</v>
      </c>
      <c r="F305" s="54">
        <v>721001</v>
      </c>
    </row>
    <row r="306" spans="1:6" ht="21.75">
      <c r="A306" s="7">
        <v>721002</v>
      </c>
      <c r="B306" s="45">
        <f>SUMIFS('Expense Sheet'!$E:$E,'Expense Sheet'!$M:$M,"L- CTPF ތިންވަނަ ފަރާތުގެ ފައިސާ",'Expense Sheet'!$K:$K,$A306)</f>
        <v>0</v>
      </c>
      <c r="C306" s="45">
        <f>SUMIFS('Expense Sheet'!$F:$F,'Expense Sheet'!$M:$M,"L- CTPF ތިންވަނަ ފަރާތުގެ ފައިސާ",'Expense Sheet'!$K:$K,$A306)</f>
        <v>0</v>
      </c>
      <c r="D306" s="45">
        <f>SUMIFS('Expense Sheet'!$G:$G,'Expense Sheet'!$M:$M,"L- CTPF ތިންވަނަ ފަރާތުގެ ފައިސާ",'Expense Sheet'!$K:$K,$A306)</f>
        <v>0</v>
      </c>
      <c r="E306" s="60" t="s">
        <v>189</v>
      </c>
      <c r="F306" s="54">
        <v>721002</v>
      </c>
    </row>
    <row r="307" spans="1:6" ht="21.75">
      <c r="A307" s="7">
        <v>721003</v>
      </c>
      <c r="B307" s="45">
        <f>SUMIFS('Expense Sheet'!$E:$E,'Expense Sheet'!$M:$M,"L- CTPF ތިންވަނަ ފަރާތުގެ ފައިސާ",'Expense Sheet'!$K:$K,$A307)</f>
        <v>0</v>
      </c>
      <c r="C307" s="45">
        <f>SUMIFS('Expense Sheet'!$F:$F,'Expense Sheet'!$M:$M,"L- CTPF ތިންވަނަ ފަރާތުގެ ފައިސާ",'Expense Sheet'!$K:$K,$A307)</f>
        <v>0</v>
      </c>
      <c r="D307" s="45">
        <f>SUMIFS('Expense Sheet'!$G:$G,'Expense Sheet'!$M:$M,"L- CTPF ތިންވަނަ ފަރާތުގެ ފައިސާ",'Expense Sheet'!$K:$K,$A307)</f>
        <v>0</v>
      </c>
      <c r="E307" s="60" t="s">
        <v>190</v>
      </c>
      <c r="F307" s="54">
        <v>721003</v>
      </c>
    </row>
    <row r="308" spans="1:6" ht="21.75">
      <c r="A308" s="7">
        <v>721004</v>
      </c>
      <c r="B308" s="45">
        <f>SUMIFS('Expense Sheet'!$E:$E,'Expense Sheet'!$M:$M,"L- CTPF ތިންވަނަ ފަރާތުގެ ފައިސާ",'Expense Sheet'!$K:$K,$A308)</f>
        <v>0</v>
      </c>
      <c r="C308" s="45">
        <f>SUMIFS('Expense Sheet'!$F:$F,'Expense Sheet'!$M:$M,"L- CTPF ތިންވަނަ ފަރާތުގެ ފައިސާ",'Expense Sheet'!$K:$K,$A308)</f>
        <v>0</v>
      </c>
      <c r="D308" s="45">
        <f>SUMIFS('Expense Sheet'!$G:$G,'Expense Sheet'!$M:$M,"L- CTPF ތިންވަނަ ފަރާތުގެ ފައިސާ",'Expense Sheet'!$K:$K,$A308)</f>
        <v>0</v>
      </c>
      <c r="E308" s="60" t="s">
        <v>191</v>
      </c>
      <c r="F308" s="54">
        <v>721004</v>
      </c>
    </row>
    <row r="309" spans="1:6" ht="21.75">
      <c r="A309" s="7">
        <v>721999</v>
      </c>
      <c r="B309" s="45">
        <f>SUMIFS('Expense Sheet'!$E:$E,'Expense Sheet'!$M:$M,"L- CTPF ތިންވަނަ ފަރާތުގެ ފައިސާ",'Expense Sheet'!$K:$K,$A309)</f>
        <v>0</v>
      </c>
      <c r="C309" s="45">
        <f>SUMIFS('Expense Sheet'!$F:$F,'Expense Sheet'!$M:$M,"L- CTPF ތިންވަނަ ފަރާތުގެ ފައިސާ",'Expense Sheet'!$K:$K,$A309)</f>
        <v>0</v>
      </c>
      <c r="D309" s="45">
        <f>SUMIFS('Expense Sheet'!$G:$G,'Expense Sheet'!$M:$M,"L- CTPF ތިންވަނަ ފަރާތުގެ ފައިސާ",'Expense Sheet'!$K:$K,$A309)</f>
        <v>0</v>
      </c>
      <c r="E309" s="60" t="s">
        <v>192</v>
      </c>
      <c r="F309" s="54">
        <v>721999</v>
      </c>
    </row>
    <row r="310" spans="1:6" ht="21.75">
      <c r="A310" s="7">
        <v>722001</v>
      </c>
      <c r="B310" s="45">
        <f>SUMIFS('Expense Sheet'!$E:$E,'Expense Sheet'!$M:$M,"L- CTPF ތިންވަނަ ފަރާތުގެ ފައިސާ",'Expense Sheet'!$K:$K,$A310)</f>
        <v>0</v>
      </c>
      <c r="C310" s="45">
        <f>SUMIFS('Expense Sheet'!$F:$F,'Expense Sheet'!$M:$M,"L- CTPF ތިންވަނަ ފަރާތުގެ ފައިސާ",'Expense Sheet'!$K:$K,$A310)</f>
        <v>0</v>
      </c>
      <c r="D310" s="45">
        <f>SUMIFS('Expense Sheet'!$G:$G,'Expense Sheet'!$M:$M,"L- CTPF ތިންވަނަ ފަރާތުގެ ފައިސާ",'Expense Sheet'!$K:$K,$A310)</f>
        <v>0</v>
      </c>
      <c r="E310" s="60" t="s">
        <v>193</v>
      </c>
      <c r="F310" s="54">
        <v>722001</v>
      </c>
    </row>
    <row r="311" spans="1:6" ht="21.75">
      <c r="A311" s="7">
        <v>722002</v>
      </c>
      <c r="B311" s="45">
        <f>SUMIFS('Expense Sheet'!$E:$E,'Expense Sheet'!$M:$M,"L- CTPF ތިންވަނަ ފަރާތުގެ ފައިސާ",'Expense Sheet'!$K:$K,$A311)</f>
        <v>0</v>
      </c>
      <c r="C311" s="45">
        <f>SUMIFS('Expense Sheet'!$F:$F,'Expense Sheet'!$M:$M,"L- CTPF ތިންވަނަ ފަރާތުގެ ފައިސާ",'Expense Sheet'!$K:$K,$A311)</f>
        <v>0</v>
      </c>
      <c r="D311" s="45">
        <f>SUMIFS('Expense Sheet'!$G:$G,'Expense Sheet'!$M:$M,"L- CTPF ތިންވަނަ ފަރާތުގެ ފައިސާ",'Expense Sheet'!$K:$K,$A311)</f>
        <v>0</v>
      </c>
      <c r="E311" s="60" t="s">
        <v>194</v>
      </c>
      <c r="F311" s="54">
        <v>722002</v>
      </c>
    </row>
    <row r="312" spans="1:6" ht="21.75">
      <c r="A312" s="7">
        <v>722003</v>
      </c>
      <c r="B312" s="45">
        <f>SUMIFS('Expense Sheet'!$E:$E,'Expense Sheet'!$M:$M,"L- CTPF ތިންވަނަ ފަރާތުގެ ފައިސާ",'Expense Sheet'!$K:$K,$A312)</f>
        <v>0</v>
      </c>
      <c r="C312" s="45">
        <f>SUMIFS('Expense Sheet'!$F:$F,'Expense Sheet'!$M:$M,"L- CTPF ތިންވަނަ ފަރާތުގެ ފައިސާ",'Expense Sheet'!$K:$K,$A312)</f>
        <v>0</v>
      </c>
      <c r="D312" s="45">
        <f>SUMIFS('Expense Sheet'!$G:$G,'Expense Sheet'!$M:$M,"L- CTPF ތިންވަނަ ފަރާތުގެ ފައިސާ",'Expense Sheet'!$K:$K,$A312)</f>
        <v>0</v>
      </c>
      <c r="E312" s="60" t="s">
        <v>195</v>
      </c>
      <c r="F312" s="54">
        <v>722003</v>
      </c>
    </row>
    <row r="313" spans="1:6" ht="21.75">
      <c r="A313" s="7">
        <v>722004</v>
      </c>
      <c r="B313" s="45">
        <f>SUMIFS('Expense Sheet'!$E:$E,'Expense Sheet'!$M:$M,"L- CTPF ތިންވަނަ ފަރާތުގެ ފައިސާ",'Expense Sheet'!$K:$K,$A313)</f>
        <v>0</v>
      </c>
      <c r="C313" s="45">
        <f>SUMIFS('Expense Sheet'!$F:$F,'Expense Sheet'!$M:$M,"L- CTPF ތިންވަނަ ފަރާތުގެ ފައިސާ",'Expense Sheet'!$K:$K,$A313)</f>
        <v>0</v>
      </c>
      <c r="D313" s="45">
        <f>SUMIFS('Expense Sheet'!$G:$G,'Expense Sheet'!$M:$M,"L- CTPF ތިންވަނަ ފަރާތުގެ ފައިސާ",'Expense Sheet'!$K:$K,$A313)</f>
        <v>0</v>
      </c>
      <c r="E313" s="60" t="s">
        <v>196</v>
      </c>
      <c r="F313" s="54">
        <v>722004</v>
      </c>
    </row>
    <row r="314" spans="1:6" ht="21.75">
      <c r="A314" s="7">
        <v>722999</v>
      </c>
      <c r="B314" s="45">
        <f>SUMIFS('Expense Sheet'!$E:$E,'Expense Sheet'!$M:$M,"L- CTPF ތިންވަނަ ފަރާތުގެ ފައިސާ",'Expense Sheet'!$K:$K,$A314)</f>
        <v>0</v>
      </c>
      <c r="C314" s="45">
        <f>SUMIFS('Expense Sheet'!$F:$F,'Expense Sheet'!$M:$M,"L- CTPF ތިންވަނަ ފަރާތުގެ ފައިސާ",'Expense Sheet'!$K:$K,$A314)</f>
        <v>0</v>
      </c>
      <c r="D314" s="45">
        <f>SUMIFS('Expense Sheet'!$G:$G,'Expense Sheet'!$M:$M,"L- CTPF ތިންވަނަ ފަރާތުގެ ފައިސާ",'Expense Sheet'!$K:$K,$A314)</f>
        <v>0</v>
      </c>
      <c r="E314" s="60" t="s">
        <v>197</v>
      </c>
      <c r="F314" s="54">
        <v>722999</v>
      </c>
    </row>
    <row r="315" spans="1:6" ht="21.75">
      <c r="A315" s="7">
        <v>723001</v>
      </c>
      <c r="B315" s="45">
        <f>SUMIFS('Expense Sheet'!$E:$E,'Expense Sheet'!$M:$M,"L- CTPF ތިންވަނަ ފަރާތުގެ ފައިސާ",'Expense Sheet'!$K:$K,$A315)</f>
        <v>0</v>
      </c>
      <c r="C315" s="45">
        <f>SUMIFS('Expense Sheet'!$F:$F,'Expense Sheet'!$M:$M,"L- CTPF ތިންވަނަ ފަރާތުގެ ފައިސާ",'Expense Sheet'!$K:$K,$A315)</f>
        <v>0</v>
      </c>
      <c r="D315" s="45">
        <f>SUMIFS('Expense Sheet'!$G:$G,'Expense Sheet'!$M:$M,"L- CTPF ތިންވަނަ ފަރާތުގެ ފައިސާ",'Expense Sheet'!$K:$K,$A315)</f>
        <v>0</v>
      </c>
      <c r="E315" s="60" t="s">
        <v>198</v>
      </c>
      <c r="F315" s="54">
        <v>723001</v>
      </c>
    </row>
    <row r="316" spans="1:6" ht="21.75">
      <c r="A316" s="7">
        <v>723002</v>
      </c>
      <c r="B316" s="45">
        <f>SUMIFS('Expense Sheet'!$E:$E,'Expense Sheet'!$M:$M,"L- CTPF ތިންވަނަ ފަރާތުގެ ފައިސާ",'Expense Sheet'!$K:$K,$A316)</f>
        <v>0</v>
      </c>
      <c r="C316" s="45">
        <f>SUMIFS('Expense Sheet'!$F:$F,'Expense Sheet'!$M:$M,"L- CTPF ތިންވަނަ ފަރާތުގެ ފައިސާ",'Expense Sheet'!$K:$K,$A316)</f>
        <v>0</v>
      </c>
      <c r="D316" s="45">
        <f>SUMIFS('Expense Sheet'!$G:$G,'Expense Sheet'!$M:$M,"L- CTPF ތިންވަނަ ފަރާތުގެ ފައިސާ",'Expense Sheet'!$K:$K,$A316)</f>
        <v>0</v>
      </c>
      <c r="E316" s="60" t="s">
        <v>199</v>
      </c>
      <c r="F316" s="54">
        <v>723002</v>
      </c>
    </row>
    <row r="317" spans="1:6" ht="21.75">
      <c r="A317" s="7">
        <v>723003</v>
      </c>
      <c r="B317" s="45">
        <f>SUMIFS('Expense Sheet'!$E:$E,'Expense Sheet'!$M:$M,"L- CTPF ތިންވަނަ ފަރާތުގެ ފައިސާ",'Expense Sheet'!$K:$K,$A317)</f>
        <v>0</v>
      </c>
      <c r="C317" s="45">
        <f>SUMIFS('Expense Sheet'!$F:$F,'Expense Sheet'!$M:$M,"L- CTPF ތިންވަނަ ފަރާތުގެ ފައިސާ",'Expense Sheet'!$K:$K,$A317)</f>
        <v>0</v>
      </c>
      <c r="D317" s="45">
        <f>SUMIFS('Expense Sheet'!$G:$G,'Expense Sheet'!$M:$M,"L- CTPF ތިންވަނަ ފަރާތުގެ ފައިސާ",'Expense Sheet'!$K:$K,$A317)</f>
        <v>0</v>
      </c>
      <c r="E317" s="60" t="s">
        <v>200</v>
      </c>
      <c r="F317" s="54">
        <v>723003</v>
      </c>
    </row>
    <row r="318" spans="1:6" ht="21.75">
      <c r="A318" s="7">
        <v>723004</v>
      </c>
      <c r="B318" s="45">
        <f>SUMIFS('Expense Sheet'!$E:$E,'Expense Sheet'!$M:$M,"L- CTPF ތިންވަނަ ފަރާތުގެ ފައިސާ",'Expense Sheet'!$K:$K,$A318)</f>
        <v>0</v>
      </c>
      <c r="C318" s="45">
        <f>SUMIFS('Expense Sheet'!$F:$F,'Expense Sheet'!$M:$M,"L- CTPF ތިންވަނަ ފަރާތުގެ ފައިސާ",'Expense Sheet'!$K:$K,$A318)</f>
        <v>0</v>
      </c>
      <c r="D318" s="45">
        <f>SUMIFS('Expense Sheet'!$G:$G,'Expense Sheet'!$M:$M,"L- CTPF ތިންވަނަ ފަރާތުގެ ފައިސާ",'Expense Sheet'!$K:$K,$A318)</f>
        <v>0</v>
      </c>
      <c r="E318" s="60" t="s">
        <v>201</v>
      </c>
      <c r="F318" s="54">
        <v>723004</v>
      </c>
    </row>
    <row r="319" spans="1:6" ht="21.75">
      <c r="A319" s="7">
        <v>725001</v>
      </c>
      <c r="B319" s="45">
        <f>SUMIFS('Expense Sheet'!$E:$E,'Expense Sheet'!$M:$M,"L- CTPF ތިންވަނަ ފަރާތުގެ ފައިސާ",'Expense Sheet'!$K:$K,$A319)</f>
        <v>0</v>
      </c>
      <c r="C319" s="45">
        <f>SUMIFS('Expense Sheet'!$F:$F,'Expense Sheet'!$M:$M,"L- CTPF ތިންވަނަ ފަރާތުގެ ފައިސާ",'Expense Sheet'!$K:$K,$A319)</f>
        <v>0</v>
      </c>
      <c r="D319" s="45">
        <f>SUMIFS('Expense Sheet'!$G:$G,'Expense Sheet'!$M:$M,"L- CTPF ތިންވަނަ ފަރާތުގެ ފައިސާ",'Expense Sheet'!$K:$K,$A319)</f>
        <v>0</v>
      </c>
      <c r="E319" s="60" t="s">
        <v>202</v>
      </c>
      <c r="F319" s="54">
        <v>725001</v>
      </c>
    </row>
    <row r="320" spans="1:6" ht="21.75">
      <c r="A320" s="7">
        <v>725002</v>
      </c>
      <c r="B320" s="45">
        <f>SUMIFS('Expense Sheet'!$E:$E,'Expense Sheet'!$M:$M,"L- CTPF ތިންވަނަ ފަރާތުގެ ފައިސާ",'Expense Sheet'!$K:$K,$A320)</f>
        <v>0</v>
      </c>
      <c r="C320" s="45">
        <f>SUMIFS('Expense Sheet'!$F:$F,'Expense Sheet'!$M:$M,"L- CTPF ތިންވަނަ ފަރާތުގެ ފައިސާ",'Expense Sheet'!$K:$K,$A320)</f>
        <v>0</v>
      </c>
      <c r="D320" s="45">
        <f>SUMIFS('Expense Sheet'!$G:$G,'Expense Sheet'!$M:$M,"L- CTPF ތިންވަނަ ފަރާތުގެ ފައިސާ",'Expense Sheet'!$K:$K,$A320)</f>
        <v>0</v>
      </c>
      <c r="E320" s="60" t="s">
        <v>203</v>
      </c>
      <c r="F320" s="54">
        <v>725002</v>
      </c>
    </row>
    <row r="321" spans="1:6" ht="21.75">
      <c r="A321" s="7">
        <v>725003</v>
      </c>
      <c r="B321" s="45">
        <f>SUMIFS('Expense Sheet'!$E:$E,'Expense Sheet'!$M:$M,"L- CTPF ތިންވަނަ ފަރާތުގެ ފައިސާ",'Expense Sheet'!$K:$K,$A321)</f>
        <v>0</v>
      </c>
      <c r="C321" s="45">
        <f>SUMIFS('Expense Sheet'!$F:$F,'Expense Sheet'!$M:$M,"L- CTPF ތިންވަނަ ފަރާތުގެ ފައިސާ",'Expense Sheet'!$K:$K,$A321)</f>
        <v>0</v>
      </c>
      <c r="D321" s="45">
        <f>SUMIFS('Expense Sheet'!$G:$G,'Expense Sheet'!$M:$M,"L- CTPF ތިންވަނަ ފަރާތުގެ ފައިސާ",'Expense Sheet'!$K:$K,$A321)</f>
        <v>0</v>
      </c>
      <c r="E321" s="60" t="s">
        <v>204</v>
      </c>
      <c r="F321" s="54">
        <v>725003</v>
      </c>
    </row>
    <row r="322" spans="1:6" ht="21.75">
      <c r="A322" s="7">
        <v>725004</v>
      </c>
      <c r="B322" s="45">
        <f>SUMIFS('Expense Sheet'!$E:$E,'Expense Sheet'!$M:$M,"L- CTPF ތިންވަނަ ފަރާތުގެ ފައިސާ",'Expense Sheet'!$K:$K,$A322)</f>
        <v>0</v>
      </c>
      <c r="C322" s="45">
        <f>SUMIFS('Expense Sheet'!$F:$F,'Expense Sheet'!$M:$M,"L- CTPF ތިންވަނަ ފަރާތުގެ ފައިސާ",'Expense Sheet'!$K:$K,$A322)</f>
        <v>0</v>
      </c>
      <c r="D322" s="45">
        <f>SUMIFS('Expense Sheet'!$G:$G,'Expense Sheet'!$M:$M,"L- CTPF ތިންވަނަ ފަރާތުގެ ފައިސާ",'Expense Sheet'!$K:$K,$A322)</f>
        <v>0</v>
      </c>
      <c r="E322" s="60" t="s">
        <v>205</v>
      </c>
      <c r="F322" s="54">
        <v>725004</v>
      </c>
    </row>
    <row r="323" spans="1:6" ht="21.75">
      <c r="A323" s="7">
        <v>725999</v>
      </c>
      <c r="B323" s="45">
        <f>SUMIFS('Expense Sheet'!$E:$E,'Expense Sheet'!$M:$M,"L- CTPF ތިންވަނަ ފަރާތުގެ ފައިސާ",'Expense Sheet'!$K:$K,$A323)</f>
        <v>0</v>
      </c>
      <c r="C323" s="45">
        <f>SUMIFS('Expense Sheet'!$F:$F,'Expense Sheet'!$M:$M,"L- CTPF ތިންވަނަ ފަރާތުގެ ފައިސާ",'Expense Sheet'!$K:$K,$A323)</f>
        <v>0</v>
      </c>
      <c r="D323" s="45">
        <f>SUMIFS('Expense Sheet'!$G:$G,'Expense Sheet'!$M:$M,"L- CTPF ތިންވަނަ ފަރާތުގެ ފައިސާ",'Expense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 CTPF ތިންވަނަ ފަރާތުގެ ފައިސާ",'Expense Sheet'!$K:$K,$A327)</f>
        <v>0</v>
      </c>
      <c r="C327" s="45">
        <f>SUMIFS('Expense Sheet'!$F:$F,'Expense Sheet'!$M:$M,"L- CTPF ތިންވަނަ ފަރާތުގެ ފައިސާ",'Expense Sheet'!$K:$K,$A327)</f>
        <v>0</v>
      </c>
      <c r="D327" s="45">
        <f>SUMIFS('Expense Sheet'!$G:$G,'Expense Sheet'!$M:$M,"L- CTPF ތިންވަނަ ފަރާތުގެ ފައިސާ",'Expense Sheet'!$K:$K,$A327)</f>
        <v>0</v>
      </c>
      <c r="E327" s="60" t="s">
        <v>207</v>
      </c>
      <c r="F327" s="54">
        <v>731001</v>
      </c>
    </row>
    <row r="328" spans="1:6" ht="21.75">
      <c r="A328" s="7">
        <v>731002</v>
      </c>
      <c r="B328" s="45">
        <f>SUMIFS('Expense Sheet'!$E:$E,'Expense Sheet'!$M:$M,"L- CTPF ތިންވަނަ ފަރާތުގެ ފައިސާ",'Expense Sheet'!$K:$K,$A328)</f>
        <v>0</v>
      </c>
      <c r="C328" s="45">
        <f>SUMIFS('Expense Sheet'!$F:$F,'Expense Sheet'!$M:$M,"L- CTPF ތިންވަނަ ފަރާތުގެ ފައިސާ",'Expense Sheet'!$K:$K,$A328)</f>
        <v>0</v>
      </c>
      <c r="D328" s="45">
        <f>SUMIFS('Expense Sheet'!$G:$G,'Expense Sheet'!$M:$M,"L- CTPF ތިންވަނަ ފަރާތުގެ ފައިސާ",'Expense Sheet'!$K:$K,$A328)</f>
        <v>0</v>
      </c>
      <c r="E328" s="60" t="s">
        <v>208</v>
      </c>
      <c r="F328" s="54">
        <v>731002</v>
      </c>
    </row>
    <row r="329" spans="1:6" ht="21.75">
      <c r="A329" s="7">
        <v>731003</v>
      </c>
      <c r="B329" s="45">
        <f>SUMIFS('Expense Sheet'!$E:$E,'Expense Sheet'!$M:$M,"L- CTPF ތިންވަނަ ފަރާތުގެ ފައިސާ",'Expense Sheet'!$K:$K,$A329)</f>
        <v>0</v>
      </c>
      <c r="C329" s="45">
        <f>SUMIFS('Expense Sheet'!$F:$F,'Expense Sheet'!$M:$M,"L- CTPF ތިންވަނަ ފަރާތުގެ ފައިސާ",'Expense Sheet'!$K:$K,$A329)</f>
        <v>0</v>
      </c>
      <c r="D329" s="45">
        <f>SUMIFS('Expense Sheet'!$G:$G,'Expense Sheet'!$M:$M,"L- CTPF ތިންވަނަ ފަރާތުގެ ފައިސާ",'Expense Sheet'!$K:$K,$A329)</f>
        <v>0</v>
      </c>
      <c r="E329" s="60" t="s">
        <v>209</v>
      </c>
      <c r="F329" s="54">
        <v>731003</v>
      </c>
    </row>
    <row r="330" spans="1:6" ht="21.75">
      <c r="A330" s="7">
        <v>731004</v>
      </c>
      <c r="B330" s="45">
        <f>SUMIFS('Expense Sheet'!$E:$E,'Expense Sheet'!$M:$M,"L- CTPF ތިންވަނަ ފަރާތުގެ ފައިސާ",'Expense Sheet'!$K:$K,$A330)</f>
        <v>0</v>
      </c>
      <c r="C330" s="45">
        <f>SUMIFS('Expense Sheet'!$F:$F,'Expense Sheet'!$M:$M,"L- CTPF ތިންވަނަ ފަރާތުގެ ފައިސާ",'Expense Sheet'!$K:$K,$A330)</f>
        <v>0</v>
      </c>
      <c r="D330" s="45">
        <f>SUMIFS('Expense Sheet'!$G:$G,'Expense Sheet'!$M:$M,"L- CTPF ތިންވަނަ ފަރާތުގެ ފައިސާ",'Expense Sheet'!$K:$K,$A330)</f>
        <v>0</v>
      </c>
      <c r="E330" s="60" t="s">
        <v>210</v>
      </c>
      <c r="F330" s="54">
        <v>731004</v>
      </c>
    </row>
    <row r="331" spans="1:6" ht="21.75">
      <c r="A331" s="7">
        <v>731005</v>
      </c>
      <c r="B331" s="45">
        <f>SUMIFS('Expense Sheet'!$E:$E,'Expense Sheet'!$M:$M,"L- CTPF ތިންވަނަ ފަރާތުގެ ފައިސާ",'Expense Sheet'!$K:$K,$A331)</f>
        <v>0</v>
      </c>
      <c r="C331" s="45">
        <f>SUMIFS('Expense Sheet'!$F:$F,'Expense Sheet'!$M:$M,"L- CTPF ތިންވަނަ ފަރާތުގެ ފައިސާ",'Expense Sheet'!$K:$K,$A331)</f>
        <v>0</v>
      </c>
      <c r="D331" s="45">
        <f>SUMIFS('Expense Sheet'!$G:$G,'Expense Sheet'!$M:$M,"L- CTPF ތިންވަނަ ފަރާތުގެ ފައިސާ",'Expense Sheet'!$K:$K,$A331)</f>
        <v>0</v>
      </c>
      <c r="E331" s="60" t="s">
        <v>826</v>
      </c>
      <c r="F331" s="54">
        <v>731005</v>
      </c>
    </row>
    <row r="332" spans="1:6" ht="21.75">
      <c r="A332" s="7">
        <v>731999</v>
      </c>
      <c r="B332" s="45">
        <f>SUMIFS('Expense Sheet'!$E:$E,'Expense Sheet'!$M:$M,"L- CTPF ތިންވަނަ ފަރާތުގެ ފައިސާ",'Expense Sheet'!$K:$K,$A332)</f>
        <v>0</v>
      </c>
      <c r="C332" s="45">
        <f>SUMIFS('Expense Sheet'!$F:$F,'Expense Sheet'!$M:$M,"L- CTPF ތިންވަނަ ފަރާތުގެ ފައިސާ",'Expense Sheet'!$K:$K,$A332)</f>
        <v>0</v>
      </c>
      <c r="D332" s="45">
        <f>SUMIFS('Expense Sheet'!$G:$G,'Expense Sheet'!$M:$M,"L- CTPF ތިންވަނަ ފަރާތުގެ ފައިސާ",'Expense Sheet'!$K:$K,$A332)</f>
        <v>0</v>
      </c>
      <c r="E332" s="60" t="s">
        <v>211</v>
      </c>
      <c r="F332" s="54">
        <v>731999</v>
      </c>
    </row>
    <row r="333" spans="1:6" ht="21.75">
      <c r="A333" s="7">
        <v>732002</v>
      </c>
      <c r="B333" s="45">
        <f>SUMIFS('Expense Sheet'!$E:$E,'Expense Sheet'!$M:$M,"L- CTPF ތިންވަނަ ފަރާތުގެ ފައިސާ",'Expense Sheet'!$K:$K,$A333)</f>
        <v>0</v>
      </c>
      <c r="C333" s="45">
        <f>SUMIFS('Expense Sheet'!$F:$F,'Expense Sheet'!$M:$M,"L- CTPF ތިންވަނަ ފަރާތުގެ ފައިސާ",'Expense Sheet'!$K:$K,$A333)</f>
        <v>0</v>
      </c>
      <c r="D333" s="45">
        <f>SUMIFS('Expense Sheet'!$G:$G,'Expense Sheet'!$M:$M,"L- CTPF ތިންވަނަ ފަރާތުގެ ފައިސާ",'Expense Sheet'!$K:$K,$A333)</f>
        <v>0</v>
      </c>
      <c r="E333" s="60" t="s">
        <v>212</v>
      </c>
      <c r="F333" s="54">
        <v>732002</v>
      </c>
    </row>
    <row r="334" spans="1:6" ht="21.75">
      <c r="A334" s="7">
        <v>732003</v>
      </c>
      <c r="B334" s="45">
        <f>SUMIFS('Expense Sheet'!$E:$E,'Expense Sheet'!$M:$M,"L- CTPF ތިންވަނަ ފަރާތުގެ ފައިސާ",'Expense Sheet'!$K:$K,$A334)</f>
        <v>0</v>
      </c>
      <c r="C334" s="45">
        <f>SUMIFS('Expense Sheet'!$F:$F,'Expense Sheet'!$M:$M,"L- CTPF ތިންވަނަ ފަރާތުގެ ފައިސާ",'Expense Sheet'!$K:$K,$A334)</f>
        <v>0</v>
      </c>
      <c r="D334" s="45">
        <f>SUMIFS('Expense Sheet'!$G:$G,'Expense Sheet'!$M:$M,"L- CTPF ތިންވަނަ ފަރާތުގެ ފައިސާ",'Expense Sheet'!$K:$K,$A334)</f>
        <v>0</v>
      </c>
      <c r="E334" s="60" t="s">
        <v>213</v>
      </c>
      <c r="F334" s="54">
        <v>732003</v>
      </c>
    </row>
    <row r="335" spans="1:6" ht="21.75">
      <c r="A335" s="7">
        <v>732004</v>
      </c>
      <c r="B335" s="45">
        <f>SUMIFS('Expense Sheet'!$E:$E,'Expense Sheet'!$M:$M,"L- CTPF ތިންވަނަ ފަރާތުގެ ފައިސާ",'Expense Sheet'!$K:$K,$A335)</f>
        <v>0</v>
      </c>
      <c r="C335" s="45">
        <f>SUMIFS('Expense Sheet'!$F:$F,'Expense Sheet'!$M:$M,"L- CTPF ތިންވަނަ ފަރާތުގެ ފައިސާ",'Expense Sheet'!$K:$K,$A335)</f>
        <v>0</v>
      </c>
      <c r="D335" s="45">
        <f>SUMIFS('Expense Sheet'!$G:$G,'Expense Sheet'!$M:$M,"L- CTPF ތިންވަނަ ފަރާތުގެ ފައިސާ",'Expense Sheet'!$K:$K,$A335)</f>
        <v>0</v>
      </c>
      <c r="E335" s="60" t="s">
        <v>214</v>
      </c>
      <c r="F335" s="54">
        <v>732004</v>
      </c>
    </row>
    <row r="336" spans="1:6" ht="21.75">
      <c r="A336" s="7">
        <v>732999</v>
      </c>
      <c r="B336" s="45">
        <f>SUMIFS('Expense Sheet'!$E:$E,'Expense Sheet'!$M:$M,"L- CTPF ތިންވަނަ ފަރާތުގެ ފައިސާ",'Expense Sheet'!$K:$K,$A336)</f>
        <v>0</v>
      </c>
      <c r="C336" s="45">
        <f>SUMIFS('Expense Sheet'!$F:$F,'Expense Sheet'!$M:$M,"L- CTPF ތިންވަނަ ފަރާތުގެ ފައިސާ",'Expense Sheet'!$K:$K,$A336)</f>
        <v>0</v>
      </c>
      <c r="D336" s="45">
        <f>SUMIFS('Expense Sheet'!$G:$G,'Expense Sheet'!$M:$M,"L- CTPF ތިންވަނަ ފަރާތުގެ ފައިސާ",'Expense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A1:F339"/>
  <sheetViews>
    <sheetView showGridLines="0" zoomScaleNormal="100" zoomScaleSheetLayoutView="106" workbookViewId="0">
      <selection activeCell="G1" sqref="G1"/>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1:6">
      <c r="B1" s="52"/>
      <c r="C1" s="40"/>
      <c r="D1" s="40"/>
      <c r="E1" s="40"/>
      <c r="F1" s="260">
        <f>'Expense Sheet'!AE2</f>
        <v>1353</v>
      </c>
    </row>
    <row r="2" spans="1:6" ht="25.5">
      <c r="B2" s="53"/>
      <c r="C2" s="41"/>
      <c r="D2" s="41"/>
      <c r="E2" s="550" t="str">
        <f>'Expense Sheet'!E1</f>
        <v>މާޅޮސްމަޑުލު އުތުރުބުރީ ކިނޮޅަހު ކައުންސިލްގެ އިދާރާ</v>
      </c>
      <c r="F2" s="551"/>
    </row>
    <row r="3" spans="1:6" ht="21.75">
      <c r="B3" s="556" t="s">
        <v>1306</v>
      </c>
      <c r="C3" s="557"/>
      <c r="D3" s="557"/>
      <c r="E3" s="557"/>
      <c r="F3" s="558"/>
    </row>
    <row r="4" spans="1:6" s="420" customFormat="1" ht="75" customHeight="1">
      <c r="A4" s="419"/>
      <c r="B4" s="553" t="s">
        <v>1405</v>
      </c>
      <c r="C4" s="554"/>
      <c r="D4" s="554"/>
      <c r="E4" s="554"/>
      <c r="F4" s="555"/>
    </row>
    <row r="5" spans="1:6">
      <c r="B5" s="53"/>
      <c r="C5" s="41"/>
      <c r="D5" s="41"/>
      <c r="E5" s="41"/>
      <c r="F5" s="54"/>
    </row>
    <row r="6" spans="1:6" ht="32.25">
      <c r="B6" s="53"/>
      <c r="C6" s="41"/>
      <c r="D6" s="41"/>
      <c r="E6" s="256" t="s">
        <v>945</v>
      </c>
      <c r="F6" s="54"/>
    </row>
    <row r="7" spans="1:6">
      <c r="B7" s="125" t="s">
        <v>1321</v>
      </c>
      <c r="C7" s="125" t="s">
        <v>1119</v>
      </c>
      <c r="D7" s="125" t="s">
        <v>1118</v>
      </c>
      <c r="E7" s="41"/>
      <c r="F7" s="54"/>
    </row>
    <row r="8" spans="1:6" ht="21.75">
      <c r="B8" s="42" t="s">
        <v>494</v>
      </c>
      <c r="C8" s="42" t="s">
        <v>494</v>
      </c>
      <c r="D8" s="42" t="s">
        <v>494</v>
      </c>
      <c r="E8" s="55" t="s">
        <v>47</v>
      </c>
      <c r="F8" s="54"/>
    </row>
    <row r="9" spans="1:6" ht="21.75">
      <c r="B9" s="43">
        <v>-4</v>
      </c>
      <c r="C9" s="43">
        <v>-3</v>
      </c>
      <c r="D9" s="43">
        <v>-2</v>
      </c>
      <c r="E9" s="257" t="s">
        <v>48</v>
      </c>
      <c r="F9" s="54"/>
    </row>
    <row r="10" spans="1:6">
      <c r="B10" s="44">
        <f>SUMIFS('Income sheet'!$A:$A,'Income sheet'!$H:$H,"J-LCL ކައުންސިލްގެ އާމްދަނީ",'Income sheet'!$F:$F,$F10)</f>
        <v>0</v>
      </c>
      <c r="C10" s="44">
        <f>SUMIFS('Income sheet'!$B:$B,'Income sheet'!$H:$H,"J-LCL ކައުންސިލްގެ އާމްދަނީ",'Income sheet'!$F:$F,$F10)</f>
        <v>0</v>
      </c>
      <c r="D10" s="44">
        <f>SUMIFS('Income sheet'!$C:$C,'Income sheet'!$H:$H,"J-LCL ކައުންސިލްގެ އާމްދަނީ",'Income sheet'!$F:$F,$F10)</f>
        <v>0</v>
      </c>
      <c r="E10" s="56" t="s">
        <v>1193</v>
      </c>
      <c r="F10" s="258">
        <v>111</v>
      </c>
    </row>
    <row r="11" spans="1:6">
      <c r="B11" s="44">
        <f>SUMIFS('Income sheet'!$A:$A,'Income sheet'!$H:$H,"J-LCL ކައުންސިލްގެ އާމްދަނީ",'Income sheet'!$F:$F,$F11)</f>
        <v>0</v>
      </c>
      <c r="C11" s="44">
        <f>SUMIFS('Income sheet'!$B:$B,'Income sheet'!$H:$H,"J-LCL ކައުންސިލްގެ އާމްދަނީ",'Income sheet'!$F:$F,$F11)</f>
        <v>0</v>
      </c>
      <c r="D11" s="44">
        <f>SUMIFS('Income sheet'!$C:$C,'Income sheet'!$H:$H,"J-LCL ކައުންސިލްގެ އާމްދަނީ",'Income sheet'!$F:$F,$F11)</f>
        <v>0</v>
      </c>
      <c r="E11" s="57" t="s">
        <v>1194</v>
      </c>
      <c r="F11" s="258">
        <v>112</v>
      </c>
    </row>
    <row r="12" spans="1:6">
      <c r="B12" s="44">
        <f>SUMIFS('Income sheet'!$A:$A,'Income sheet'!$H:$H,"J-LCL ކައުންސިލްގެ އާމްދަނީ",'Income sheet'!$F:$F,$F12)</f>
        <v>0</v>
      </c>
      <c r="C12" s="44">
        <f>SUMIFS('Income sheet'!$B:$B,'Income sheet'!$H:$H,"J-LCL ކައުންސިލްގެ އާމްދަނީ",'Income sheet'!$F:$F,$F12)</f>
        <v>0</v>
      </c>
      <c r="D12" s="44">
        <f>SUMIFS('Income sheet'!$C:$C,'Income sheet'!$H:$H,"J-LCL ކައުންސިލްގެ އާމްދަނީ",'Income sheet'!$F:$F,$F12)</f>
        <v>0</v>
      </c>
      <c r="E12" s="57" t="s">
        <v>1202</v>
      </c>
      <c r="F12" s="258">
        <v>113</v>
      </c>
    </row>
    <row r="13" spans="1:6">
      <c r="B13" s="44">
        <f>SUMIFS('Income sheet'!$A:$A,'Income sheet'!$H:$H,"J-LCL ކައުންސިލްގެ އާމްދަނީ",'Income sheet'!$F:$F,$F13)</f>
        <v>0</v>
      </c>
      <c r="C13" s="44">
        <f>SUMIFS('Income sheet'!$B:$B,'Income sheet'!$H:$H,"J-LCL ކައުންސިލްގެ އާމްދަނީ",'Income sheet'!$F:$F,$F13)</f>
        <v>0</v>
      </c>
      <c r="D13" s="44">
        <f>SUMIFS('Income sheet'!$C:$C,'Income sheet'!$H:$H,"J-LCL ކައުންސިލްގެ އާމްދަނީ",'Income sheet'!$F:$F,$F13)</f>
        <v>0</v>
      </c>
      <c r="E13" s="57" t="s">
        <v>1195</v>
      </c>
      <c r="F13" s="258">
        <v>114</v>
      </c>
    </row>
    <row r="14" spans="1:6">
      <c r="B14" s="44">
        <f>SUMIFS('Income sheet'!$A:$A,'Income sheet'!$H:$H,"J-LCL ކައުންސިލްގެ އާމްދަނީ",'Income sheet'!$F:$F,$F14)</f>
        <v>0</v>
      </c>
      <c r="C14" s="44">
        <f>SUMIFS('Income sheet'!$B:$B,'Income sheet'!$H:$H,"J-LCL ކައުންސިލްގެ އާމްދަނީ",'Income sheet'!$F:$F,$F14)</f>
        <v>0</v>
      </c>
      <c r="D14" s="44">
        <f>SUMIFS('Income sheet'!$C:$C,'Income sheet'!$H:$H,"J-LCL ކައުންސިލްގެ އާމްދަނީ",'Income sheet'!$F:$F,$F14)</f>
        <v>0</v>
      </c>
      <c r="E14" s="57" t="s">
        <v>1196</v>
      </c>
      <c r="F14" s="258">
        <v>118</v>
      </c>
    </row>
    <row r="15" spans="1:6">
      <c r="B15" s="44">
        <f>SUMIFS('Income sheet'!$A:$A,'Income sheet'!$H:$H,"J-LCL ކައުންސިލްގެ އާމްދަނީ",'Income sheet'!$F:$F,$F15)</f>
        <v>0</v>
      </c>
      <c r="C15" s="44">
        <f>SUMIFS('Income sheet'!$B:$B,'Income sheet'!$H:$H,"J-LCL ކައުންސިލްގެ އާމްދަނީ",'Income sheet'!$F:$F,$F15)</f>
        <v>0</v>
      </c>
      <c r="D15" s="44">
        <f>SUMIFS('Income sheet'!$C:$C,'Income sheet'!$H:$H,"J-LCL ކައުންސިލްގެ އާމްދަނީ",'Income sheet'!$F:$F,$F15)</f>
        <v>0</v>
      </c>
      <c r="E15" s="57" t="s">
        <v>1203</v>
      </c>
      <c r="F15" s="258">
        <v>119</v>
      </c>
    </row>
    <row r="16" spans="1:6">
      <c r="B16" s="44">
        <f>SUMIFS('Income sheet'!$A:$A,'Income sheet'!$H:$H,"J-LCL ކައުންސިލްގެ އާމްދަނީ",'Income sheet'!$F:$F,$F16)</f>
        <v>0</v>
      </c>
      <c r="C16" s="44">
        <f>SUMIFS('Income sheet'!$B:$B,'Income sheet'!$H:$H,"J-LCL ކައުންސިލްގެ އާމްދަނީ",'Income sheet'!$F:$F,$F16)</f>
        <v>0</v>
      </c>
      <c r="D16" s="44">
        <f>SUMIFS('Income sheet'!$C:$C,'Income sheet'!$H:$H,"J-LCL ކައުންސިލްގެ އާމްދަނީ",'Income sheet'!$F:$F,$F16)</f>
        <v>0</v>
      </c>
      <c r="E16" s="57" t="s">
        <v>1204</v>
      </c>
      <c r="F16" s="258">
        <v>121</v>
      </c>
    </row>
    <row r="17" spans="2:6">
      <c r="B17" s="44">
        <f>SUMIFS('Income sheet'!$A:$A,'Income sheet'!$H:$H,"J-LCL ކައުންސިލްގެ އާމްދަނީ",'Income sheet'!$F:$F,$F17)</f>
        <v>0</v>
      </c>
      <c r="C17" s="44">
        <f>SUMIFS('Income sheet'!$B:$B,'Income sheet'!$H:$H,"J-LCL ކައުންސިލްގެ އާމްދަނީ",'Income sheet'!$F:$F,$F17)</f>
        <v>0</v>
      </c>
      <c r="D17" s="44">
        <f>SUMIFS('Income sheet'!$C:$C,'Income sheet'!$H:$H,"J-LCL ކައުންސިލްގެ އާމްދަނީ",'Income sheet'!$F:$F,$F17)</f>
        <v>0</v>
      </c>
      <c r="E17" s="57" t="s">
        <v>1205</v>
      </c>
      <c r="F17" s="258">
        <v>123</v>
      </c>
    </row>
    <row r="18" spans="2:6">
      <c r="B18" s="44">
        <f>SUMIFS('Income sheet'!$A:$A,'Income sheet'!$H:$H,"J-LCL ކައުންސިލްގެ އާމްދަނީ",'Income sheet'!$F:$F,$F18)</f>
        <v>0</v>
      </c>
      <c r="C18" s="44">
        <f>SUMIFS('Income sheet'!$B:$B,'Income sheet'!$H:$H,"J-LCL ކައުންސިލްގެ އާމްދަނީ",'Income sheet'!$F:$F,$F18)</f>
        <v>0</v>
      </c>
      <c r="D18" s="44">
        <f>SUMIFS('Income sheet'!$C:$C,'Income sheet'!$H:$H,"J-LCL ކައުންސިލްގެ އާމްދަނީ",'Income sheet'!$F:$F,$F18)</f>
        <v>0</v>
      </c>
      <c r="E18" s="57" t="s">
        <v>1209</v>
      </c>
      <c r="F18" s="258">
        <v>124</v>
      </c>
    </row>
    <row r="19" spans="2:6">
      <c r="B19" s="44">
        <f>SUMIFS('Income sheet'!$A:$A,'Income sheet'!$H:$H,"J-LCL ކައުންސިލްގެ އާމްދަނީ",'Income sheet'!$F:$F,$F19)</f>
        <v>0</v>
      </c>
      <c r="C19" s="44">
        <f>SUMIFS('Income sheet'!$B:$B,'Income sheet'!$H:$H,"J-LCL ކައުންސިލްގެ އާމްދަނީ",'Income sheet'!$F:$F,$F19)</f>
        <v>0</v>
      </c>
      <c r="D19" s="44">
        <f>SUMIFS('Income sheet'!$C:$C,'Income sheet'!$H:$H,"J-LCL ކައުންސިލްގެ އާމްދަނީ",'Income sheet'!$F:$F,$F19)</f>
        <v>0</v>
      </c>
      <c r="E19" s="57" t="s">
        <v>1211</v>
      </c>
      <c r="F19" s="258">
        <v>125</v>
      </c>
    </row>
    <row r="20" spans="2:6">
      <c r="B20" s="44">
        <f>SUMIFS('Income sheet'!$A:$A,'Income sheet'!$H:$H,"J-LCL ކައުންސިލްގެ އާމްދަނީ",'Income sheet'!$F:$F,$F20)</f>
        <v>0</v>
      </c>
      <c r="C20" s="44">
        <f>SUMIFS('Income sheet'!$B:$B,'Income sheet'!$H:$H,"J-LCL ކައުންސިލްގެ އާމްދަނީ",'Income sheet'!$F:$F,$F20)</f>
        <v>0</v>
      </c>
      <c r="D20" s="44">
        <f>SUMIFS('Income sheet'!$C:$C,'Income sheet'!$H:$H,"J-LCL ކައުންސިލްގެ އާމްދަނީ",'Income sheet'!$F:$F,$F20)</f>
        <v>0</v>
      </c>
      <c r="E20" s="57" t="s">
        <v>1206</v>
      </c>
      <c r="F20" s="258">
        <v>126</v>
      </c>
    </row>
    <row r="21" spans="2:6">
      <c r="B21" s="44">
        <f>SUMIFS('Income sheet'!$A:$A,'Income sheet'!$H:$H,"J-LCL ކައުންސިލްގެ އާމްދަނީ",'Income sheet'!$F:$F,$F21)</f>
        <v>0</v>
      </c>
      <c r="C21" s="44">
        <f>SUMIFS('Income sheet'!$B:$B,'Income sheet'!$H:$H,"J-LCL ކައުންސިލްގެ އާމްދަނީ",'Income sheet'!$F:$F,$F21)</f>
        <v>0</v>
      </c>
      <c r="D21" s="44">
        <f>SUMIFS('Income sheet'!$C:$C,'Income sheet'!$H:$H,"J-LCL ކައުންސިލްގެ އާމްދަނީ",'Income sheet'!$F:$F,$F21)</f>
        <v>0</v>
      </c>
      <c r="E21" s="57" t="s">
        <v>1207</v>
      </c>
      <c r="F21" s="258">
        <v>127</v>
      </c>
    </row>
    <row r="22" spans="2:6">
      <c r="B22" s="44">
        <f>SUMIFS('Income sheet'!$A:$A,'Income sheet'!$H:$H,"J-LCL ކައުންސިލްގެ އާމްދަނީ",'Income sheet'!$F:$F,$F22)</f>
        <v>0</v>
      </c>
      <c r="C22" s="44">
        <f>SUMIFS('Income sheet'!$B:$B,'Income sheet'!$H:$H,"J-LCL ކައުންސިލްގެ އާމްދަނީ",'Income sheet'!$F:$F,$F22)</f>
        <v>0</v>
      </c>
      <c r="D22" s="44">
        <f>SUMIFS('Income sheet'!$C:$C,'Income sheet'!$H:$H,"J-LCL ކައުންސިލްގެ އާމްދަނީ",'Income sheet'!$F:$F,$F22)</f>
        <v>0</v>
      </c>
      <c r="E22" s="57" t="s">
        <v>1208</v>
      </c>
      <c r="F22" s="258">
        <v>129</v>
      </c>
    </row>
    <row r="23" spans="2:6">
      <c r="B23" s="44">
        <f>SUMIFS('Income sheet'!$A:$A,'Income sheet'!$H:$H,"J-LCL ކައުންސިލްގެ އާމްދަނީ",'Income sheet'!$F:$F,$F23)</f>
        <v>0</v>
      </c>
      <c r="C23" s="44">
        <f>SUMIFS('Income sheet'!$B:$B,'Income sheet'!$H:$H,"J-LCL ކައުންސިލްގެ އާމްދަނީ",'Income sheet'!$F:$F,$F23)</f>
        <v>0</v>
      </c>
      <c r="D23" s="44">
        <f>SUMIFS('Income sheet'!$C:$C,'Income sheet'!$H:$H,"J-LCL ކައުންސިލްގެ އާމްދަނީ",'Income sheet'!$F:$F,$F23)</f>
        <v>0</v>
      </c>
      <c r="E23" s="57" t="s">
        <v>1210</v>
      </c>
      <c r="F23" s="258">
        <v>131</v>
      </c>
    </row>
    <row r="24" spans="2:6">
      <c r="B24" s="44">
        <f>SUMIFS('Income sheet'!$A:$A,'Income sheet'!$H:$H,"J-LCL ކައުންސިލްގެ އާމްދަނީ",'Income sheet'!$F:$F,$F24)</f>
        <v>0</v>
      </c>
      <c r="C24" s="44">
        <f>SUMIFS('Income sheet'!$B:$B,'Income sheet'!$H:$H,"J-LCL ކައުންސިލްގެ އާމްދަނީ",'Income sheet'!$F:$F,$F24)</f>
        <v>0</v>
      </c>
      <c r="D24" s="44">
        <f>SUMIFS('Income sheet'!$C:$C,'Income sheet'!$H:$H,"J-LCL ކައުންސިލްގެ އާމްދަނީ",'Income sheet'!$F:$F,$F24)</f>
        <v>0</v>
      </c>
      <c r="E24" s="57" t="s">
        <v>1197</v>
      </c>
      <c r="F24" s="258">
        <v>141</v>
      </c>
    </row>
    <row r="25" spans="2:6">
      <c r="B25" s="44">
        <f>SUMIFS('Income sheet'!$A:$A,'Income sheet'!$H:$H,"J-LCL ކައުންސިލްގެ އާމްދަނީ",'Income sheet'!$F:$F,$F25)</f>
        <v>0</v>
      </c>
      <c r="C25" s="44">
        <f>SUMIFS('Income sheet'!$B:$B,'Income sheet'!$H:$H,"J-LCL ކައުންސިލްގެ އާމްދަނީ",'Income sheet'!$F:$F,$F25)</f>
        <v>0</v>
      </c>
      <c r="D25" s="44">
        <f>SUMIFS('Income sheet'!$C:$C,'Income sheet'!$H:$H,"J-LCL ކައުންސިލްގެ އާމްދަނީ",'Income sheet'!$F:$F,$F25)</f>
        <v>0</v>
      </c>
      <c r="E25" s="57" t="s">
        <v>1198</v>
      </c>
      <c r="F25" s="258">
        <v>142</v>
      </c>
    </row>
    <row r="26" spans="2:6">
      <c r="B26" s="44">
        <f>SUMIFS('Income sheet'!$A:$A,'Income sheet'!$H:$H,"J-LCL ކައުންސިލްގެ އާމްދަނީ",'Income sheet'!$F:$F,$F26)</f>
        <v>0</v>
      </c>
      <c r="C26" s="44">
        <f>SUMIFS('Income sheet'!$B:$B,'Income sheet'!$H:$H,"J-LCL ކައުންސިލްގެ އާމްދަނީ",'Income sheet'!$F:$F,$F26)</f>
        <v>0</v>
      </c>
      <c r="D26" s="44">
        <f>SUMIFS('Income sheet'!$C:$C,'Income sheet'!$H:$H,"J-LCL ކައުންސިލްގެ އާމްދަނީ",'Income sheet'!$F:$F,$F26)</f>
        <v>0</v>
      </c>
      <c r="E26" s="57" t="s">
        <v>1212</v>
      </c>
      <c r="F26" s="258">
        <v>143</v>
      </c>
    </row>
    <row r="27" spans="2:6">
      <c r="B27" s="44">
        <f>SUMIFS('Income sheet'!$A:$A,'Income sheet'!$H:$H,"J-LCL ކައުންސިލްގެ އާމްދަނީ",'Income sheet'!$F:$F,$F27)</f>
        <v>0</v>
      </c>
      <c r="C27" s="44">
        <f>SUMIFS('Income sheet'!$B:$B,'Income sheet'!$H:$H,"J-LCL ކައުންސިލްގެ އާމްދަނީ",'Income sheet'!$F:$F,$F27)</f>
        <v>0</v>
      </c>
      <c r="D27" s="44">
        <f>SUMIFS('Income sheet'!$C:$C,'Income sheet'!$H:$H,"J-LCL ކައުންސިލްގެ އާމްދަނީ",'Income sheet'!$F:$F,$F27)</f>
        <v>0</v>
      </c>
      <c r="E27" s="57" t="s">
        <v>1199</v>
      </c>
      <c r="F27" s="258">
        <v>144</v>
      </c>
    </row>
    <row r="28" spans="2:6">
      <c r="B28" s="44">
        <f>SUMIFS('Income sheet'!$A:$A,'Income sheet'!$H:$H,"J-LCL ކައުންސިލްގެ އާމްދަނީ",'Income sheet'!$F:$F,$F28)</f>
        <v>0</v>
      </c>
      <c r="C28" s="44">
        <f>SUMIFS('Income sheet'!$B:$B,'Income sheet'!$H:$H,"J-LCL ކައުންސިލްގެ އާމްދަނީ",'Income sheet'!$F:$F,$F28)</f>
        <v>0</v>
      </c>
      <c r="D28" s="44">
        <f>SUMIFS('Income sheet'!$C:$C,'Income sheet'!$H:$H,"J-LCL ކައުންސިލްގެ އާމްދަނީ",'Income sheet'!$F:$F,$F28)</f>
        <v>0</v>
      </c>
      <c r="E28" s="57" t="s">
        <v>1200</v>
      </c>
      <c r="F28" s="258">
        <v>181</v>
      </c>
    </row>
    <row r="29" spans="2:6">
      <c r="B29" s="44">
        <f>SUMIFS('Income sheet'!$A:$A,'Income sheet'!$H:$H,"J-LCL ކައުންސިލްގެ އާމްދަނީ",'Income sheet'!$F:$F,$F29)</f>
        <v>0</v>
      </c>
      <c r="C29" s="44">
        <f>SUMIFS('Income sheet'!$B:$B,'Income sheet'!$H:$H,"J-LCL ކައުންސިލްގެ އާމްދަނީ",'Income sheet'!$F:$F,$F29)</f>
        <v>0</v>
      </c>
      <c r="D29" s="44">
        <f>SUMIFS('Income sheet'!$C:$C,'Income sheet'!$H:$H,"J-LCL ކައުންސިލްގެ އާމްދަނީ",'Income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Sheet'!$M:$M,"J-LCL ކައުންސިލްގެ އާމްދަނީ",'Expense Sheet'!$K:$K,$A71)</f>
        <v>0</v>
      </c>
      <c r="C71" s="49">
        <f>SUMIFS('Expense Sheet'!$F:$F,'Expense Sheet'!$M:$M,"J-LCL ކައުންސިލްގެ އާމްދަނީ",'Expense Sheet'!$K:$K,$A71)</f>
        <v>0</v>
      </c>
      <c r="D71" s="49">
        <f>SUMIFS('Expense Sheet'!$G:$G,'Expense Sheet'!$M:$M,"J-LCL ކައުންސިލްގެ އާމްދަނީ",'Expense Sheet'!$K:$K,$A71)</f>
        <v>0</v>
      </c>
      <c r="E71" s="60" t="s">
        <v>6</v>
      </c>
      <c r="F71" s="54">
        <v>211001</v>
      </c>
    </row>
    <row r="72" spans="1:6" ht="21.75">
      <c r="A72" s="7">
        <v>211002</v>
      </c>
      <c r="B72" s="45">
        <f>SUMIFS('Expense Sheet'!$E:$E,'Expense Sheet'!$M:$M,"J-LCL ކައުންސިލްގެ އާމްދަނީ",'Expense Sheet'!$K:$K,$A72)</f>
        <v>0</v>
      </c>
      <c r="C72" s="45">
        <f>SUMIFS('Expense Sheet'!$F:$F,'Expense Sheet'!$M:$M,"J-LCL ކައުންސިލްގެ އާމްދަނީ",'Expense Sheet'!$K:$K,$A72)</f>
        <v>0</v>
      </c>
      <c r="D72" s="45">
        <f>SUMIFS('Expense Sheet'!$G:$G,'Expense Sheet'!$M:$M,"J-LCL ކައުންސިލްގެ އާމްދަނީ",'Expense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Sheet'!$M:$M,"J-LCL ކައުންސިލްގެ އާމްދަނީ",'Expense Sheet'!$K:$K,$A76)</f>
        <v>0</v>
      </c>
      <c r="C76" s="49">
        <f>SUMIFS('Expense Sheet'!$F:$F,'Expense Sheet'!$M:$M,"J-LCL ކައުންސިލްގެ އާމްދަނީ",'Expense Sheet'!$K:$K,$A76)</f>
        <v>0</v>
      </c>
      <c r="D76" s="49">
        <f>SUMIFS('Expense Sheet'!$G:$G,'Expense Sheet'!$M:$M,"J-LCL ކައުންސިލްގެ އާމްދަނީ",'Expense Sheet'!$K:$K,$A76)</f>
        <v>0</v>
      </c>
      <c r="E76" s="60" t="s">
        <v>68</v>
      </c>
      <c r="F76" s="54">
        <v>212001</v>
      </c>
    </row>
    <row r="77" spans="1:6" ht="21.75">
      <c r="A77" s="7">
        <v>212002</v>
      </c>
      <c r="B77" s="45">
        <f>SUMIFS('Expense Sheet'!$E:$E,'Expense Sheet'!$M:$M,"J-LCL ކައުންސިލްގެ އާމްދަނީ",'Expense Sheet'!$K:$K,$A77)</f>
        <v>0</v>
      </c>
      <c r="C77" s="45">
        <f>SUMIFS('Expense Sheet'!$F:$F,'Expense Sheet'!$M:$M,"J-LCL ކައުންސިލްގެ އާމްދަނީ",'Expense Sheet'!$K:$K,$A77)</f>
        <v>0</v>
      </c>
      <c r="D77" s="45">
        <f>SUMIFS('Expense Sheet'!$G:$G,'Expense Sheet'!$M:$M,"J-LCL ކައުންސިލްގެ އާމްދަނީ",'Expense Sheet'!$K:$K,$A77)</f>
        <v>0</v>
      </c>
      <c r="E77" s="61" t="s">
        <v>8</v>
      </c>
      <c r="F77" s="54">
        <v>212002</v>
      </c>
    </row>
    <row r="78" spans="1:6" ht="21.75">
      <c r="A78" s="7">
        <v>212003</v>
      </c>
      <c r="B78" s="45">
        <f>SUMIFS('Expense Sheet'!$E:$E,'Expense Sheet'!$M:$M,"J-LCL ކައުންސިލްގެ އާމްދަނީ",'Expense Sheet'!$K:$K,$A78)</f>
        <v>0</v>
      </c>
      <c r="C78" s="45">
        <f>SUMIFS('Expense Sheet'!$F:$F,'Expense Sheet'!$M:$M,"J-LCL ކައުންސިލްގެ އާމްދަނީ",'Expense Sheet'!$K:$K,$A78)</f>
        <v>0</v>
      </c>
      <c r="D78" s="45">
        <f>SUMIFS('Expense Sheet'!$G:$G,'Expense Sheet'!$M:$M,"J-LCL ކައުންސިލްގެ އާމްދަނީ",'Expense Sheet'!$K:$K,$A78)</f>
        <v>0</v>
      </c>
      <c r="E78" s="61" t="s">
        <v>69</v>
      </c>
      <c r="F78" s="54">
        <v>212003</v>
      </c>
    </row>
    <row r="79" spans="1:6" ht="21.75">
      <c r="A79" s="7">
        <v>212004</v>
      </c>
      <c r="B79" s="45">
        <f>SUMIFS('Expense Sheet'!$E:$E,'Expense Sheet'!$M:$M,"J-LCL ކައުންސިލްގެ އާމްދަނީ",'Expense Sheet'!$K:$K,$A79)</f>
        <v>0</v>
      </c>
      <c r="C79" s="45">
        <f>SUMIFS('Expense Sheet'!$F:$F,'Expense Sheet'!$M:$M,"J-LCL ކައުންސިލްގެ އާމްދަނީ",'Expense Sheet'!$K:$K,$A79)</f>
        <v>0</v>
      </c>
      <c r="D79" s="45">
        <f>SUMIFS('Expense Sheet'!$G:$G,'Expense Sheet'!$M:$M,"J-LCL ކައުންސިލްގެ އާމްދަނީ",'Expense Sheet'!$K:$K,$A79)</f>
        <v>0</v>
      </c>
      <c r="E79" s="61" t="s">
        <v>9</v>
      </c>
      <c r="F79" s="54">
        <v>212004</v>
      </c>
    </row>
    <row r="80" spans="1:6" ht="21.75">
      <c r="A80" s="7">
        <v>212005</v>
      </c>
      <c r="B80" s="45">
        <f>SUMIFS('Expense Sheet'!$E:$E,'Expense Sheet'!$M:$M,"J-LCL ކައުންސިލްގެ އާމްދަނީ",'Expense Sheet'!$K:$K,$A80)</f>
        <v>0</v>
      </c>
      <c r="C80" s="45">
        <f>SUMIFS('Expense Sheet'!$F:$F,'Expense Sheet'!$M:$M,"J-LCL ކައުންސިލްގެ އާމްދަނީ",'Expense Sheet'!$K:$K,$A80)</f>
        <v>0</v>
      </c>
      <c r="D80" s="45">
        <f>SUMIFS('Expense Sheet'!$G:$G,'Expense Sheet'!$M:$M,"J-LCL ކައުންސިލްގެ އާމްދަނީ",'Expense Sheet'!$K:$K,$A80)</f>
        <v>0</v>
      </c>
      <c r="E80" s="61" t="s">
        <v>10</v>
      </c>
      <c r="F80" s="54">
        <v>212005</v>
      </c>
    </row>
    <row r="81" spans="1:6" ht="21.75">
      <c r="A81" s="7">
        <v>212006</v>
      </c>
      <c r="B81" s="45">
        <f>SUMIFS('Expense Sheet'!$E:$E,'Expense Sheet'!$M:$M,"J-LCL ކައުންސިލްގެ އާމްދަނީ",'Expense Sheet'!$K:$K,$A81)</f>
        <v>0</v>
      </c>
      <c r="C81" s="45">
        <f>SUMIFS('Expense Sheet'!$F:$F,'Expense Sheet'!$M:$M,"J-LCL ކައުންސިލްގެ އާމްދަނީ",'Expense Sheet'!$K:$K,$A81)</f>
        <v>0</v>
      </c>
      <c r="D81" s="45">
        <f>SUMIFS('Expense Sheet'!$G:$G,'Expense Sheet'!$M:$M,"J-LCL ކައުންސިލްގެ އާމްދަނީ",'Expense Sheet'!$K:$K,$A81)</f>
        <v>0</v>
      </c>
      <c r="E81" s="61" t="s">
        <v>70</v>
      </c>
      <c r="F81" s="54">
        <v>212006</v>
      </c>
    </row>
    <row r="82" spans="1:6" ht="21.75">
      <c r="A82" s="7">
        <v>212007</v>
      </c>
      <c r="B82" s="45">
        <f>SUMIFS('Expense Sheet'!$E:$E,'Expense Sheet'!$M:$M,"J-LCL ކައުންސިލްގެ އާމްދަނީ",'Expense Sheet'!$K:$K,$A82)</f>
        <v>0</v>
      </c>
      <c r="C82" s="45">
        <f>SUMIFS('Expense Sheet'!$F:$F,'Expense Sheet'!$M:$M,"J-LCL ކައުންސިލްގެ އާމްދަނީ",'Expense Sheet'!$K:$K,$A82)</f>
        <v>0</v>
      </c>
      <c r="D82" s="45">
        <f>SUMIFS('Expense Sheet'!$G:$G,'Expense Sheet'!$M:$M,"J-LCL ކައުންސިލްގެ އާމްދަނީ",'Expense Sheet'!$K:$K,$A82)</f>
        <v>0</v>
      </c>
      <c r="E82" s="61" t="s">
        <v>71</v>
      </c>
      <c r="F82" s="54">
        <v>212007</v>
      </c>
    </row>
    <row r="83" spans="1:6" ht="21.75">
      <c r="A83" s="7">
        <v>212008</v>
      </c>
      <c r="B83" s="45">
        <f>SUMIFS('Expense Sheet'!$E:$E,'Expense Sheet'!$M:$M,"J-LCL ކައުންސިލްގެ އާމްދަނީ",'Expense Sheet'!$K:$K,$A83)</f>
        <v>0</v>
      </c>
      <c r="C83" s="45">
        <f>SUMIFS('Expense Sheet'!$F:$F,'Expense Sheet'!$M:$M,"J-LCL ކައުންސިލްގެ އާމްދަނީ",'Expense Sheet'!$K:$K,$A83)</f>
        <v>0</v>
      </c>
      <c r="D83" s="45">
        <f>SUMIFS('Expense Sheet'!$G:$G,'Expense Sheet'!$M:$M,"J-LCL ކައުންސިލްގެ އާމްދަނީ",'Expense Sheet'!$K:$K,$A83)</f>
        <v>0</v>
      </c>
      <c r="E83" s="61" t="s">
        <v>11</v>
      </c>
      <c r="F83" s="54">
        <v>212008</v>
      </c>
    </row>
    <row r="84" spans="1:6" ht="21.75">
      <c r="A84" s="7">
        <v>212009</v>
      </c>
      <c r="B84" s="45">
        <f>SUMIFS('Expense Sheet'!$E:$E,'Expense Sheet'!$M:$M,"J-LCL ކައުންސިލްގެ އާމްދަނީ",'Expense Sheet'!$K:$K,$A84)</f>
        <v>0</v>
      </c>
      <c r="C84" s="45">
        <f>SUMIFS('Expense Sheet'!$F:$F,'Expense Sheet'!$M:$M,"J-LCL ކައުންސިލްގެ އާމްދަނީ",'Expense Sheet'!$K:$K,$A84)</f>
        <v>0</v>
      </c>
      <c r="D84" s="45">
        <f>SUMIFS('Expense Sheet'!$G:$G,'Expense Sheet'!$M:$M,"J-LCL ކައުންސިލްގެ އާމްދަނީ",'Expense Sheet'!$K:$K,$A84)</f>
        <v>0</v>
      </c>
      <c r="E84" s="61" t="s">
        <v>12</v>
      </c>
      <c r="F84" s="54">
        <v>212009</v>
      </c>
    </row>
    <row r="85" spans="1:6" ht="21.75">
      <c r="A85" s="7">
        <v>212010</v>
      </c>
      <c r="B85" s="45">
        <f>SUMIFS('Expense Sheet'!$E:$E,'Expense Sheet'!$M:$M,"J-LCL ކައުންސިލްގެ އާމްދަނީ",'Expense Sheet'!$K:$K,$A85)</f>
        <v>0</v>
      </c>
      <c r="C85" s="45">
        <f>SUMIFS('Expense Sheet'!$F:$F,'Expense Sheet'!$M:$M,"J-LCL ކައުންސިލްގެ އާމްދަނީ",'Expense Sheet'!$K:$K,$A85)</f>
        <v>0</v>
      </c>
      <c r="D85" s="45">
        <f>SUMIFS('Expense Sheet'!$G:$G,'Expense Sheet'!$M:$M,"J-LCL ކައުންސިލްގެ އާމްދަނީ",'Expense Sheet'!$K:$K,$A85)</f>
        <v>0</v>
      </c>
      <c r="E85" s="61" t="s">
        <v>13</v>
      </c>
      <c r="F85" s="54">
        <v>212010</v>
      </c>
    </row>
    <row r="86" spans="1:6" ht="21.75">
      <c r="A86" s="7">
        <v>212011</v>
      </c>
      <c r="B86" s="45">
        <f>SUMIFS('Expense Sheet'!$E:$E,'Expense Sheet'!$M:$M,"J-LCL ކައުންސިލްގެ އާމްދަނީ",'Expense Sheet'!$K:$K,$A86)</f>
        <v>0</v>
      </c>
      <c r="C86" s="45">
        <f>SUMIFS('Expense Sheet'!$F:$F,'Expense Sheet'!$M:$M,"J-LCL ކައުންސިލްގެ އާމްދަނީ",'Expense Sheet'!$K:$K,$A86)</f>
        <v>0</v>
      </c>
      <c r="D86" s="45">
        <f>SUMIFS('Expense Sheet'!$G:$G,'Expense Sheet'!$M:$M,"J-LCL ކައުންސިލްގެ އާމްދަނީ",'Expense Sheet'!$K:$K,$A86)</f>
        <v>0</v>
      </c>
      <c r="E86" s="61" t="s">
        <v>14</v>
      </c>
      <c r="F86" s="54">
        <v>212011</v>
      </c>
    </row>
    <row r="87" spans="1:6" ht="21.75">
      <c r="A87" s="7">
        <v>212012</v>
      </c>
      <c r="B87" s="45">
        <f>SUMIFS('Expense Sheet'!$E:$E,'Expense Sheet'!$M:$M,"J-LCL ކައުންސިލްގެ އާމްދަނީ",'Expense Sheet'!$K:$K,$A87)</f>
        <v>0</v>
      </c>
      <c r="C87" s="45">
        <f>SUMIFS('Expense Sheet'!$F:$F,'Expense Sheet'!$M:$M,"J-LCL ކައުންސިލްގެ އާމްދަނީ",'Expense Sheet'!$K:$K,$A87)</f>
        <v>0</v>
      </c>
      <c r="D87" s="45">
        <f>SUMIFS('Expense Sheet'!$G:$G,'Expense Sheet'!$M:$M,"J-LCL ކައުންސިލްގެ އާމްދަނީ",'Expense Sheet'!$K:$K,$A87)</f>
        <v>0</v>
      </c>
      <c r="E87" s="61" t="s">
        <v>15</v>
      </c>
      <c r="F87" s="54">
        <v>212012</v>
      </c>
    </row>
    <row r="88" spans="1:6" ht="21.75">
      <c r="A88" s="7">
        <v>212013</v>
      </c>
      <c r="B88" s="45">
        <f>SUMIFS('Expense Sheet'!$E:$E,'Expense Sheet'!$M:$M,"J-LCL ކައުންސިލްގެ އާމްދަނީ",'Expense Sheet'!$K:$K,$A88)</f>
        <v>0</v>
      </c>
      <c r="C88" s="45">
        <f>SUMIFS('Expense Sheet'!$F:$F,'Expense Sheet'!$M:$M,"J-LCL ކައުންސިލްގެ އާމްދަނީ",'Expense Sheet'!$K:$K,$A88)</f>
        <v>0</v>
      </c>
      <c r="D88" s="45">
        <f>SUMIFS('Expense Sheet'!$G:$G,'Expense Sheet'!$M:$M,"J-LCL ކައުންސިލްގެ އާމްދަނީ",'Expense Sheet'!$K:$K,$A88)</f>
        <v>0</v>
      </c>
      <c r="E88" s="61" t="s">
        <v>16</v>
      </c>
      <c r="F88" s="54">
        <v>212013</v>
      </c>
    </row>
    <row r="89" spans="1:6" ht="21.75">
      <c r="A89" s="7">
        <v>212014</v>
      </c>
      <c r="B89" s="45">
        <f>SUMIFS('Expense Sheet'!$E:$E,'Expense Sheet'!$M:$M,"J-LCL ކައުންސިލްގެ އާމްދަނީ",'Expense Sheet'!$K:$K,$A89)</f>
        <v>0</v>
      </c>
      <c r="C89" s="45">
        <f>SUMIFS('Expense Sheet'!$F:$F,'Expense Sheet'!$M:$M,"J-LCL ކައުންސިލްގެ އާމްދަނީ",'Expense Sheet'!$K:$K,$A89)</f>
        <v>0</v>
      </c>
      <c r="D89" s="45">
        <f>SUMIFS('Expense Sheet'!$G:$G,'Expense Sheet'!$M:$M,"J-LCL ކައުންސިލްގެ އާމްދަނީ",'Expense Sheet'!$K:$K,$A89)</f>
        <v>0</v>
      </c>
      <c r="E89" s="61" t="s">
        <v>17</v>
      </c>
      <c r="F89" s="54">
        <v>212014</v>
      </c>
    </row>
    <row r="90" spans="1:6" ht="21.75">
      <c r="A90" s="7">
        <v>212015</v>
      </c>
      <c r="B90" s="45">
        <f>SUMIFS('Expense Sheet'!$E:$E,'Expense Sheet'!$M:$M,"J-LCL ކައުންސިލްގެ އާމްދަނީ",'Expense Sheet'!$K:$K,$A90)</f>
        <v>0</v>
      </c>
      <c r="C90" s="45">
        <f>SUMIFS('Expense Sheet'!$F:$F,'Expense Sheet'!$M:$M,"J-LCL ކައުންސިލްގެ އާމްދަނީ",'Expense Sheet'!$K:$K,$A90)</f>
        <v>0</v>
      </c>
      <c r="D90" s="45">
        <f>SUMIFS('Expense Sheet'!$G:$G,'Expense Sheet'!$M:$M,"J-LCL ކައުންސިލްގެ އާމްދަނީ",'Expense Sheet'!$K:$K,$A90)</f>
        <v>0</v>
      </c>
      <c r="E90" s="61" t="s">
        <v>18</v>
      </c>
      <c r="F90" s="54">
        <v>212015</v>
      </c>
    </row>
    <row r="91" spans="1:6" ht="21.75">
      <c r="A91" s="7">
        <v>212016</v>
      </c>
      <c r="B91" s="45">
        <f>SUMIFS('Expense Sheet'!$E:$E,'Expense Sheet'!$M:$M,"J-LCL ކައުންސިލްގެ އާމްދަނީ",'Expense Sheet'!$K:$K,$A91)</f>
        <v>0</v>
      </c>
      <c r="C91" s="45">
        <f>SUMIFS('Expense Sheet'!$F:$F,'Expense Sheet'!$M:$M,"J-LCL ކައުންސިލްގެ އާމްދަނީ",'Expense Sheet'!$K:$K,$A91)</f>
        <v>0</v>
      </c>
      <c r="D91" s="45">
        <f>SUMIFS('Expense Sheet'!$G:$G,'Expense Sheet'!$M:$M,"J-LCL ކައުންސިލްގެ އާމްދަނީ",'Expense Sheet'!$K:$K,$A91)</f>
        <v>0</v>
      </c>
      <c r="E91" s="61" t="s">
        <v>19</v>
      </c>
      <c r="F91" s="54">
        <v>212016</v>
      </c>
    </row>
    <row r="92" spans="1:6" ht="21.75">
      <c r="A92" s="7">
        <v>212017</v>
      </c>
      <c r="B92" s="45">
        <f>SUMIFS('Expense Sheet'!$E:$E,'Expense Sheet'!$M:$M,"J-LCL ކައުންސިލްގެ އާމްދަނީ",'Expense Sheet'!$K:$K,$A92)</f>
        <v>0</v>
      </c>
      <c r="C92" s="45">
        <f>SUMIFS('Expense Sheet'!$F:$F,'Expense Sheet'!$M:$M,"J-LCL ކައުންސިލްގެ އާމްދަނީ",'Expense Sheet'!$K:$K,$A92)</f>
        <v>0</v>
      </c>
      <c r="D92" s="45">
        <f>SUMIFS('Expense Sheet'!$G:$G,'Expense Sheet'!$M:$M,"J-LCL ކައުންސިލްގެ އާމްދަނީ",'Expense Sheet'!$K:$K,$A92)</f>
        <v>0</v>
      </c>
      <c r="E92" s="61" t="s">
        <v>20</v>
      </c>
      <c r="F92" s="54">
        <v>212017</v>
      </c>
    </row>
    <row r="93" spans="1:6" ht="21.75">
      <c r="A93" s="7">
        <v>212018</v>
      </c>
      <c r="B93" s="45">
        <f>SUMIFS('Expense Sheet'!$E:$E,'Expense Sheet'!$M:$M,"J-LCL ކައުންސިލްގެ އާމްދަނީ",'Expense Sheet'!$K:$K,$A93)</f>
        <v>0</v>
      </c>
      <c r="C93" s="45">
        <f>SUMIFS('Expense Sheet'!$F:$F,'Expense Sheet'!$M:$M,"J-LCL ކައުންސިލްގެ އާމްދަނީ",'Expense Sheet'!$K:$K,$A93)</f>
        <v>0</v>
      </c>
      <c r="D93" s="45">
        <f>SUMIFS('Expense Sheet'!$G:$G,'Expense Sheet'!$M:$M,"J-LCL ކައުންސިލްގެ އާމްދަނީ",'Expense Sheet'!$K:$K,$A93)</f>
        <v>0</v>
      </c>
      <c r="E93" s="61" t="s">
        <v>21</v>
      </c>
      <c r="F93" s="54">
        <v>212018</v>
      </c>
    </row>
    <row r="94" spans="1:6" ht="21.75">
      <c r="A94" s="7">
        <v>212019</v>
      </c>
      <c r="B94" s="45">
        <f>SUMIFS('Expense Sheet'!$E:$E,'Expense Sheet'!$M:$M,"J-LCL ކައުންސިލްގެ އާމްދަނީ",'Expense Sheet'!$K:$K,$A94)</f>
        <v>0</v>
      </c>
      <c r="C94" s="45">
        <f>SUMIFS('Expense Sheet'!$F:$F,'Expense Sheet'!$M:$M,"J-LCL ކައުންސިލްގެ އާމްދަނީ",'Expense Sheet'!$K:$K,$A94)</f>
        <v>0</v>
      </c>
      <c r="D94" s="45">
        <f>SUMIFS('Expense Sheet'!$G:$G,'Expense Sheet'!$M:$M,"J-LCL ކައުންސިލްގެ އާމްދަނީ",'Expense Sheet'!$K:$K,$A94)</f>
        <v>0</v>
      </c>
      <c r="E94" s="61" t="s">
        <v>22</v>
      </c>
      <c r="F94" s="54">
        <v>212019</v>
      </c>
    </row>
    <row r="95" spans="1:6" ht="21.75">
      <c r="A95" s="7">
        <v>212020</v>
      </c>
      <c r="B95" s="45">
        <f>SUMIFS('Expense Sheet'!$E:$E,'Expense Sheet'!$M:$M,"J-LCL ކައުންސިލްގެ އާމްދަނީ",'Expense Sheet'!$K:$K,$A95)</f>
        <v>0</v>
      </c>
      <c r="C95" s="45">
        <f>SUMIFS('Expense Sheet'!$F:$F,'Expense Sheet'!$M:$M,"J-LCL ކައުންސިލްގެ އާމްދަނީ",'Expense Sheet'!$K:$K,$A95)</f>
        <v>0</v>
      </c>
      <c r="D95" s="45">
        <f>SUMIFS('Expense Sheet'!$G:$G,'Expense Sheet'!$M:$M,"J-LCL ކައުންސިލްގެ އާމްދަނީ",'Expense Sheet'!$K:$K,$A95)</f>
        <v>0</v>
      </c>
      <c r="E95" s="61" t="s">
        <v>23</v>
      </c>
      <c r="F95" s="54">
        <v>212020</v>
      </c>
    </row>
    <row r="96" spans="1:6" ht="21.75">
      <c r="A96" s="7">
        <v>212021</v>
      </c>
      <c r="B96" s="45">
        <f>SUMIFS('Expense Sheet'!$E:$E,'Expense Sheet'!$M:$M,"J-LCL ކައުންސިލްގެ އާމްދަނީ",'Expense Sheet'!$K:$K,$A96)</f>
        <v>0</v>
      </c>
      <c r="C96" s="45">
        <f>SUMIFS('Expense Sheet'!$F:$F,'Expense Sheet'!$M:$M,"J-LCL ކައުންސިލްގެ އާމްދަނީ",'Expense Sheet'!$K:$K,$A96)</f>
        <v>0</v>
      </c>
      <c r="D96" s="45">
        <f>SUMIFS('Expense Sheet'!$G:$G,'Expense Sheet'!$M:$M,"J-LCL ކައުންސިލްގެ އާމްދަނީ",'Expense Sheet'!$K:$K,$A96)</f>
        <v>0</v>
      </c>
      <c r="E96" s="61" t="s">
        <v>24</v>
      </c>
      <c r="F96" s="54">
        <v>212021</v>
      </c>
    </row>
    <row r="97" spans="1:6" ht="21.75">
      <c r="A97" s="7">
        <v>212022</v>
      </c>
      <c r="B97" s="45">
        <f>SUMIFS('Expense Sheet'!$E:$E,'Expense Sheet'!$M:$M,"J-LCL ކައުންސިލްގެ އާމްދަނީ",'Expense Sheet'!$K:$K,$A97)</f>
        <v>0</v>
      </c>
      <c r="C97" s="45">
        <f>SUMIFS('Expense Sheet'!$F:$F,'Expense Sheet'!$M:$M,"J-LCL ކައުންސިލްގެ އާމްދަނީ",'Expense Sheet'!$K:$K,$A97)</f>
        <v>0</v>
      </c>
      <c r="D97" s="45">
        <f>SUMIFS('Expense Sheet'!$G:$G,'Expense Sheet'!$M:$M,"J-LCL ކައުންސިލްގެ އާމްދަނީ",'Expense Sheet'!$K:$K,$A97)</f>
        <v>0</v>
      </c>
      <c r="E97" s="61" t="s">
        <v>25</v>
      </c>
      <c r="F97" s="54">
        <v>212022</v>
      </c>
    </row>
    <row r="98" spans="1:6" ht="21.75">
      <c r="A98" s="7">
        <v>212023</v>
      </c>
      <c r="B98" s="45">
        <f>SUMIFS('Expense Sheet'!$E:$E,'Expense Sheet'!$M:$M,"J-LCL ކައުންސިލްގެ އާމްދަނީ",'Expense Sheet'!$K:$K,$A98)</f>
        <v>0</v>
      </c>
      <c r="C98" s="45">
        <f>SUMIFS('Expense Sheet'!$F:$F,'Expense Sheet'!$M:$M,"J-LCL ކައުންސިލްގެ އާމްދަނީ",'Expense Sheet'!$K:$K,$A98)</f>
        <v>0</v>
      </c>
      <c r="D98" s="45">
        <f>SUMIFS('Expense Sheet'!$G:$G,'Expense Sheet'!$M:$M,"J-LCL ކައުންސިލްގެ އާމްދަނީ",'Expense Sheet'!$K:$K,$A98)</f>
        <v>0</v>
      </c>
      <c r="E98" s="61" t="s">
        <v>26</v>
      </c>
      <c r="F98" s="54">
        <v>212023</v>
      </c>
    </row>
    <row r="99" spans="1:6" ht="21.75">
      <c r="A99" s="7">
        <v>212024</v>
      </c>
      <c r="B99" s="45">
        <f>SUMIFS('Expense Sheet'!$E:$E,'Expense Sheet'!$M:$M,"J-LCL ކައުންސިލްގެ އާމްދަނީ",'Expense Sheet'!$K:$K,$A99)</f>
        <v>0</v>
      </c>
      <c r="C99" s="45">
        <f>SUMIFS('Expense Sheet'!$F:$F,'Expense Sheet'!$M:$M,"J-LCL ކައުންސިލްގެ އާމްދަނީ",'Expense Sheet'!$K:$K,$A99)</f>
        <v>0</v>
      </c>
      <c r="D99" s="45">
        <f>SUMIFS('Expense Sheet'!$G:$G,'Expense Sheet'!$M:$M,"J-LCL ކައުންސިލްގެ އާމްދަނީ",'Expense Sheet'!$K:$K,$A99)</f>
        <v>0</v>
      </c>
      <c r="E99" s="61" t="s">
        <v>27</v>
      </c>
      <c r="F99" s="54">
        <v>212024</v>
      </c>
    </row>
    <row r="100" spans="1:6" ht="21.75">
      <c r="A100" s="7">
        <v>212025</v>
      </c>
      <c r="B100" s="45">
        <f>SUMIFS('Expense Sheet'!$E:$E,'Expense Sheet'!$M:$M,"J-LCL ކައުންސިލްގެ އާމްދަނީ",'Expense Sheet'!$K:$K,$A100)</f>
        <v>0</v>
      </c>
      <c r="C100" s="45">
        <f>SUMIFS('Expense Sheet'!$F:$F,'Expense Sheet'!$M:$M,"J-LCL ކައުންސިލްގެ އާމްދަނީ",'Expense Sheet'!$K:$K,$A100)</f>
        <v>0</v>
      </c>
      <c r="D100" s="45">
        <f>SUMIFS('Expense Sheet'!$G:$G,'Expense Sheet'!$M:$M,"J-LCL ކައުންސިލްގެ އާމްދަނީ",'Expense Sheet'!$K:$K,$A100)</f>
        <v>0</v>
      </c>
      <c r="E100" s="61" t="s">
        <v>28</v>
      </c>
      <c r="F100" s="54">
        <v>212025</v>
      </c>
    </row>
    <row r="101" spans="1:6" ht="21.75">
      <c r="A101" s="7">
        <v>212026</v>
      </c>
      <c r="B101" s="45">
        <f>SUMIFS('Expense Sheet'!$E:$E,'Expense Sheet'!$M:$M,"J-LCL ކައުންސިލްގެ އާމްދަނީ",'Expense Sheet'!$K:$K,$A101)</f>
        <v>0</v>
      </c>
      <c r="C101" s="45">
        <f>SUMIFS('Expense Sheet'!$F:$F,'Expense Sheet'!$M:$M,"J-LCL ކައުންސިލްގެ އާމްދަނީ",'Expense Sheet'!$K:$K,$A101)</f>
        <v>0</v>
      </c>
      <c r="D101" s="45">
        <f>SUMIFS('Expense Sheet'!$G:$G,'Expense Sheet'!$M:$M,"J-LCL ކައުންސިލްގެ އާމްދަނީ",'Expense Sheet'!$K:$K,$A101)</f>
        <v>0</v>
      </c>
      <c r="E101" s="61" t="s">
        <v>29</v>
      </c>
      <c r="F101" s="54">
        <v>212026</v>
      </c>
    </row>
    <row r="102" spans="1:6" ht="21.75">
      <c r="A102" s="7">
        <v>212027</v>
      </c>
      <c r="B102" s="45">
        <f>SUMIFS('Expense Sheet'!$E:$E,'Expense Sheet'!$M:$M,"J-LCL ކައުންސިލްގެ އާމްދަނީ",'Expense Sheet'!$K:$K,$A102)</f>
        <v>0</v>
      </c>
      <c r="C102" s="45">
        <f>SUMIFS('Expense Sheet'!$F:$F,'Expense Sheet'!$M:$M,"J-LCL ކައުންސިލްގެ އާމްދަނީ",'Expense Sheet'!$K:$K,$A102)</f>
        <v>0</v>
      </c>
      <c r="D102" s="45">
        <f>SUMIFS('Expense Sheet'!$G:$G,'Expense Sheet'!$M:$M,"J-LCL ކައުންސިލްގެ އާމްދަނީ",'Expense Sheet'!$K:$K,$A102)</f>
        <v>0</v>
      </c>
      <c r="E102" s="61" t="s">
        <v>30</v>
      </c>
      <c r="F102" s="54">
        <v>212027</v>
      </c>
    </row>
    <row r="103" spans="1:6" ht="21.75">
      <c r="A103" s="7">
        <v>212028</v>
      </c>
      <c r="B103" s="45">
        <f>SUMIFS('Expense Sheet'!$E:$E,'Expense Sheet'!$M:$M,"J-LCL ކައުންސިލްގެ އާމްދަނީ",'Expense Sheet'!$K:$K,$A103)</f>
        <v>0</v>
      </c>
      <c r="C103" s="45">
        <f>SUMIFS('Expense Sheet'!$F:$F,'Expense Sheet'!$M:$M,"J-LCL ކައުންސިލްގެ އާމްދަނީ",'Expense Sheet'!$K:$K,$A103)</f>
        <v>0</v>
      </c>
      <c r="D103" s="45">
        <f>SUMIFS('Expense Sheet'!$G:$G,'Expense Sheet'!$M:$M,"J-LCL ކައުންސިލްގެ އާމްދަނީ",'Expense Sheet'!$K:$K,$A103)</f>
        <v>0</v>
      </c>
      <c r="E103" s="61" t="s">
        <v>31</v>
      </c>
      <c r="F103" s="54">
        <v>212028</v>
      </c>
    </row>
    <row r="104" spans="1:6" ht="21.75">
      <c r="A104" s="7">
        <v>212029</v>
      </c>
      <c r="B104" s="45">
        <f>SUMIFS('Expense Sheet'!$E:$E,'Expense Sheet'!$M:$M,"J-LCL ކައުންސިލްގެ އާމްދަނީ",'Expense Sheet'!$K:$K,$A104)</f>
        <v>0</v>
      </c>
      <c r="C104" s="45">
        <f>SUMIFS('Expense Sheet'!$F:$F,'Expense Sheet'!$M:$M,"J-LCL ކައުންސިލްގެ އާމްދަނީ",'Expense Sheet'!$K:$K,$A104)</f>
        <v>0</v>
      </c>
      <c r="D104" s="45">
        <f>SUMIFS('Expense Sheet'!$G:$G,'Expense Sheet'!$M:$M,"J-LCL ކައުންސިލްގެ އާމްދަނީ",'Expense Sheet'!$K:$K,$A104)</f>
        <v>0</v>
      </c>
      <c r="E104" s="117" t="s">
        <v>1111</v>
      </c>
      <c r="F104" s="54">
        <v>212029</v>
      </c>
    </row>
    <row r="105" spans="1:6" ht="21.75">
      <c r="A105" s="7">
        <v>212030</v>
      </c>
      <c r="B105" s="45">
        <f>SUMIFS('Expense Sheet'!$E:$E,'Expense Sheet'!$M:$M,"J-LCL ކައުންސިލްގެ އާމްދަނީ",'Expense Sheet'!$K:$K,$A105)</f>
        <v>0</v>
      </c>
      <c r="C105" s="45">
        <f>SUMIFS('Expense Sheet'!$F:$F,'Expense Sheet'!$M:$M,"J-LCL ކައުންސިލްގެ އާމްދަނީ",'Expense Sheet'!$K:$K,$A105)</f>
        <v>0</v>
      </c>
      <c r="D105" s="45">
        <f>SUMIFS('Expense Sheet'!$G:$G,'Expense Sheet'!$M:$M,"J-LCL ކައުންސިލްގެ އާމްދަނީ",'Expense Sheet'!$K:$K,$A105)</f>
        <v>0</v>
      </c>
      <c r="E105" s="117" t="s">
        <v>1112</v>
      </c>
      <c r="F105" s="54">
        <v>212030</v>
      </c>
    </row>
    <row r="106" spans="1:6" ht="21.75">
      <c r="A106" s="7">
        <v>212031</v>
      </c>
      <c r="B106" s="45">
        <f>SUMIFS('Expense Sheet'!$E:$E,'Expense Sheet'!$M:$M,"J-LCL ކައުންސިލްގެ އާމްދަނީ",'Expense Sheet'!$K:$K,$A106)</f>
        <v>0</v>
      </c>
      <c r="C106" s="45">
        <f>SUMIFS('Expense Sheet'!$F:$F,'Expense Sheet'!$M:$M,"J-LCL ކައުންސިލްގެ އާމްދަނީ",'Expense Sheet'!$K:$K,$A106)</f>
        <v>0</v>
      </c>
      <c r="D106" s="45">
        <f>SUMIFS('Expense Sheet'!$G:$G,'Expense Sheet'!$M:$M,"J-LCL ކައުންސިލްގެ އާމްދަނީ",'Expense Sheet'!$K:$K,$A106)</f>
        <v>0</v>
      </c>
      <c r="E106" s="117" t="s">
        <v>1113</v>
      </c>
      <c r="F106" s="54">
        <v>212031</v>
      </c>
    </row>
    <row r="107" spans="1:6" ht="21.75">
      <c r="A107" s="7">
        <v>212032</v>
      </c>
      <c r="B107" s="45">
        <f>SUMIFS('Expense Sheet'!$E:$E,'Expense Sheet'!$M:$M,"J-LCL ކައުންސިލްގެ އާމްދަނީ",'Expense Sheet'!$K:$K,$A107)</f>
        <v>0</v>
      </c>
      <c r="C107" s="45">
        <f>SUMIFS('Expense Sheet'!$F:$F,'Expense Sheet'!$M:$M,"J-LCL ކައުންސިލްގެ އާމްދަނީ",'Expense Sheet'!$K:$K,$A107)</f>
        <v>0</v>
      </c>
      <c r="D107" s="45">
        <f>SUMIFS('Expense Sheet'!$G:$G,'Expense Sheet'!$M:$M,"J-LCL ކައުންސިލްގެ އާމްދަނީ",'Expense Sheet'!$K:$K,$A107)</f>
        <v>0</v>
      </c>
      <c r="E107" s="117" t="s">
        <v>1114</v>
      </c>
      <c r="F107" s="54">
        <v>212032</v>
      </c>
    </row>
    <row r="108" spans="1:6" ht="21.75">
      <c r="A108" s="7">
        <v>212999</v>
      </c>
      <c r="B108" s="45">
        <f>SUMIFS('Expense Sheet'!$E:$E,'Expense Sheet'!$M:$M,"J-LCL ކައުންސިލްގެ އާމްދަނީ",'Expense Sheet'!$K:$K,$A108)</f>
        <v>0</v>
      </c>
      <c r="C108" s="45">
        <f>SUMIFS('Expense Sheet'!$F:$F,'Expense Sheet'!$M:$M,"J-LCL ކައުންސިލްގެ އާމްދަނީ",'Expense Sheet'!$K:$K,$A108)</f>
        <v>0</v>
      </c>
      <c r="D108" s="45">
        <f>SUMIFS('Expense Sheet'!$G:$G,'Expense Sheet'!$M:$M,"J-LCL ކައުންސިލްގެ އާމްދަނީ",'Expense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Sheet'!$M:$M,"J-LCL ކައުންސިލްގެ އާމްދަނީ",'Expense Sheet'!$K:$K,$A112)</f>
        <v>0</v>
      </c>
      <c r="C112" s="49">
        <f>SUMIFS('Expense Sheet'!$F:$F,'Expense Sheet'!$M:$M,"J-LCL ކައުންސިލްގެ އާމްދަނީ",'Expense Sheet'!$K:$K,$A112)</f>
        <v>0</v>
      </c>
      <c r="D112" s="49">
        <f>SUMIFS('Expense Sheet'!$G:$G,'Expense Sheet'!$M:$M,"J-LCL ކައުންސިލްގެ އާމްދަނީ",'Expense Sheet'!$K:$K,$A112)</f>
        <v>0</v>
      </c>
      <c r="E112" s="60" t="s">
        <v>72</v>
      </c>
      <c r="F112" s="54">
        <v>213001</v>
      </c>
    </row>
    <row r="113" spans="1:6" ht="21.75">
      <c r="A113" s="7">
        <v>213002</v>
      </c>
      <c r="B113" s="45">
        <f>SUMIFS('Expense Sheet'!$E:$E,'Expense Sheet'!$M:$M,"J-LCL ކައުންސިލްގެ އާމްދަނީ",'Expense Sheet'!$K:$K,$A113)</f>
        <v>0</v>
      </c>
      <c r="C113" s="45">
        <f>SUMIFS('Expense Sheet'!$F:$F,'Expense Sheet'!$M:$M,"J-LCL ކައުންސިލްގެ އާމްދަނީ",'Expense Sheet'!$K:$K,$A113)</f>
        <v>0</v>
      </c>
      <c r="D113" s="45">
        <f>SUMIFS('Expense Sheet'!$G:$G,'Expense Sheet'!$M:$M,"J-LCL ކައުންސިލްގެ އާމްދަނީ",'Expense Sheet'!$K:$K,$A113)</f>
        <v>0</v>
      </c>
      <c r="E113" s="61" t="s">
        <v>73</v>
      </c>
      <c r="F113" s="54">
        <v>213002</v>
      </c>
    </row>
    <row r="114" spans="1:6" ht="21.75">
      <c r="A114" s="7">
        <v>213003</v>
      </c>
      <c r="B114" s="45">
        <f>SUMIFS('Expense Sheet'!$E:$E,'Expense Sheet'!$M:$M,"J-LCL ކައުންސިލްގެ އާމްދަނީ",'Expense Sheet'!$K:$K,$A114)</f>
        <v>0</v>
      </c>
      <c r="C114" s="45">
        <f>SUMIFS('Expense Sheet'!$F:$F,'Expense Sheet'!$M:$M,"J-LCL ކައުންސިލްގެ އާމްދަނީ",'Expense Sheet'!$K:$K,$A114)</f>
        <v>0</v>
      </c>
      <c r="D114" s="45">
        <f>SUMIFS('Expense Sheet'!$G:$G,'Expense Sheet'!$M:$M,"J-LCL ކައުންސިލްގެ އާމްދަނީ",'Expense Sheet'!$K:$K,$A114)</f>
        <v>0</v>
      </c>
      <c r="E114" s="61" t="s">
        <v>74</v>
      </c>
      <c r="F114" s="54">
        <v>213003</v>
      </c>
    </row>
    <row r="115" spans="1:6" ht="21.75">
      <c r="A115" s="7">
        <v>213004</v>
      </c>
      <c r="B115" s="45">
        <f>SUMIFS('Expense Sheet'!$E:$E,'Expense Sheet'!$M:$M,"J-LCL ކައުންސިލްގެ އާމްދަނީ",'Expense Sheet'!$K:$K,$A115)</f>
        <v>0</v>
      </c>
      <c r="C115" s="45">
        <f>SUMIFS('Expense Sheet'!$F:$F,'Expense Sheet'!$M:$M,"J-LCL ކައުންސިލްގެ އާމްދަނީ",'Expense Sheet'!$K:$K,$A115)</f>
        <v>0</v>
      </c>
      <c r="D115" s="45">
        <f>SUMIFS('Expense Sheet'!$G:$G,'Expense Sheet'!$M:$M,"J-LCL ކައުންސިލްގެ އާމްދަނީ",'Expense Sheet'!$K:$K,$A115)</f>
        <v>0</v>
      </c>
      <c r="E115" s="61" t="s">
        <v>75</v>
      </c>
      <c r="F115" s="54">
        <v>213004</v>
      </c>
    </row>
    <row r="116" spans="1:6" ht="21.75">
      <c r="A116" s="7">
        <v>213006</v>
      </c>
      <c r="B116" s="46">
        <f>SUMIFS('Expense Sheet'!$E:$E,'Expense Sheet'!$M:$M,"J-LCL ކައުންސިލްގެ އާމްދަނީ",'Expense Sheet'!$K:$K,$A116)</f>
        <v>0</v>
      </c>
      <c r="C116" s="46">
        <f>SUMIFS('Expense Sheet'!$F:$F,'Expense Sheet'!$M:$M,"J-LCL ކައުންސިލްގެ އާމްދަނީ",'Expense Sheet'!$K:$K,$A116)</f>
        <v>0</v>
      </c>
      <c r="D116" s="46">
        <f>SUMIFS('Expense Sheet'!$G:$G,'Expense Sheet'!$M:$M,"J-LCL ކައުންސިލްގެ އާމްދަނީ",'Expense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Sheet'!$M:$M,"J-LCL ކައުންސިލްގެ އާމްދަނީ",'Expense Sheet'!$K:$K,$A120)</f>
        <v>0</v>
      </c>
      <c r="C120" s="49">
        <f>SUMIFS('Expense Sheet'!$F:$F,'Expense Sheet'!$M:$M,"J-LCL ކައުންސިލްގެ އާމްދަނީ",'Expense Sheet'!$K:$K,$A120)</f>
        <v>0</v>
      </c>
      <c r="D120" s="49">
        <f>SUMIFS('Expense Sheet'!$G:$G,'Expense Sheet'!$M:$M,"J-LCL ކައުންސިލްގެ އާމްދަނީ",'Expense Sheet'!$K:$K,$A120)</f>
        <v>0</v>
      </c>
      <c r="E120" s="60" t="s">
        <v>76</v>
      </c>
      <c r="F120" s="54">
        <v>221001</v>
      </c>
    </row>
    <row r="121" spans="1:6" ht="21.75">
      <c r="A121" s="7">
        <v>221002</v>
      </c>
      <c r="B121" s="45">
        <f>SUMIFS('Expense Sheet'!$E:$E,'Expense Sheet'!$M:$M,"J-LCL ކައުންސިލްގެ އާމްދަނީ",'Expense Sheet'!$K:$K,$A121)</f>
        <v>0</v>
      </c>
      <c r="C121" s="45">
        <f>SUMIFS('Expense Sheet'!$F:$F,'Expense Sheet'!$M:$M,"J-LCL ކައުންސިލްގެ އާމްދަނީ",'Expense Sheet'!$K:$K,$A121)</f>
        <v>0</v>
      </c>
      <c r="D121" s="45">
        <f>SUMIFS('Expense Sheet'!$G:$G,'Expense Sheet'!$M:$M,"J-LCL ކައުންސިލްގެ އާމްދަނީ",'Expense Sheet'!$K:$K,$A121)</f>
        <v>0</v>
      </c>
      <c r="E121" s="61" t="s">
        <v>77</v>
      </c>
      <c r="F121" s="54">
        <v>221002</v>
      </c>
    </row>
    <row r="122" spans="1:6" ht="21.75">
      <c r="A122" s="7">
        <v>221003</v>
      </c>
      <c r="B122" s="45">
        <f>SUMIFS('Expense Sheet'!$E:$E,'Expense Sheet'!$M:$M,"J-LCL ކައުންސިލްގެ އާމްދަނީ",'Expense Sheet'!$K:$K,$A122)</f>
        <v>0</v>
      </c>
      <c r="C122" s="45">
        <f>SUMIFS('Expense Sheet'!$F:$F,'Expense Sheet'!$M:$M,"J-LCL ކައުންސިލްގެ އާމްދަނީ",'Expense Sheet'!$K:$K,$A122)</f>
        <v>0</v>
      </c>
      <c r="D122" s="45">
        <f>SUMIFS('Expense Sheet'!$G:$G,'Expense Sheet'!$M:$M,"J-LCL ކައުންސިލްގެ އާމްދަނީ",'Expense Sheet'!$K:$K,$A122)</f>
        <v>0</v>
      </c>
      <c r="E122" s="61" t="s">
        <v>78</v>
      </c>
      <c r="F122" s="54">
        <v>221003</v>
      </c>
    </row>
    <row r="123" spans="1:6" ht="21.75">
      <c r="A123" s="7">
        <v>221004</v>
      </c>
      <c r="B123" s="45">
        <f>SUMIFS('Expense Sheet'!$E:$E,'Expense Sheet'!$M:$M,"J-LCL ކައުންސިލްގެ އާމްދަނީ",'Expense Sheet'!$K:$K,$A123)</f>
        <v>0</v>
      </c>
      <c r="C123" s="45">
        <f>SUMIFS('Expense Sheet'!$F:$F,'Expense Sheet'!$M:$M,"J-LCL ކައުންސިލްގެ އާމްދަނީ",'Expense Sheet'!$K:$K,$A123)</f>
        <v>0</v>
      </c>
      <c r="D123" s="45">
        <f>SUMIFS('Expense Sheet'!$G:$G,'Expense Sheet'!$M:$M,"J-LCL ކައުންސިލްގެ އާމްދަނީ",'Expense Sheet'!$K:$K,$A123)</f>
        <v>0</v>
      </c>
      <c r="E123" s="61" t="s">
        <v>79</v>
      </c>
      <c r="F123" s="54">
        <v>221004</v>
      </c>
    </row>
    <row r="124" spans="1:6" ht="21.75">
      <c r="A124" s="7">
        <v>221005</v>
      </c>
      <c r="B124" s="45">
        <f>SUMIFS('Expense Sheet'!$E:$E,'Expense Sheet'!$M:$M,"J-LCL ކައުންސިލްގެ އާމްދަނީ",'Expense Sheet'!$K:$K,$A124)</f>
        <v>0</v>
      </c>
      <c r="C124" s="45">
        <f>SUMIFS('Expense Sheet'!$F:$F,'Expense Sheet'!$M:$M,"J-LCL ކައުންސިލްގެ އާމްދަނީ",'Expense Sheet'!$K:$K,$A124)</f>
        <v>0</v>
      </c>
      <c r="D124" s="45">
        <f>SUMIFS('Expense Sheet'!$G:$G,'Expense Sheet'!$M:$M,"J-LCL ކައުންސިލްގެ އާމްދަނީ",'Expense Sheet'!$K:$K,$A124)</f>
        <v>0</v>
      </c>
      <c r="E124" s="61" t="s">
        <v>80</v>
      </c>
      <c r="F124" s="54">
        <v>221005</v>
      </c>
    </row>
    <row r="125" spans="1:6" ht="21.75">
      <c r="A125" s="7">
        <v>221999</v>
      </c>
      <c r="B125" s="45">
        <f>SUMIFS('Expense Sheet'!$E:$E,'Expense Sheet'!$M:$M,"J-LCL ކައުންސިލްގެ އާމްދަނީ",'Expense Sheet'!$K:$K,$A125)</f>
        <v>0</v>
      </c>
      <c r="C125" s="45">
        <f>SUMIFS('Expense Sheet'!$F:$F,'Expense Sheet'!$M:$M,"J-LCL ކައުންސިލްގެ އާމްދަނީ",'Expense Sheet'!$K:$K,$A125)</f>
        <v>0</v>
      </c>
      <c r="D125" s="45">
        <f>SUMIFS('Expense Sheet'!$G:$G,'Expense Sheet'!$M:$M,"J-LCL ކައުންސިލްގެ އާމްދަނީ",'Expense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Sheet'!$M:$M,"J-LCL ކައުންސިލްގެ އާމްދަނީ",'Expense Sheet'!$K:$K,$A129)</f>
        <v>0</v>
      </c>
      <c r="C129" s="49">
        <f>SUMIFS('Expense Sheet'!$F:$F,'Expense Sheet'!$M:$M,"J-LCL ކައުންސިލްގެ އާމްދަނީ",'Expense Sheet'!$K:$K,$A129)</f>
        <v>0</v>
      </c>
      <c r="D129" s="49">
        <f>SUMIFS('Expense Sheet'!$G:$G,'Expense Sheet'!$M:$M,"J-LCL ކައުންސިލްގެ އާމްދަނީ",'Expense Sheet'!$K:$K,$A129)</f>
        <v>0</v>
      </c>
      <c r="E129" s="60" t="s">
        <v>33</v>
      </c>
      <c r="F129" s="54">
        <v>222001</v>
      </c>
    </row>
    <row r="130" spans="1:6" ht="21.75">
      <c r="A130" s="7">
        <v>222002</v>
      </c>
      <c r="B130" s="45">
        <f>SUMIFS('Expense Sheet'!$E:$E,'Expense Sheet'!$M:$M,"J-LCL ކައުންސިލްގެ އާމްދަނީ",'Expense Sheet'!$K:$K,$A130)</f>
        <v>0</v>
      </c>
      <c r="C130" s="45">
        <f>SUMIFS('Expense Sheet'!$F:$F,'Expense Sheet'!$M:$M,"J-LCL ކައުންސިލްގެ އާމްދަނީ",'Expense Sheet'!$K:$K,$A130)</f>
        <v>0</v>
      </c>
      <c r="D130" s="45">
        <f>SUMIFS('Expense Sheet'!$G:$G,'Expense Sheet'!$M:$M,"J-LCL ކައުންސިލްގެ އާމްދަނީ",'Expense Sheet'!$K:$K,$A130)</f>
        <v>0</v>
      </c>
      <c r="E130" s="61" t="s">
        <v>34</v>
      </c>
      <c r="F130" s="54">
        <v>222002</v>
      </c>
    </row>
    <row r="131" spans="1:6" ht="21.75">
      <c r="A131" s="7">
        <v>222003</v>
      </c>
      <c r="B131" s="45">
        <f>SUMIFS('Expense Sheet'!$E:$E,'Expense Sheet'!$M:$M,"J-LCL ކައުންސިލްގެ އާމްދަނީ",'Expense Sheet'!$K:$K,$A131)</f>
        <v>0</v>
      </c>
      <c r="C131" s="45">
        <f>SUMIFS('Expense Sheet'!$F:$F,'Expense Sheet'!$M:$M,"J-LCL ކައުންސިލްގެ އާމްދަނީ",'Expense Sheet'!$K:$K,$A131)</f>
        <v>0</v>
      </c>
      <c r="D131" s="45">
        <f>SUMIFS('Expense Sheet'!$G:$G,'Expense Sheet'!$M:$M,"J-LCL ކައުންސިލްގެ އާމްދަނީ",'Expense Sheet'!$K:$K,$A131)</f>
        <v>0</v>
      </c>
      <c r="E131" s="61" t="s">
        <v>35</v>
      </c>
      <c r="F131" s="54">
        <v>222003</v>
      </c>
    </row>
    <row r="132" spans="1:6" ht="21.75">
      <c r="A132" s="7">
        <v>222004</v>
      </c>
      <c r="B132" s="45">
        <f>SUMIFS('Expense Sheet'!$E:$E,'Expense Sheet'!$M:$M,"J-LCL ކައުންސިލްގެ އާމްދަނީ",'Expense Sheet'!$K:$K,$A132)</f>
        <v>0</v>
      </c>
      <c r="C132" s="45">
        <f>SUMIFS('Expense Sheet'!$F:$F,'Expense Sheet'!$M:$M,"J-LCL ކައުންސިލްގެ އާމްދަނީ",'Expense Sheet'!$K:$K,$A132)</f>
        <v>0</v>
      </c>
      <c r="D132" s="45">
        <f>SUMIFS('Expense Sheet'!$G:$G,'Expense Sheet'!$M:$M,"J-LCL ކައުންސިލްގެ އާމްދަނީ",'Expense Sheet'!$K:$K,$A132)</f>
        <v>0</v>
      </c>
      <c r="E132" s="61" t="s">
        <v>36</v>
      </c>
      <c r="F132" s="54">
        <v>222004</v>
      </c>
    </row>
    <row r="133" spans="1:6" ht="21.75">
      <c r="A133" s="7">
        <v>222005</v>
      </c>
      <c r="B133" s="45">
        <f>SUMIFS('Expense Sheet'!$E:$E,'Expense Sheet'!$M:$M,"J-LCL ކައުންސިލްގެ އާމްދަނީ",'Expense Sheet'!$K:$K,$A133)</f>
        <v>0</v>
      </c>
      <c r="C133" s="45">
        <f>SUMIFS('Expense Sheet'!$F:$F,'Expense Sheet'!$M:$M,"J-LCL ކައުންސިލްގެ އާމްދަނީ",'Expense Sheet'!$K:$K,$A133)</f>
        <v>0</v>
      </c>
      <c r="D133" s="45">
        <f>SUMIFS('Expense Sheet'!$G:$G,'Expense Sheet'!$M:$M,"J-LCL ކައުންސިލްގެ އާމްދަނީ",'Expense Sheet'!$K:$K,$A133)</f>
        <v>0</v>
      </c>
      <c r="E133" s="61" t="s">
        <v>37</v>
      </c>
      <c r="F133" s="54">
        <v>222005</v>
      </c>
    </row>
    <row r="134" spans="1:6" ht="21.75">
      <c r="A134" s="7">
        <v>222006</v>
      </c>
      <c r="B134" s="45">
        <f>SUMIFS('Expense Sheet'!$E:$E,'Expense Sheet'!$M:$M,"J-LCL ކައުންސިލްގެ އާމްދަނީ",'Expense Sheet'!$K:$K,$A134)</f>
        <v>0</v>
      </c>
      <c r="C134" s="45">
        <f>SUMIFS('Expense Sheet'!$F:$F,'Expense Sheet'!$M:$M,"J-LCL ކައުންސިލްގެ އާމްދަނީ",'Expense Sheet'!$K:$K,$A134)</f>
        <v>0</v>
      </c>
      <c r="D134" s="45">
        <f>SUMIFS('Expense Sheet'!$G:$G,'Expense Sheet'!$M:$M,"J-LCL ކައުންސިލްގެ އާމްދަނީ",'Expense Sheet'!$K:$K,$A134)</f>
        <v>0</v>
      </c>
      <c r="E134" s="61" t="s">
        <v>38</v>
      </c>
      <c r="F134" s="54">
        <v>222006</v>
      </c>
    </row>
    <row r="135" spans="1:6" ht="21.75">
      <c r="A135" s="7">
        <v>222007</v>
      </c>
      <c r="B135" s="45">
        <f>SUMIFS('Expense Sheet'!$E:$E,'Expense Sheet'!$M:$M,"J-LCL ކައުންސިލްގެ އާމްދަނީ",'Expense Sheet'!$K:$K,$A135)</f>
        <v>0</v>
      </c>
      <c r="C135" s="45">
        <f>SUMIFS('Expense Sheet'!$F:$F,'Expense Sheet'!$M:$M,"J-LCL ކައުންސިލްގެ އާމްދަނީ",'Expense Sheet'!$K:$K,$A135)</f>
        <v>0</v>
      </c>
      <c r="D135" s="45">
        <f>SUMIFS('Expense Sheet'!$G:$G,'Expense Sheet'!$M:$M,"J-LCL ކައުންސިލްގެ އާމްދަނީ",'Expense Sheet'!$K:$K,$A135)</f>
        <v>0</v>
      </c>
      <c r="E135" s="61" t="s">
        <v>39</v>
      </c>
      <c r="F135" s="54">
        <v>222007</v>
      </c>
    </row>
    <row r="136" spans="1:6" ht="21.75">
      <c r="A136" s="7">
        <v>222008</v>
      </c>
      <c r="B136" s="45">
        <f>SUMIFS('Expense Sheet'!$E:$E,'Expense Sheet'!$M:$M,"J-LCL ކައުންސިލްގެ އާމްދަނީ",'Expense Sheet'!$K:$K,$A136)</f>
        <v>0</v>
      </c>
      <c r="C136" s="45">
        <f>SUMIFS('Expense Sheet'!$F:$F,'Expense Sheet'!$M:$M,"J-LCL ކައުންސިލްގެ އާމްދަނީ",'Expense Sheet'!$K:$K,$A136)</f>
        <v>0</v>
      </c>
      <c r="D136" s="45">
        <f>SUMIFS('Expense Sheet'!$G:$G,'Expense Sheet'!$M:$M,"J-LCL ކައުންސިލްގެ އާމްދަނީ",'Expense Sheet'!$K:$K,$A136)</f>
        <v>0</v>
      </c>
      <c r="E136" s="61" t="s">
        <v>40</v>
      </c>
      <c r="F136" s="54">
        <v>222008</v>
      </c>
    </row>
    <row r="137" spans="1:6" ht="21.75">
      <c r="A137" s="7">
        <v>222009</v>
      </c>
      <c r="B137" s="45">
        <f>SUMIFS('Expense Sheet'!$E:$E,'Expense Sheet'!$M:$M,"J-LCL ކައުންސިލްގެ އާމްދަނީ",'Expense Sheet'!$K:$K,$A137)</f>
        <v>0</v>
      </c>
      <c r="C137" s="45">
        <f>SUMIFS('Expense Sheet'!$F:$F,'Expense Sheet'!$M:$M,"J-LCL ކައުންސިލްގެ އާމްދަނީ",'Expense Sheet'!$K:$K,$A137)</f>
        <v>0</v>
      </c>
      <c r="D137" s="45">
        <f>SUMIFS('Expense Sheet'!$G:$G,'Expense Sheet'!$M:$M,"J-LCL ކައުންސިލްގެ އާމްދަނީ",'Expense Sheet'!$K:$K,$A137)</f>
        <v>0</v>
      </c>
      <c r="E137" s="61" t="s">
        <v>41</v>
      </c>
      <c r="F137" s="54">
        <v>222009</v>
      </c>
    </row>
    <row r="138" spans="1:6" ht="21.75">
      <c r="A138" s="7">
        <v>222010</v>
      </c>
      <c r="B138" s="45">
        <f>SUMIFS('Expense Sheet'!$E:$E,'Expense Sheet'!$M:$M,"J-LCL ކައުންސިލްގެ އާމްދަނީ",'Expense Sheet'!$K:$K,$A138)</f>
        <v>0</v>
      </c>
      <c r="C138" s="45">
        <f>SUMIFS('Expense Sheet'!$F:$F,'Expense Sheet'!$M:$M,"J-LCL ކައުންސިލްގެ އާމްދަނީ",'Expense Sheet'!$K:$K,$A138)</f>
        <v>0</v>
      </c>
      <c r="D138" s="45">
        <f>SUMIFS('Expense Sheet'!$G:$G,'Expense Sheet'!$M:$M,"J-LCL ކައުންސިލްގެ އާމްދަނީ",'Expense Sheet'!$K:$K,$A138)</f>
        <v>0</v>
      </c>
      <c r="E138" s="61" t="s">
        <v>42</v>
      </c>
      <c r="F138" s="54">
        <v>222010</v>
      </c>
    </row>
    <row r="139" spans="1:6" ht="21.75">
      <c r="A139" s="7">
        <v>222011</v>
      </c>
      <c r="B139" s="45">
        <f>SUMIFS('Expense Sheet'!$E:$E,'Expense Sheet'!$M:$M,"J-LCL ކައުންސިލްގެ އާމްދަނީ",'Expense Sheet'!$K:$K,$A139)</f>
        <v>0</v>
      </c>
      <c r="C139" s="45">
        <f>SUMIFS('Expense Sheet'!$F:$F,'Expense Sheet'!$M:$M,"J-LCL ކައުންސިލްގެ އާމްދަނީ",'Expense Sheet'!$K:$K,$A139)</f>
        <v>0</v>
      </c>
      <c r="D139" s="45">
        <f>SUMIFS('Expense Sheet'!$G:$G,'Expense Sheet'!$M:$M,"J-LCL ކައުންސިލްގެ އާމްދަނީ",'Expense Sheet'!$K:$K,$A139)</f>
        <v>0</v>
      </c>
      <c r="E139" s="61" t="s">
        <v>43</v>
      </c>
      <c r="F139" s="54">
        <v>222011</v>
      </c>
    </row>
    <row r="140" spans="1:6" ht="21.75">
      <c r="A140" s="7">
        <v>222999</v>
      </c>
      <c r="B140" s="45">
        <f>SUMIFS('Expense Sheet'!$E:$E,'Expense Sheet'!$M:$M,"J-LCL ކައުންސިލްގެ އާމްދަނީ",'Expense Sheet'!$K:$K,$A140)</f>
        <v>0</v>
      </c>
      <c r="C140" s="45">
        <f>SUMIFS('Expense Sheet'!$F:$F,'Expense Sheet'!$M:$M,"J-LCL ކައުންސިލްގެ އާމްދަނީ",'Expense Sheet'!$K:$K,$A140)</f>
        <v>0</v>
      </c>
      <c r="D140" s="45">
        <f>SUMIFS('Expense Sheet'!$G:$G,'Expense Sheet'!$M:$M,"J-LCL ކައުންސިލްގެ އާމްދަނީ",'Expense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Sheet'!$M:$M,"J-LCL ކައުންސިލްގެ އާމްދަނީ",'Expense Sheet'!$K:$K,$A144)</f>
        <v>0</v>
      </c>
      <c r="C144" s="49">
        <f>SUMIFS('Expense Sheet'!$F:$F,'Expense Sheet'!$M:$M,"J-LCL ކައުންސިލްގެ އާމްދަނީ",'Expense Sheet'!$K:$K,$A144)</f>
        <v>0</v>
      </c>
      <c r="D144" s="49">
        <f>SUMIFS('Expense Sheet'!$G:$G,'Expense Sheet'!$M:$M,"J-LCL ކައުންސިލްގެ އާމްދަނީ",'Expense Sheet'!$K:$K,$A144)</f>
        <v>0</v>
      </c>
      <c r="E144" s="60" t="s">
        <v>82</v>
      </c>
      <c r="F144" s="54">
        <v>223001</v>
      </c>
    </row>
    <row r="145" spans="1:6" ht="21.75">
      <c r="A145" s="7">
        <v>223002</v>
      </c>
      <c r="B145" s="45">
        <f>SUMIFS('Expense Sheet'!$E:$E,'Expense Sheet'!$M:$M,"J-LCL ކައުންސިލްގެ އާމްދަނީ",'Expense Sheet'!$K:$K,$A145)</f>
        <v>0</v>
      </c>
      <c r="C145" s="45">
        <f>SUMIFS('Expense Sheet'!$F:$F,'Expense Sheet'!$M:$M,"J-LCL ކައުންސިލްގެ އާމްދަނީ",'Expense Sheet'!$K:$K,$A145)</f>
        <v>0</v>
      </c>
      <c r="D145" s="45">
        <f>SUMIFS('Expense Sheet'!$G:$G,'Expense Sheet'!$M:$M,"J-LCL ކައުންސިލްގެ އާމްދަނީ",'Expense Sheet'!$K:$K,$A145)</f>
        <v>0</v>
      </c>
      <c r="E145" s="61" t="s">
        <v>83</v>
      </c>
      <c r="F145" s="54">
        <v>223002</v>
      </c>
    </row>
    <row r="146" spans="1:6" ht="21.75">
      <c r="A146" s="7">
        <v>223003</v>
      </c>
      <c r="B146" s="45">
        <f>SUMIFS('Expense Sheet'!$E:$E,'Expense Sheet'!$M:$M,"J-LCL ކައުންސިލްގެ އާމްދަނީ",'Expense Sheet'!$K:$K,$A146)</f>
        <v>0</v>
      </c>
      <c r="C146" s="45">
        <f>SUMIFS('Expense Sheet'!$F:$F,'Expense Sheet'!$M:$M,"J-LCL ކައުންސިލްގެ އާމްދަނީ",'Expense Sheet'!$K:$K,$A146)</f>
        <v>0</v>
      </c>
      <c r="D146" s="45">
        <f>SUMIFS('Expense Sheet'!$G:$G,'Expense Sheet'!$M:$M,"J-LCL ކައުންސިލްގެ އާމްދަނީ",'Expense Sheet'!$K:$K,$A146)</f>
        <v>0</v>
      </c>
      <c r="E146" s="61" t="s">
        <v>84</v>
      </c>
      <c r="F146" s="54">
        <v>223003</v>
      </c>
    </row>
    <row r="147" spans="1:6" ht="21.75">
      <c r="A147" s="7">
        <v>223004</v>
      </c>
      <c r="B147" s="45">
        <f>SUMIFS('Expense Sheet'!$E:$E,'Expense Sheet'!$M:$M,"J-LCL ކައުންސިލްގެ އާމްދަނީ",'Expense Sheet'!$K:$K,$A147)</f>
        <v>0</v>
      </c>
      <c r="C147" s="45">
        <f>SUMIFS('Expense Sheet'!$F:$F,'Expense Sheet'!$M:$M,"J-LCL ކައުންސިލްގެ އާމްދަނީ",'Expense Sheet'!$K:$K,$A147)</f>
        <v>0</v>
      </c>
      <c r="D147" s="45">
        <f>SUMIFS('Expense Sheet'!$G:$G,'Expense Sheet'!$M:$M,"J-LCL ކައުންސިލްގެ އާމްދަނީ",'Expense Sheet'!$K:$K,$A147)</f>
        <v>0</v>
      </c>
      <c r="E147" s="61" t="s">
        <v>85</v>
      </c>
      <c r="F147" s="54">
        <v>223004</v>
      </c>
    </row>
    <row r="148" spans="1:6" ht="21.75">
      <c r="A148" s="7">
        <v>223005</v>
      </c>
      <c r="B148" s="49">
        <f>SUMIFS('Expense Sheet'!$E:$E,'Expense Sheet'!$M:$M,"J-LCL ކައުންސިލްގެ އާމްދަނީ",'Expense Sheet'!$K:$K,$A148)</f>
        <v>0</v>
      </c>
      <c r="C148" s="49">
        <f>SUMIFS('Expense Sheet'!$F:$F,'Expense Sheet'!$M:$M,"J-LCL ކައުންސިލްގެ އާމްދަނީ",'Expense Sheet'!$K:$K,$A148)</f>
        <v>0</v>
      </c>
      <c r="D148" s="49">
        <f>SUMIFS('Expense Sheet'!$G:$G,'Expense Sheet'!$M:$M,"J-LCL ކައުންސިލްގެ އާމްދަނީ",'Expense Sheet'!$K:$K,$A148)</f>
        <v>0</v>
      </c>
      <c r="E148" s="61" t="s">
        <v>86</v>
      </c>
      <c r="F148" s="54">
        <v>223005</v>
      </c>
    </row>
    <row r="149" spans="1:6" ht="21.75">
      <c r="A149" s="7">
        <v>223006</v>
      </c>
      <c r="B149" s="49">
        <f>SUMIFS('Expense Sheet'!$E:$E,'Expense Sheet'!$M:$M,"J-LCL ކައުންސިލްގެ އާމްދަނީ",'Expense Sheet'!$K:$K,$A149)</f>
        <v>0</v>
      </c>
      <c r="C149" s="49">
        <f>SUMIFS('Expense Sheet'!$F:$F,'Expense Sheet'!$M:$M,"J-LCL ކައުންސިލްގެ އާމްދަނީ",'Expense Sheet'!$K:$K,$A149)</f>
        <v>0</v>
      </c>
      <c r="D149" s="49">
        <f>SUMIFS('Expense Sheet'!$G:$G,'Expense Sheet'!$M:$M,"J-LCL ކައުންސިލްގެ އާމްދަނީ",'Expense Sheet'!$K:$K,$A149)</f>
        <v>0</v>
      </c>
      <c r="E149" s="61" t="s">
        <v>87</v>
      </c>
      <c r="F149" s="54">
        <v>223006</v>
      </c>
    </row>
    <row r="150" spans="1:6" ht="21.75">
      <c r="A150" s="7">
        <v>223007</v>
      </c>
      <c r="B150" s="49">
        <f>SUMIFS('Expense Sheet'!$E:$E,'Expense Sheet'!$M:$M,"J-LCL ކައުންސިލްގެ އާމްދަނީ",'Expense Sheet'!$K:$K,$A150)</f>
        <v>0</v>
      </c>
      <c r="C150" s="49">
        <f>SUMIFS('Expense Sheet'!$F:$F,'Expense Sheet'!$M:$M,"J-LCL ކައުންސިލްގެ އާމްދަނީ",'Expense Sheet'!$K:$K,$A150)</f>
        <v>0</v>
      </c>
      <c r="D150" s="49">
        <f>SUMIFS('Expense Sheet'!$G:$G,'Expense Sheet'!$M:$M,"J-LCL ކައުންސިލްގެ އާމްދަނީ",'Expense Sheet'!$K:$K,$A150)</f>
        <v>0</v>
      </c>
      <c r="E150" s="61" t="s">
        <v>88</v>
      </c>
      <c r="F150" s="54">
        <v>223007</v>
      </c>
    </row>
    <row r="151" spans="1:6" ht="21.75">
      <c r="A151" s="7">
        <v>223008</v>
      </c>
      <c r="B151" s="49">
        <f>SUMIFS('Expense Sheet'!$E:$E,'Expense Sheet'!$M:$M,"J-LCL ކައުންސިލްގެ އާމްދަނީ",'Expense Sheet'!$K:$K,$A151)</f>
        <v>0</v>
      </c>
      <c r="C151" s="49">
        <f>SUMIFS('Expense Sheet'!$F:$F,'Expense Sheet'!$M:$M,"J-LCL ކައުންސިލްގެ އާމްދަނީ",'Expense Sheet'!$K:$K,$A151)</f>
        <v>0</v>
      </c>
      <c r="D151" s="49">
        <f>SUMIFS('Expense Sheet'!$G:$G,'Expense Sheet'!$M:$M,"J-LCL ކައުންސިލްގެ އާމްދަނީ",'Expense Sheet'!$K:$K,$A151)</f>
        <v>0</v>
      </c>
      <c r="E151" s="61" t="s">
        <v>89</v>
      </c>
      <c r="F151" s="54">
        <v>223008</v>
      </c>
    </row>
    <row r="152" spans="1:6" ht="21.75">
      <c r="A152" s="7">
        <v>223009</v>
      </c>
      <c r="B152" s="49">
        <f>SUMIFS('Expense Sheet'!$E:$E,'Expense Sheet'!$M:$M,"J-LCL ކައުންސިލްގެ އާމްދަނީ",'Expense Sheet'!$K:$K,$A152)</f>
        <v>0</v>
      </c>
      <c r="C152" s="49">
        <f>SUMIFS('Expense Sheet'!$F:$F,'Expense Sheet'!$M:$M,"J-LCL ކައުންސިލްގެ އާމްދަނީ",'Expense Sheet'!$K:$K,$A152)</f>
        <v>0</v>
      </c>
      <c r="D152" s="49">
        <f>SUMIFS('Expense Sheet'!$G:$G,'Expense Sheet'!$M:$M,"J-LCL ކައުންސިލްގެ އާމްދަނީ",'Expense Sheet'!$K:$K,$A152)</f>
        <v>0</v>
      </c>
      <c r="E152" s="61" t="s">
        <v>90</v>
      </c>
      <c r="F152" s="54">
        <v>223009</v>
      </c>
    </row>
    <row r="153" spans="1:6" ht="21.75">
      <c r="A153" s="7">
        <v>223010</v>
      </c>
      <c r="B153" s="49">
        <f>SUMIFS('Expense Sheet'!$E:$E,'Expense Sheet'!$M:$M,"J-LCL ކައުންސިލްގެ އާމްދަނީ",'Expense Sheet'!$K:$K,$A153)</f>
        <v>0</v>
      </c>
      <c r="C153" s="49">
        <f>SUMIFS('Expense Sheet'!$F:$F,'Expense Sheet'!$M:$M,"J-LCL ކައުންސިލްގެ އާމްދަނީ",'Expense Sheet'!$K:$K,$A153)</f>
        <v>0</v>
      </c>
      <c r="D153" s="49">
        <f>SUMIFS('Expense Sheet'!$G:$G,'Expense Sheet'!$M:$M,"J-LCL ކައުންސިލްގެ އާމްދަނީ",'Expense Sheet'!$K:$K,$A153)</f>
        <v>0</v>
      </c>
      <c r="E153" s="61" t="s">
        <v>91</v>
      </c>
      <c r="F153" s="54">
        <v>223010</v>
      </c>
    </row>
    <row r="154" spans="1:6" ht="21.75">
      <c r="A154" s="7">
        <v>223011</v>
      </c>
      <c r="B154" s="49">
        <f>SUMIFS('Expense Sheet'!$E:$E,'Expense Sheet'!$M:$M,"J-LCL ކައުންސިލްގެ އާމްދަނީ",'Expense Sheet'!$K:$K,$A154)</f>
        <v>0</v>
      </c>
      <c r="C154" s="49">
        <f>SUMIFS('Expense Sheet'!$F:$F,'Expense Sheet'!$M:$M,"J-LCL ކައުންސިލްގެ އާމްދަނީ",'Expense Sheet'!$K:$K,$A154)</f>
        <v>0</v>
      </c>
      <c r="D154" s="49">
        <f>SUMIFS('Expense Sheet'!$G:$G,'Expense Sheet'!$M:$M,"J-LCL ކައުންސިލްގެ އާމްދަނީ",'Expense Sheet'!$K:$K,$A154)</f>
        <v>0</v>
      </c>
      <c r="E154" s="61" t="s">
        <v>92</v>
      </c>
      <c r="F154" s="54">
        <v>223011</v>
      </c>
    </row>
    <row r="155" spans="1:6" ht="21.75">
      <c r="A155" s="7">
        <v>223012</v>
      </c>
      <c r="B155" s="49">
        <f>SUMIFS('Expense Sheet'!$E:$E,'Expense Sheet'!$M:$M,"J-LCL ކައުންސިލްގެ އާމްދަނީ",'Expense Sheet'!$K:$K,$A155)</f>
        <v>0</v>
      </c>
      <c r="C155" s="49">
        <f>SUMIFS('Expense Sheet'!$F:$F,'Expense Sheet'!$M:$M,"J-LCL ކައުންސިލްގެ އާމްދަނީ",'Expense Sheet'!$K:$K,$A155)</f>
        <v>0</v>
      </c>
      <c r="D155" s="49">
        <f>SUMIFS('Expense Sheet'!$G:$G,'Expense Sheet'!$M:$M,"J-LCL ކައުންސިލްގެ އާމްދަނީ",'Expense Sheet'!$K:$K,$A155)</f>
        <v>0</v>
      </c>
      <c r="E155" s="61" t="s">
        <v>93</v>
      </c>
      <c r="F155" s="54">
        <v>223012</v>
      </c>
    </row>
    <row r="156" spans="1:6" ht="21.75">
      <c r="A156" s="7">
        <v>223013</v>
      </c>
      <c r="B156" s="49">
        <f>SUMIFS('Expense Sheet'!$E:$E,'Expense Sheet'!$M:$M,"J-LCL ކައުންސިލްގެ އާމްދަނީ",'Expense Sheet'!$K:$K,$A156)</f>
        <v>0</v>
      </c>
      <c r="C156" s="49">
        <f>SUMIFS('Expense Sheet'!$F:$F,'Expense Sheet'!$M:$M,"J-LCL ކައުންސިލްގެ އާމްދަނީ",'Expense Sheet'!$K:$K,$A156)</f>
        <v>0</v>
      </c>
      <c r="D156" s="49">
        <f>SUMIFS('Expense Sheet'!$G:$G,'Expense Sheet'!$M:$M,"J-LCL ކައުންސިލްގެ އާމްދަނީ",'Expense Sheet'!$K:$K,$A156)</f>
        <v>0</v>
      </c>
      <c r="E156" s="61" t="s">
        <v>94</v>
      </c>
      <c r="F156" s="54">
        <v>223013</v>
      </c>
    </row>
    <row r="157" spans="1:6" ht="21.75">
      <c r="A157" s="7">
        <v>223014</v>
      </c>
      <c r="B157" s="49">
        <f>SUMIFS('Expense Sheet'!$E:$E,'Expense Sheet'!$M:$M,"J-LCL ކައުންސިލްގެ އާމްދަނީ",'Expense Sheet'!$K:$K,$A157)</f>
        <v>0</v>
      </c>
      <c r="C157" s="49">
        <f>SUMIFS('Expense Sheet'!$F:$F,'Expense Sheet'!$M:$M,"J-LCL ކައުންސިލްގެ އާމްދަނީ",'Expense Sheet'!$K:$K,$A157)</f>
        <v>0</v>
      </c>
      <c r="D157" s="49">
        <f>SUMIFS('Expense Sheet'!$G:$G,'Expense Sheet'!$M:$M,"J-LCL ކައުންސިލްގެ އާމްދަނީ",'Expense Sheet'!$K:$K,$A157)</f>
        <v>0</v>
      </c>
      <c r="E157" s="61" t="s">
        <v>45</v>
      </c>
      <c r="F157" s="54">
        <v>223014</v>
      </c>
    </row>
    <row r="158" spans="1:6" ht="21.75">
      <c r="A158" s="7">
        <v>223015</v>
      </c>
      <c r="B158" s="49">
        <f>SUMIFS('Expense Sheet'!$E:$E,'Expense Sheet'!$M:$M,"J-LCL ކައުންސިލްގެ އާމްދަނީ",'Expense Sheet'!$K:$K,$A158)</f>
        <v>0</v>
      </c>
      <c r="C158" s="49">
        <f>SUMIFS('Expense Sheet'!$F:$F,'Expense Sheet'!$M:$M,"J-LCL ކައުންސިލްގެ އާމްދަނީ",'Expense Sheet'!$K:$K,$A158)</f>
        <v>0</v>
      </c>
      <c r="D158" s="49">
        <f>SUMIFS('Expense Sheet'!$G:$G,'Expense Sheet'!$M:$M,"J-LCL ކައުންސިލްގެ އާމްދަނީ",'Expense Sheet'!$K:$K,$A158)</f>
        <v>0</v>
      </c>
      <c r="E158" s="61" t="s">
        <v>95</v>
      </c>
      <c r="F158" s="54">
        <v>223015</v>
      </c>
    </row>
    <row r="159" spans="1:6" ht="21.75">
      <c r="A159" s="7">
        <v>223016</v>
      </c>
      <c r="B159" s="49">
        <f>SUMIFS('Expense Sheet'!$E:$E,'Expense Sheet'!$M:$M,"J-LCL ކައުންސިލްގެ އާމްދަނީ",'Expense Sheet'!$K:$K,$A159)</f>
        <v>0</v>
      </c>
      <c r="C159" s="49">
        <f>SUMIFS('Expense Sheet'!$F:$F,'Expense Sheet'!$M:$M,"J-LCL ކައުންސިލްގެ އާމްދަނީ",'Expense Sheet'!$K:$K,$A159)</f>
        <v>0</v>
      </c>
      <c r="D159" s="49">
        <f>SUMIFS('Expense Sheet'!$G:$G,'Expense Sheet'!$M:$M,"J-LCL ކައުންސިލްގެ އާމްދަނީ",'Expense Sheet'!$K:$K,$A159)</f>
        <v>0</v>
      </c>
      <c r="E159" s="61" t="s">
        <v>96</v>
      </c>
      <c r="F159" s="54">
        <v>223016</v>
      </c>
    </row>
    <row r="160" spans="1:6" ht="21.75">
      <c r="A160" s="7">
        <v>223017</v>
      </c>
      <c r="B160" s="49">
        <f>SUMIFS('Expense Sheet'!$E:$E,'Expense Sheet'!$M:$M,"J-LCL ކައުންސިލްގެ އާމްދަނީ",'Expense Sheet'!$K:$K,$A160)</f>
        <v>0</v>
      </c>
      <c r="C160" s="49">
        <f>SUMIFS('Expense Sheet'!$F:$F,'Expense Sheet'!$M:$M,"J-LCL ކައުންސިލްގެ އާމްދަނީ",'Expense Sheet'!$K:$K,$A160)</f>
        <v>0</v>
      </c>
      <c r="D160" s="49">
        <f>SUMIFS('Expense Sheet'!$G:$G,'Expense Sheet'!$M:$M,"J-LCL ކައުންސިލްގެ އާމްދަނީ",'Expense Sheet'!$K:$K,$A160)</f>
        <v>0</v>
      </c>
      <c r="E160" s="61" t="s">
        <v>97</v>
      </c>
      <c r="F160" s="54">
        <v>223017</v>
      </c>
    </row>
    <row r="161" spans="1:6" ht="21.75">
      <c r="A161" s="7">
        <v>223018</v>
      </c>
      <c r="B161" s="49">
        <f>SUMIFS('Expense Sheet'!$E:$E,'Expense Sheet'!$M:$M,"J-LCL ކައުންސިލްގެ އާމްދަނީ",'Expense Sheet'!$K:$K,$A161)</f>
        <v>0</v>
      </c>
      <c r="C161" s="49">
        <f>SUMIFS('Expense Sheet'!$F:$F,'Expense Sheet'!$M:$M,"J-LCL ކައުންސިލްގެ އާމްދަނީ",'Expense Sheet'!$K:$K,$A161)</f>
        <v>0</v>
      </c>
      <c r="D161" s="49">
        <f>SUMIFS('Expense Sheet'!$G:$G,'Expense Sheet'!$M:$M,"J-LCL ކައުންސިލްގެ އާމްދަނީ",'Expense Sheet'!$K:$K,$A161)</f>
        <v>0</v>
      </c>
      <c r="E161" s="61" t="s">
        <v>98</v>
      </c>
      <c r="F161" s="54">
        <v>223018</v>
      </c>
    </row>
    <row r="162" spans="1:6" ht="21.75">
      <c r="A162" s="7">
        <v>223019</v>
      </c>
      <c r="B162" s="49">
        <f>SUMIFS('Expense Sheet'!$E:$E,'Expense Sheet'!$M:$M,"J-LCL ކައުންސިލްގެ އާމްދަނީ",'Expense Sheet'!$K:$K,$A162)</f>
        <v>0</v>
      </c>
      <c r="C162" s="49">
        <f>SUMIFS('Expense Sheet'!$F:$F,'Expense Sheet'!$M:$M,"J-LCL ކައުންސިލްގެ އާމްދަނީ",'Expense Sheet'!$K:$K,$A162)</f>
        <v>0</v>
      </c>
      <c r="D162" s="49">
        <f>SUMIFS('Expense Sheet'!$G:$G,'Expense Sheet'!$M:$M,"J-LCL ކައުންސިލްގެ އާމްދަނީ",'Expense Sheet'!$K:$K,$A162)</f>
        <v>0</v>
      </c>
      <c r="E162" s="61" t="s">
        <v>99</v>
      </c>
      <c r="F162" s="54">
        <v>223019</v>
      </c>
    </row>
    <row r="163" spans="1:6" ht="21.75">
      <c r="A163" s="7">
        <v>223020</v>
      </c>
      <c r="B163" s="49">
        <f>SUMIFS('Expense Sheet'!$E:$E,'Expense Sheet'!$M:$M,"J-LCL ކައުންސިލްގެ އާމްދަނީ",'Expense Sheet'!$K:$K,$A163)</f>
        <v>0</v>
      </c>
      <c r="C163" s="49">
        <f>SUMIFS('Expense Sheet'!$F:$F,'Expense Sheet'!$M:$M,"J-LCL ކައުންސިލްގެ އާމްދަނީ",'Expense Sheet'!$K:$K,$A163)</f>
        <v>0</v>
      </c>
      <c r="D163" s="49">
        <f>SUMIFS('Expense Sheet'!$G:$G,'Expense Sheet'!$M:$M,"J-LCL ކައުންސިލްގެ އާމްދަނީ",'Expense Sheet'!$K:$K,$A163)</f>
        <v>0</v>
      </c>
      <c r="E163" s="61" t="s">
        <v>100</v>
      </c>
      <c r="F163" s="54">
        <v>223020</v>
      </c>
    </row>
    <row r="164" spans="1:6" ht="21.75">
      <c r="A164" s="7">
        <v>223021</v>
      </c>
      <c r="B164" s="49">
        <f>SUMIFS('Expense Sheet'!$E:$E,'Expense Sheet'!$M:$M,"J-LCL ކައުންސިލްގެ އާމްދަނީ",'Expense Sheet'!$K:$K,$A164)</f>
        <v>0</v>
      </c>
      <c r="C164" s="49">
        <f>SUMIFS('Expense Sheet'!$F:$F,'Expense Sheet'!$M:$M,"J-LCL ކައުންސިލްގެ އާމްދަނީ",'Expense Sheet'!$K:$K,$A164)</f>
        <v>0</v>
      </c>
      <c r="D164" s="49">
        <f>SUMIFS('Expense Sheet'!$G:$G,'Expense Sheet'!$M:$M,"J-LCL ކައުންސިލްގެ އާމްދަނީ",'Expense Sheet'!$K:$K,$A164)</f>
        <v>0</v>
      </c>
      <c r="E164" s="61" t="s">
        <v>101</v>
      </c>
      <c r="F164" s="54">
        <v>223021</v>
      </c>
    </row>
    <row r="165" spans="1:6" ht="21.75">
      <c r="A165" s="7">
        <v>223022</v>
      </c>
      <c r="B165" s="49">
        <f>SUMIFS('Expense Sheet'!$E:$E,'Expense Sheet'!$M:$M,"J-LCL ކައުންސިލްގެ އާމްދަނީ",'Expense Sheet'!$K:$K,$A165)</f>
        <v>0</v>
      </c>
      <c r="C165" s="49">
        <f>SUMIFS('Expense Sheet'!$F:$F,'Expense Sheet'!$M:$M,"J-LCL ކައުންސިލްގެ އާމްދަނީ",'Expense Sheet'!$K:$K,$A165)</f>
        <v>0</v>
      </c>
      <c r="D165" s="49">
        <f>SUMIFS('Expense Sheet'!$G:$G,'Expense Sheet'!$M:$M,"J-LCL ކައުންސިލްގެ އާމްދަނީ",'Expense Sheet'!$K:$K,$A165)</f>
        <v>0</v>
      </c>
      <c r="E165" s="61" t="s">
        <v>102</v>
      </c>
      <c r="F165" s="54">
        <v>223022</v>
      </c>
    </row>
    <row r="166" spans="1:6" ht="21.75">
      <c r="A166" s="7">
        <v>223023</v>
      </c>
      <c r="B166" s="49">
        <f>SUMIFS('Expense Sheet'!$E:$E,'Expense Sheet'!$M:$M,"J-LCL ކައުންސިލްގެ އާމްދަނީ",'Expense Sheet'!$K:$K,$A166)</f>
        <v>0</v>
      </c>
      <c r="C166" s="49">
        <f>SUMIFS('Expense Sheet'!$F:$F,'Expense Sheet'!$M:$M,"J-LCL ކައުންސިލްގެ އާމްދަނީ",'Expense Sheet'!$K:$K,$A166)</f>
        <v>0</v>
      </c>
      <c r="D166" s="49">
        <f>SUMIFS('Expense Sheet'!$G:$G,'Expense Sheet'!$M:$M,"J-LCL ކައުންސިލްގެ އާމްދަނީ",'Expense Sheet'!$K:$K,$A166)</f>
        <v>0</v>
      </c>
      <c r="E166" s="61" t="s">
        <v>103</v>
      </c>
      <c r="F166" s="54">
        <v>223023</v>
      </c>
    </row>
    <row r="167" spans="1:6" ht="21.75">
      <c r="A167" s="7">
        <v>223024</v>
      </c>
      <c r="B167" s="49">
        <f>SUMIFS('Expense Sheet'!$E:$E,'Expense Sheet'!$M:$M,"J-LCL ކައުންސިލްގެ އާމްދަނީ",'Expense Sheet'!$K:$K,$A167)</f>
        <v>0</v>
      </c>
      <c r="C167" s="49">
        <f>SUMIFS('Expense Sheet'!$F:$F,'Expense Sheet'!$M:$M,"J-LCL ކައުންސިލްގެ އާމްދަނީ",'Expense Sheet'!$K:$K,$A167)</f>
        <v>0</v>
      </c>
      <c r="D167" s="49">
        <f>SUMIFS('Expense Sheet'!$G:$G,'Expense Sheet'!$M:$M,"J-LCL ކައުންސިލްގެ އާމްދަނީ",'Expense Sheet'!$K:$K,$A167)</f>
        <v>0</v>
      </c>
      <c r="E167" s="61" t="s">
        <v>104</v>
      </c>
      <c r="F167" s="54">
        <v>223024</v>
      </c>
    </row>
    <row r="168" spans="1:6" ht="21.75">
      <c r="A168" s="7">
        <v>223025</v>
      </c>
      <c r="B168" s="49">
        <f>SUMIFS('Expense Sheet'!$E:$E,'Expense Sheet'!$M:$M,"J-LCL ކައުންސިލްގެ އާމްދަނީ",'Expense Sheet'!$K:$K,$A168)</f>
        <v>0</v>
      </c>
      <c r="C168" s="49">
        <f>SUMIFS('Expense Sheet'!$F:$F,'Expense Sheet'!$M:$M,"J-LCL ކައުންސިލްގެ އާމްދަނީ",'Expense Sheet'!$K:$K,$A168)</f>
        <v>0</v>
      </c>
      <c r="D168" s="49">
        <f>SUMIFS('Expense Sheet'!$G:$G,'Expense Sheet'!$M:$M,"J-LCL ކައުންސިލްގެ އާމްދަނީ",'Expense Sheet'!$K:$K,$A168)</f>
        <v>0</v>
      </c>
      <c r="E168" s="61" t="s">
        <v>105</v>
      </c>
      <c r="F168" s="54">
        <v>223025</v>
      </c>
    </row>
    <row r="169" spans="1:6" ht="21.75">
      <c r="A169" s="7">
        <v>223999</v>
      </c>
      <c r="B169" s="49">
        <f>SUMIFS('Expense Sheet'!$E:$E,'Expense Sheet'!$M:$M,"J-LCL ކައުންސިލްގެ އާމްދަނީ",'Expense Sheet'!$K:$K,$A169)</f>
        <v>0</v>
      </c>
      <c r="C169" s="49">
        <f>SUMIFS('Expense Sheet'!$F:$F,'Expense Sheet'!$M:$M,"J-LCL ކައުންސިލްގެ އާމްދަނީ",'Expense Sheet'!$K:$K,$A169)</f>
        <v>0</v>
      </c>
      <c r="D169" s="49">
        <f>SUMIFS('Expense Sheet'!$G:$G,'Expense Sheet'!$M:$M,"J-LCL ކައުންސިލްގެ އާމްދަނީ",'Expense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Sheet'!$M:$M,"J-LCL ކައުންސިލްގެ އާމްދަނީ",'Expense Sheet'!$K:$K,$A173)</f>
        <v>0</v>
      </c>
      <c r="C173" s="49">
        <f>SUMIFS('Expense Sheet'!$F:$F,'Expense Sheet'!$M:$M,"J-LCL ކައުންސިލްގެ އާމްދަނީ",'Expense Sheet'!$K:$K,$A173)</f>
        <v>0</v>
      </c>
      <c r="D173" s="49">
        <f>SUMIFS('Expense Sheet'!$G:$G,'Expense Sheet'!$M:$M,"J-LCL ކައުންސިލްގެ އާމްދަނީ",'Expense Sheet'!$K:$K,$A173)</f>
        <v>0</v>
      </c>
      <c r="E173" s="60" t="s">
        <v>107</v>
      </c>
      <c r="F173" s="54">
        <v>224001</v>
      </c>
    </row>
    <row r="174" spans="1:6" ht="21.75">
      <c r="A174" s="7">
        <v>224011</v>
      </c>
      <c r="B174" s="49">
        <f>SUMIFS('Expense Sheet'!$E:$E,'Expense Sheet'!$M:$M,"J-LCL ކައުންސިލްގެ އާމްދަނީ",'Expense Sheet'!$K:$K,$A174)</f>
        <v>0</v>
      </c>
      <c r="C174" s="49">
        <f>SUMIFS('Expense Sheet'!$F:$F,'Expense Sheet'!$M:$M,"J-LCL ކައުންސިލްގެ އާމްދަނީ",'Expense Sheet'!$K:$K,$A174)</f>
        <v>0</v>
      </c>
      <c r="D174" s="49">
        <f>SUMIFS('Expense Sheet'!$G:$G,'Expense Sheet'!$M:$M,"J-LCL ކައުންސިލްގެ އާމްދަނީ",'Expense Sheet'!$K:$K,$A174)</f>
        <v>0</v>
      </c>
      <c r="E174" s="61" t="s">
        <v>108</v>
      </c>
      <c r="F174" s="54">
        <v>224011</v>
      </c>
    </row>
    <row r="175" spans="1:6" ht="21.75">
      <c r="A175" s="7">
        <v>224021</v>
      </c>
      <c r="B175" s="49">
        <f>SUMIFS('Expense Sheet'!$E:$E,'Expense Sheet'!$M:$M,"J-LCL ކައުންސިލްގެ އާމްދަނީ",'Expense Sheet'!$K:$K,$A175)</f>
        <v>0</v>
      </c>
      <c r="C175" s="49">
        <f>SUMIFS('Expense Sheet'!$F:$F,'Expense Sheet'!$M:$M,"J-LCL ކައުންސިލްގެ އާމްދަނީ",'Expense Sheet'!$K:$K,$A175)</f>
        <v>0</v>
      </c>
      <c r="D175" s="49">
        <f>SUMIFS('Expense Sheet'!$G:$G,'Expense Sheet'!$M:$M,"J-LCL ކައުންސިލްގެ އާމްދަނީ",'Expense Sheet'!$K:$K,$A175)</f>
        <v>0</v>
      </c>
      <c r="E175" s="61" t="s">
        <v>109</v>
      </c>
      <c r="F175" s="54">
        <v>224021</v>
      </c>
    </row>
    <row r="176" spans="1:6" ht="21.75">
      <c r="A176" s="7">
        <v>224022</v>
      </c>
      <c r="B176" s="49">
        <f>SUMIFS('Expense Sheet'!$E:$E,'Expense Sheet'!$M:$M,"J-LCL ކައުންސިލްގެ އާމްދަނީ",'Expense Sheet'!$K:$K,$A176)</f>
        <v>0</v>
      </c>
      <c r="C176" s="49">
        <f>SUMIFS('Expense Sheet'!$F:$F,'Expense Sheet'!$M:$M,"J-LCL ކައުންސިލްގެ އާމްދަނީ",'Expense Sheet'!$K:$K,$A176)</f>
        <v>0</v>
      </c>
      <c r="D176" s="49">
        <f>SUMIFS('Expense Sheet'!$G:$G,'Expense Sheet'!$M:$M,"J-LCL ކައުންސިލްގެ އާމްދަނީ",'Expense Sheet'!$K:$K,$A176)</f>
        <v>0</v>
      </c>
      <c r="E176" s="61" t="s">
        <v>110</v>
      </c>
      <c r="F176" s="54">
        <v>224022</v>
      </c>
    </row>
    <row r="177" spans="1:6" ht="21.75">
      <c r="A177" s="7">
        <v>224999</v>
      </c>
      <c r="B177" s="49">
        <f>SUMIFS('Expense Sheet'!$E:$E,'Expense Sheet'!$M:$M,"J-LCL ކައުންސިލްގެ އާމްދަނީ",'Expense Sheet'!$K:$K,$A177)</f>
        <v>0</v>
      </c>
      <c r="C177" s="49">
        <f>SUMIFS('Expense Sheet'!$F:$F,'Expense Sheet'!$M:$M,"J-LCL ކައުންސިލްގެ އާމްދަނީ",'Expense Sheet'!$K:$K,$A177)</f>
        <v>0</v>
      </c>
      <c r="D177" s="49">
        <f>SUMIFS('Expense Sheet'!$G:$G,'Expense Sheet'!$M:$M,"J-LCL ކައުންސިލްގެ އާމްދަނީ",'Expense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Sheet'!$M:$M,"J-LCL ކައުންސިލްގެ އާމްދަނީ",'Expense Sheet'!$K:$K,$A181)</f>
        <v>0</v>
      </c>
      <c r="C181" s="49">
        <f>SUMIFS('Expense Sheet'!$F:$F,'Expense Sheet'!$M:$M,"J-LCL ކައުންސިލްގެ އާމްދަނީ",'Expense Sheet'!$K:$K,$A181)</f>
        <v>0</v>
      </c>
      <c r="D181" s="49">
        <f>SUMIFS('Expense Sheet'!$G:$G,'Expense Sheet'!$M:$M,"J-LCL ކައުންސިލްގެ އާމްދަނީ",'Expense Sheet'!$K:$K,$A181)</f>
        <v>0</v>
      </c>
      <c r="E181" s="60" t="s">
        <v>112</v>
      </c>
      <c r="F181" s="54">
        <v>225001</v>
      </c>
    </row>
    <row r="182" spans="1:6" ht="21.75">
      <c r="A182" s="7">
        <v>225002</v>
      </c>
      <c r="B182" s="49">
        <f>SUMIFS('Expense Sheet'!$E:$E,'Expense Sheet'!$M:$M,"J-LCL ކައުންސިލްގެ އާމްދަނީ",'Expense Sheet'!$K:$K,$A182)</f>
        <v>0</v>
      </c>
      <c r="C182" s="49">
        <f>SUMIFS('Expense Sheet'!$F:$F,'Expense Sheet'!$M:$M,"J-LCL ކައުންސިލްގެ އާމްދަނީ",'Expense Sheet'!$K:$K,$A182)</f>
        <v>0</v>
      </c>
      <c r="D182" s="49">
        <f>SUMIFS('Expense Sheet'!$G:$G,'Expense Sheet'!$M:$M,"J-LCL ކައުންސިލްގެ އާމްދަނީ",'Expense Sheet'!$K:$K,$A182)</f>
        <v>0</v>
      </c>
      <c r="E182" s="60" t="s">
        <v>113</v>
      </c>
      <c r="F182" s="54">
        <v>225002</v>
      </c>
    </row>
    <row r="183" spans="1:6" ht="21.75">
      <c r="A183" s="7">
        <v>225003</v>
      </c>
      <c r="B183" s="49">
        <f>SUMIFS('Expense Sheet'!$E:$E,'Expense Sheet'!$M:$M,"J-LCL ކައުންސިލްގެ އާމްދަނީ",'Expense Sheet'!$K:$K,$A183)</f>
        <v>0</v>
      </c>
      <c r="C183" s="49">
        <f>SUMIFS('Expense Sheet'!$F:$F,'Expense Sheet'!$M:$M,"J-LCL ކައުންސިލްގެ އާމްދަނީ",'Expense Sheet'!$K:$K,$A183)</f>
        <v>0</v>
      </c>
      <c r="D183" s="49">
        <f>SUMIFS('Expense Sheet'!$G:$G,'Expense Sheet'!$M:$M,"J-LCL ކައުންސިލްގެ އާމްދަނީ",'Expense Sheet'!$K:$K,$A183)</f>
        <v>0</v>
      </c>
      <c r="E183" s="60" t="s">
        <v>114</v>
      </c>
      <c r="F183" s="54">
        <v>225003</v>
      </c>
    </row>
    <row r="184" spans="1:6" ht="21.75">
      <c r="A184" s="7">
        <v>225004</v>
      </c>
      <c r="B184" s="49">
        <f>SUMIFS('Expense Sheet'!$E:$E,'Expense Sheet'!$M:$M,"J-LCL ކައުންސިލްގެ އާމްދަނީ",'Expense Sheet'!$K:$K,$A184)</f>
        <v>0</v>
      </c>
      <c r="C184" s="49">
        <f>SUMIFS('Expense Sheet'!$F:$F,'Expense Sheet'!$M:$M,"J-LCL ކައުންސިލްގެ އާމްދަނީ",'Expense Sheet'!$K:$K,$A184)</f>
        <v>0</v>
      </c>
      <c r="D184" s="49">
        <f>SUMIFS('Expense Sheet'!$G:$G,'Expense Sheet'!$M:$M,"J-LCL ކައުންސިލްގެ އާމްދަނީ",'Expense Sheet'!$K:$K,$A184)</f>
        <v>0</v>
      </c>
      <c r="E184" s="60" t="s">
        <v>115</v>
      </c>
      <c r="F184" s="54">
        <v>225004</v>
      </c>
    </row>
    <row r="185" spans="1:6" ht="21.75">
      <c r="A185" s="7">
        <v>225005</v>
      </c>
      <c r="B185" s="49">
        <f>SUMIFS('Expense Sheet'!$E:$E,'Expense Sheet'!$M:$M,"J-LCL ކައުންސިލްގެ އާމްދަނީ",'Expense Sheet'!$K:$K,$A185)</f>
        <v>0</v>
      </c>
      <c r="C185" s="49">
        <f>SUMIFS('Expense Sheet'!$F:$F,'Expense Sheet'!$M:$M,"J-LCL ކައުންސިލްގެ އާމްދަނީ",'Expense Sheet'!$K:$K,$A185)</f>
        <v>0</v>
      </c>
      <c r="D185" s="49">
        <f>SUMIFS('Expense Sheet'!$G:$G,'Expense Sheet'!$M:$M,"J-LCL ކައުންސިލްގެ އާމްދަނީ",'Expense Sheet'!$K:$K,$A185)</f>
        <v>0</v>
      </c>
      <c r="E185" s="60" t="s">
        <v>116</v>
      </c>
      <c r="F185" s="54">
        <v>225005</v>
      </c>
    </row>
    <row r="186" spans="1:6" ht="21.75">
      <c r="A186" s="7">
        <v>225006</v>
      </c>
      <c r="B186" s="49">
        <f>SUMIFS('Expense Sheet'!$E:$E,'Expense Sheet'!$M:$M,"J-LCL ކައުންސިލްގެ އާމްދަނީ",'Expense Sheet'!$K:$K,$A186)</f>
        <v>0</v>
      </c>
      <c r="C186" s="49">
        <f>SUMIFS('Expense Sheet'!$F:$F,'Expense Sheet'!$M:$M,"J-LCL ކައުންސިލްގެ އާމްދަނީ",'Expense Sheet'!$K:$K,$A186)</f>
        <v>0</v>
      </c>
      <c r="D186" s="49">
        <f>SUMIFS('Expense Sheet'!$G:$G,'Expense Sheet'!$M:$M,"J-LCL ކައުންސިލްގެ އާމްދަނީ",'Expense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Sheet'!$M:$M,"J-LCL ކައުންސިލްގެ އާމްދަނީ",'Expense Sheet'!$K:$K,$A190)</f>
        <v>0</v>
      </c>
      <c r="C190" s="49">
        <f>SUMIFS('Expense Sheet'!$F:$F,'Expense Sheet'!$M:$M,"J-LCL ކައުންސިލްގެ އާމްދަނީ",'Expense Sheet'!$K:$K,$A190)</f>
        <v>0</v>
      </c>
      <c r="D190" s="49">
        <f>SUMIFS('Expense Sheet'!$G:$G,'Expense Sheet'!$M:$M,"J-LCL ކައުންސިލްގެ އާމްދަނީ",'Expense Sheet'!$K:$K,$A190)</f>
        <v>0</v>
      </c>
      <c r="E190" s="60" t="s">
        <v>118</v>
      </c>
      <c r="F190" s="54">
        <v>226001</v>
      </c>
    </row>
    <row r="191" spans="1:6" ht="21.75">
      <c r="A191" s="7">
        <v>226002</v>
      </c>
      <c r="B191" s="49">
        <f>SUMIFS('Expense Sheet'!$E:$E,'Expense Sheet'!$M:$M,"J-LCL ކައުންސިލްގެ އާމްދަނީ",'Expense Sheet'!$K:$K,$A191)</f>
        <v>0</v>
      </c>
      <c r="C191" s="49">
        <f>SUMIFS('Expense Sheet'!$F:$F,'Expense Sheet'!$M:$M,"J-LCL ކައުންސިލްގެ އާމްދަނީ",'Expense Sheet'!$K:$K,$A191)</f>
        <v>0</v>
      </c>
      <c r="D191" s="49">
        <f>SUMIFS('Expense Sheet'!$G:$G,'Expense Sheet'!$M:$M,"J-LCL ކައުންސިލްގެ އާމްދަނީ",'Expense Sheet'!$K:$K,$A191)</f>
        <v>0</v>
      </c>
      <c r="E191" s="60" t="s">
        <v>119</v>
      </c>
      <c r="F191" s="54">
        <v>226002</v>
      </c>
    </row>
    <row r="192" spans="1:6" ht="21.75">
      <c r="A192" s="7">
        <v>226003</v>
      </c>
      <c r="B192" s="49">
        <f>SUMIFS('Expense Sheet'!$E:$E,'Expense Sheet'!$M:$M,"J-LCL ކައުންސިލްގެ އާމްދަނީ",'Expense Sheet'!$K:$K,$A192)</f>
        <v>0</v>
      </c>
      <c r="C192" s="49">
        <f>SUMIFS('Expense Sheet'!$F:$F,'Expense Sheet'!$M:$M,"J-LCL ކައުންސިލްގެ އާމްދަނީ",'Expense Sheet'!$K:$K,$A192)</f>
        <v>0</v>
      </c>
      <c r="D192" s="49">
        <f>SUMIFS('Expense Sheet'!$G:$G,'Expense Sheet'!$M:$M,"J-LCL ކައުންސިލްގެ އާމްދަނީ",'Expense Sheet'!$K:$K,$A192)</f>
        <v>0</v>
      </c>
      <c r="E192" s="60" t="s">
        <v>120</v>
      </c>
      <c r="F192" s="54">
        <v>226003</v>
      </c>
    </row>
    <row r="193" spans="1:6" ht="21.75">
      <c r="A193" s="7">
        <v>226004</v>
      </c>
      <c r="B193" s="49">
        <f>SUMIFS('Expense Sheet'!$E:$E,'Expense Sheet'!$M:$M,"J-LCL ކައުންސިލްގެ އާމްދަނީ",'Expense Sheet'!$K:$K,$A193)</f>
        <v>0</v>
      </c>
      <c r="C193" s="49">
        <f>SUMIFS('Expense Sheet'!$F:$F,'Expense Sheet'!$M:$M,"J-LCL ކައުންސިލްގެ އާމްދަނީ",'Expense Sheet'!$K:$K,$A193)</f>
        <v>0</v>
      </c>
      <c r="D193" s="49">
        <f>SUMIFS('Expense Sheet'!$G:$G,'Expense Sheet'!$M:$M,"J-LCL ކައުންސިލްގެ އާމްދަނީ",'Expense Sheet'!$K:$K,$A193)</f>
        <v>0</v>
      </c>
      <c r="E193" s="60" t="s">
        <v>121</v>
      </c>
      <c r="F193" s="54">
        <v>226004</v>
      </c>
    </row>
    <row r="194" spans="1:6" ht="21.75">
      <c r="A194" s="7">
        <v>226005</v>
      </c>
      <c r="B194" s="49">
        <f>SUMIFS('Expense Sheet'!$E:$E,'Expense Sheet'!$M:$M,"J-LCL ކައުންސިލްގެ އާމްދަނީ",'Expense Sheet'!$K:$K,$A194)</f>
        <v>0</v>
      </c>
      <c r="C194" s="49">
        <f>SUMIFS('Expense Sheet'!$F:$F,'Expense Sheet'!$M:$M,"J-LCL ކައުންސިލްގެ އާމްދަނީ",'Expense Sheet'!$K:$K,$A194)</f>
        <v>0</v>
      </c>
      <c r="D194" s="49">
        <f>SUMIFS('Expense Sheet'!$G:$G,'Expense Sheet'!$M:$M,"J-LCL ކައުންސިލްގެ އާމްދަނީ",'Expense Sheet'!$K:$K,$A194)</f>
        <v>0</v>
      </c>
      <c r="E194" s="60" t="s">
        <v>122</v>
      </c>
      <c r="F194" s="54">
        <v>226005</v>
      </c>
    </row>
    <row r="195" spans="1:6" ht="21.75">
      <c r="A195" s="7">
        <v>226006</v>
      </c>
      <c r="B195" s="49">
        <f>SUMIFS('Expense Sheet'!$E:$E,'Expense Sheet'!$M:$M,"J-LCL ކައުންސިލްގެ އާމްދަނީ",'Expense Sheet'!$K:$K,$A195)</f>
        <v>0</v>
      </c>
      <c r="C195" s="49">
        <f>SUMIFS('Expense Sheet'!$F:$F,'Expense Sheet'!$M:$M,"J-LCL ކައުންސިލްގެ އާމްދަނީ",'Expense Sheet'!$K:$K,$A195)</f>
        <v>0</v>
      </c>
      <c r="D195" s="49">
        <f>SUMIFS('Expense Sheet'!$G:$G,'Expense Sheet'!$M:$M,"J-LCL ކައުންސިލްގެ އާމްދަނީ",'Expense Sheet'!$K:$K,$A195)</f>
        <v>0</v>
      </c>
      <c r="E195" s="60" t="s">
        <v>123</v>
      </c>
      <c r="F195" s="54">
        <v>226006</v>
      </c>
    </row>
    <row r="196" spans="1:6" ht="21.75">
      <c r="A196" s="7">
        <v>226007</v>
      </c>
      <c r="B196" s="49">
        <f>SUMIFS('Expense Sheet'!$E:$E,'Expense Sheet'!$M:$M,"J-LCL ކައުންސިލްގެ އާމްދަނީ",'Expense Sheet'!$K:$K,$A196)</f>
        <v>0</v>
      </c>
      <c r="C196" s="49">
        <f>SUMIFS('Expense Sheet'!$F:$F,'Expense Sheet'!$M:$M,"J-LCL ކައުންސިލްގެ އާމްދަނީ",'Expense Sheet'!$K:$K,$A196)</f>
        <v>0</v>
      </c>
      <c r="D196" s="49">
        <f>SUMIFS('Expense Sheet'!$G:$G,'Expense Sheet'!$M:$M,"J-LCL ކައުންސިލްގެ އާމްދަނީ",'Expense Sheet'!$K:$K,$A196)</f>
        <v>0</v>
      </c>
      <c r="E196" s="60" t="s">
        <v>124</v>
      </c>
      <c r="F196" s="54">
        <v>226007</v>
      </c>
    </row>
    <row r="197" spans="1:6" ht="21.75">
      <c r="A197" s="7">
        <v>226008</v>
      </c>
      <c r="B197" s="49">
        <f>SUMIFS('Expense Sheet'!$E:$E,'Expense Sheet'!$M:$M,"J-LCL ކައުންސިލްގެ އާމްދަނީ",'Expense Sheet'!$K:$K,$A197)</f>
        <v>0</v>
      </c>
      <c r="C197" s="49">
        <f>SUMIFS('Expense Sheet'!$F:$F,'Expense Sheet'!$M:$M,"J-LCL ކައުންސިލްގެ އާމްދަނީ",'Expense Sheet'!$K:$K,$A197)</f>
        <v>0</v>
      </c>
      <c r="D197" s="49">
        <f>SUMIFS('Expense Sheet'!$G:$G,'Expense Sheet'!$M:$M,"J-LCL ކައުންސިލްގެ އާމްދަނީ",'Expense Sheet'!$K:$K,$A197)</f>
        <v>0</v>
      </c>
      <c r="E197" s="60" t="s">
        <v>125</v>
      </c>
      <c r="F197" s="54">
        <v>226008</v>
      </c>
    </row>
    <row r="198" spans="1:6" ht="21.75">
      <c r="A198" s="7">
        <v>226009</v>
      </c>
      <c r="B198" s="49">
        <f>SUMIFS('Expense Sheet'!$E:$E,'Expense Sheet'!$M:$M,"J-LCL ކައުންސިލްގެ އާމްދަނީ",'Expense Sheet'!$K:$K,$A198)</f>
        <v>0</v>
      </c>
      <c r="C198" s="49">
        <f>SUMIFS('Expense Sheet'!$F:$F,'Expense Sheet'!$M:$M,"J-LCL ކައުންސިލްގެ އާމްދަނީ",'Expense Sheet'!$K:$K,$A198)</f>
        <v>0</v>
      </c>
      <c r="D198" s="49">
        <f>SUMIFS('Expense Sheet'!$G:$G,'Expense Sheet'!$M:$M,"J-LCL ކައުންސިލްގެ އާމްދަނީ",'Expense Sheet'!$K:$K,$A198)</f>
        <v>0</v>
      </c>
      <c r="E198" s="60" t="s">
        <v>126</v>
      </c>
      <c r="F198" s="54">
        <v>226009</v>
      </c>
    </row>
    <row r="199" spans="1:6" ht="21.75">
      <c r="A199" s="7">
        <v>226010</v>
      </c>
      <c r="B199" s="49">
        <f>SUMIFS('Expense Sheet'!$E:$E,'Expense Sheet'!$M:$M,"J-LCL ކައުންސިލްގެ އާމްދަނީ",'Expense Sheet'!$K:$K,$A199)</f>
        <v>0</v>
      </c>
      <c r="C199" s="49">
        <f>SUMIFS('Expense Sheet'!$F:$F,'Expense Sheet'!$M:$M,"J-LCL ކައުންސިލްގެ އާމްދަނީ",'Expense Sheet'!$K:$K,$A199)</f>
        <v>0</v>
      </c>
      <c r="D199" s="49">
        <f>SUMIFS('Expense Sheet'!$G:$G,'Expense Sheet'!$M:$M,"J-LCL ކައުންސިލްގެ އާމްދަނީ",'Expense Sheet'!$K:$K,$A199)</f>
        <v>0</v>
      </c>
      <c r="E199" s="60" t="s">
        <v>127</v>
      </c>
      <c r="F199" s="54">
        <v>226010</v>
      </c>
    </row>
    <row r="200" spans="1:6" ht="21.75">
      <c r="A200" s="7">
        <v>226011</v>
      </c>
      <c r="B200" s="49">
        <f>SUMIFS('Expense Sheet'!$E:$E,'Expense Sheet'!$M:$M,"J-LCL ކައުންސިލްގެ އާމްދަނީ",'Expense Sheet'!$K:$K,$A200)</f>
        <v>0</v>
      </c>
      <c r="C200" s="49">
        <f>SUMIFS('Expense Sheet'!$F:$F,'Expense Sheet'!$M:$M,"J-LCL ކައުންސިލްގެ އާމްދަނީ",'Expense Sheet'!$K:$K,$A200)</f>
        <v>0</v>
      </c>
      <c r="D200" s="49">
        <f>SUMIFS('Expense Sheet'!$G:$G,'Expense Sheet'!$M:$M,"J-LCL ކައުންސިލްގެ އާމްދަނީ",'Expense Sheet'!$K:$K,$A200)</f>
        <v>0</v>
      </c>
      <c r="E200" s="60" t="s">
        <v>128</v>
      </c>
      <c r="F200" s="54">
        <v>226011</v>
      </c>
    </row>
    <row r="201" spans="1:6" ht="21.75">
      <c r="A201" s="7">
        <v>226012</v>
      </c>
      <c r="B201" s="49">
        <f>SUMIFS('Expense Sheet'!$E:$E,'Expense Sheet'!$M:$M,"J-LCL ކައުންސިލްގެ އާމްދަނީ",'Expense Sheet'!$K:$K,$A201)</f>
        <v>0</v>
      </c>
      <c r="C201" s="49">
        <f>SUMIFS('Expense Sheet'!$F:$F,'Expense Sheet'!$M:$M,"J-LCL ކައުންސިލްގެ އާމްދަނީ",'Expense Sheet'!$K:$K,$A201)</f>
        <v>0</v>
      </c>
      <c r="D201" s="49">
        <f>SUMIFS('Expense Sheet'!$G:$G,'Expense Sheet'!$M:$M,"J-LCL ކައުންސިލްގެ އާމްދަނީ",'Expense Sheet'!$K:$K,$A201)</f>
        <v>0</v>
      </c>
      <c r="E201" s="60" t="s">
        <v>129</v>
      </c>
      <c r="F201" s="54">
        <v>226012</v>
      </c>
    </row>
    <row r="202" spans="1:6" ht="21.75">
      <c r="A202" s="7">
        <v>226013</v>
      </c>
      <c r="B202" s="49">
        <f>SUMIFS('Expense Sheet'!$E:$E,'Expense Sheet'!$M:$M,"J-LCL ކައުންސިލްގެ އާމްދަނީ",'Expense Sheet'!$K:$K,$A202)</f>
        <v>0</v>
      </c>
      <c r="C202" s="49">
        <f>SUMIFS('Expense Sheet'!$F:$F,'Expense Sheet'!$M:$M,"J-LCL ކައުންސިލްގެ އާމްދަނީ",'Expense Sheet'!$K:$K,$A202)</f>
        <v>0</v>
      </c>
      <c r="D202" s="49">
        <f>SUMIFS('Expense Sheet'!$G:$G,'Expense Sheet'!$M:$M,"J-LCL ކައުންސިލްގެ އާމްދަނީ",'Expense Sheet'!$K:$K,$A202)</f>
        <v>0</v>
      </c>
      <c r="E202" s="60" t="s">
        <v>130</v>
      </c>
      <c r="F202" s="54">
        <v>226013</v>
      </c>
    </row>
    <row r="203" spans="1:6" ht="21.75">
      <c r="A203" s="7">
        <v>226014</v>
      </c>
      <c r="B203" s="49">
        <f>SUMIFS('Expense Sheet'!$E:$E,'Expense Sheet'!$M:$M,"J-LCL ކައުންސިލްގެ އާމްދަނީ",'Expense Sheet'!$K:$K,$A203)</f>
        <v>0</v>
      </c>
      <c r="C203" s="49">
        <f>SUMIFS('Expense Sheet'!$F:$F,'Expense Sheet'!$M:$M,"J-LCL ކައުންސިލްގެ އާމްދަނީ",'Expense Sheet'!$K:$K,$A203)</f>
        <v>0</v>
      </c>
      <c r="D203" s="49">
        <f>SUMIFS('Expense Sheet'!$G:$G,'Expense Sheet'!$M:$M,"J-LCL ކައުންސިލްގެ އާމްދަނީ",'Expense Sheet'!$K:$K,$A203)</f>
        <v>0</v>
      </c>
      <c r="E203" s="60" t="s">
        <v>131</v>
      </c>
      <c r="F203" s="54">
        <v>226014</v>
      </c>
    </row>
    <row r="204" spans="1:6" ht="21.75">
      <c r="A204" s="7">
        <v>226015</v>
      </c>
      <c r="B204" s="49">
        <f>SUMIFS('Expense Sheet'!$E:$E,'Expense Sheet'!$M:$M,"J-LCL ކައުންސިލްގެ އާމްދަނީ",'Expense Sheet'!$K:$K,$A204)</f>
        <v>0</v>
      </c>
      <c r="C204" s="49">
        <f>SUMIFS('Expense Sheet'!$F:$F,'Expense Sheet'!$M:$M,"J-LCL ކައުންސިލްގެ އާމްދަނީ",'Expense Sheet'!$K:$K,$A204)</f>
        <v>0</v>
      </c>
      <c r="D204" s="49">
        <f>SUMIFS('Expense Sheet'!$G:$G,'Expense Sheet'!$M:$M,"J-LCL ކައުންސިލްގެ އާމްދަނީ",'Expense Sheet'!$K:$K,$A204)</f>
        <v>0</v>
      </c>
      <c r="E204" s="60" t="s">
        <v>132</v>
      </c>
      <c r="F204" s="54">
        <v>226015</v>
      </c>
    </row>
    <row r="205" spans="1:6" ht="21.75">
      <c r="A205" s="7">
        <v>226016</v>
      </c>
      <c r="B205" s="49">
        <f>SUMIFS('Expense Sheet'!$E:$E,'Expense Sheet'!$M:$M,"J-LCL ކައުންސިލްގެ އާމްދަނީ",'Expense Sheet'!$K:$K,$A205)</f>
        <v>0</v>
      </c>
      <c r="C205" s="49">
        <f>SUMIFS('Expense Sheet'!$F:$F,'Expense Sheet'!$M:$M,"J-LCL ކައުންސިލްގެ އާމްދަނީ",'Expense Sheet'!$K:$K,$A205)</f>
        <v>0</v>
      </c>
      <c r="D205" s="49">
        <f>SUMIFS('Expense Sheet'!$G:$G,'Expense Sheet'!$M:$M,"J-LCL ކައުންސިލްގެ އާމްދަނީ",'Expense Sheet'!$K:$K,$A205)</f>
        <v>0</v>
      </c>
      <c r="E205" s="60" t="s">
        <v>133</v>
      </c>
      <c r="F205" s="54">
        <v>226016</v>
      </c>
    </row>
    <row r="206" spans="1:6" ht="21.75">
      <c r="A206" s="7">
        <v>226017</v>
      </c>
      <c r="B206" s="49">
        <f>SUMIFS('Expense Sheet'!$E:$E,'Expense Sheet'!$M:$M,"J-LCL ކައުންސިލްގެ އާމްދަނީ",'Expense Sheet'!$K:$K,$A206)</f>
        <v>0</v>
      </c>
      <c r="C206" s="49">
        <f>SUMIFS('Expense Sheet'!$F:$F,'Expense Sheet'!$M:$M,"J-LCL ކައުންސިލްގެ އާމްދަނީ",'Expense Sheet'!$K:$K,$A206)</f>
        <v>0</v>
      </c>
      <c r="D206" s="49">
        <f>SUMIFS('Expense Sheet'!$G:$G,'Expense Sheet'!$M:$M,"J-LCL ކައުންސިލްގެ އާމްދަނީ",'Expense Sheet'!$K:$K,$A206)</f>
        <v>0</v>
      </c>
      <c r="E206" s="60" t="s">
        <v>134</v>
      </c>
      <c r="F206" s="54">
        <v>226017</v>
      </c>
    </row>
    <row r="207" spans="1:6" ht="21.75">
      <c r="A207" s="7">
        <v>226018</v>
      </c>
      <c r="B207" s="49">
        <f>SUMIFS('Expense Sheet'!$E:$E,'Expense Sheet'!$M:$M,"J-LCL ކައުންސިލްގެ އާމްދަނީ",'Expense Sheet'!$K:$K,$A207)</f>
        <v>0</v>
      </c>
      <c r="C207" s="49">
        <f>SUMIFS('Expense Sheet'!$F:$F,'Expense Sheet'!$M:$M,"J-LCL ކައުންސިލްގެ އާމްދަނީ",'Expense Sheet'!$K:$K,$A207)</f>
        <v>0</v>
      </c>
      <c r="D207" s="49">
        <f>SUMIFS('Expense Sheet'!$G:$G,'Expense Sheet'!$M:$M,"J-LCL ކައުންސިލްގެ އާމްދަނީ",'Expense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Sheet'!$M:$M,"J-LCL ކައުންސިލްގެ އާމްދަނީ",'Expense Sheet'!$K:$K,$A211)</f>
        <v>0</v>
      </c>
      <c r="C211" s="49">
        <f>SUMIFS('Expense Sheet'!$F:$F,'Expense Sheet'!$M:$M,"J-LCL ކައުންސިލްގެ އާމްދަނީ",'Expense Sheet'!$K:$K,$A211)</f>
        <v>0</v>
      </c>
      <c r="D211" s="49">
        <f>SUMIFS('Expense Sheet'!$G:$G,'Expense Sheet'!$M:$M,"J-LCL ކައުންސިލްގެ އާމްދަނީ",'Expense Sheet'!$K:$K,$A211)</f>
        <v>0</v>
      </c>
      <c r="E211" s="60" t="s">
        <v>136</v>
      </c>
      <c r="F211" s="54">
        <v>227001</v>
      </c>
    </row>
    <row r="212" spans="1:6" ht="21.75">
      <c r="A212" s="7">
        <v>227002</v>
      </c>
      <c r="B212" s="49">
        <f>SUMIFS('Expense Sheet'!$E:$E,'Expense Sheet'!$M:$M,"J-LCL ކައުންސިލްގެ އާމްދަނީ",'Expense Sheet'!$K:$K,$A212)</f>
        <v>0</v>
      </c>
      <c r="C212" s="49">
        <f>SUMIFS('Expense Sheet'!$F:$F,'Expense Sheet'!$M:$M,"J-LCL ކައުންސިލްގެ އާމްދަނީ",'Expense Sheet'!$K:$K,$A212)</f>
        <v>0</v>
      </c>
      <c r="D212" s="49">
        <f>SUMIFS('Expense Sheet'!$G:$G,'Expense Sheet'!$M:$M,"J-LCL ކައުންސިލްގެ އާމްދަނީ",'Expense Sheet'!$K:$K,$A212)</f>
        <v>0</v>
      </c>
      <c r="E212" s="60" t="s">
        <v>137</v>
      </c>
      <c r="F212" s="54">
        <v>227002</v>
      </c>
    </row>
    <row r="213" spans="1:6" ht="21.75">
      <c r="A213" s="7">
        <v>227003</v>
      </c>
      <c r="B213" s="49">
        <f>SUMIFS('Expense Sheet'!$E:$E,'Expense Sheet'!$M:$M,"J-LCL ކައުންސިލްގެ އާމްދަނީ",'Expense Sheet'!$K:$K,$A213)</f>
        <v>0</v>
      </c>
      <c r="C213" s="49">
        <f>SUMIFS('Expense Sheet'!$F:$F,'Expense Sheet'!$M:$M,"J-LCL ކައުންސިލްގެ އާމްދަނީ",'Expense Sheet'!$K:$K,$A213)</f>
        <v>0</v>
      </c>
      <c r="D213" s="49">
        <f>SUMIFS('Expense Sheet'!$G:$G,'Expense Sheet'!$M:$M,"J-LCL ކައުންސިލްގެ އާމްދަނީ",'Expense Sheet'!$K:$K,$A213)</f>
        <v>0</v>
      </c>
      <c r="E213" s="60" t="s">
        <v>138</v>
      </c>
      <c r="F213" s="54">
        <v>227003</v>
      </c>
    </row>
    <row r="214" spans="1:6" ht="21.75">
      <c r="A214" s="7">
        <v>227011</v>
      </c>
      <c r="B214" s="46">
        <f>SUMIFS('Expense Sheet'!$E:$E,'Expense Sheet'!$M:$M,"J-LCL ކައުންސިލްގެ އާމްދަނީ",'Expense Sheet'!$K:$K,$A214)</f>
        <v>0</v>
      </c>
      <c r="C214" s="46">
        <f>SUMIFS('Expense Sheet'!$F:$F,'Expense Sheet'!$M:$M,"J-LCL ކައުންސިލްގެ އާމްދަނީ",'Expense Sheet'!$K:$K,$A214)</f>
        <v>0</v>
      </c>
      <c r="D214" s="46">
        <f>SUMIFS('Expense Sheet'!$G:$G,'Expense Sheet'!$M:$M,"J-LCL ކައުންސިލްގެ އާމްދަނީ",'Expense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Sheet'!$M:$M,"J-LCL ކައުންސިލްގެ އާމްދަނީ",'Expense Sheet'!$K:$K,$A218)</f>
        <v>0</v>
      </c>
      <c r="C218" s="49">
        <f>SUMIFS('Expense Sheet'!$F:$F,'Expense Sheet'!$M:$M,"J-LCL ކައުންސިލްގެ އާމްދަނީ",'Expense Sheet'!$K:$K,$A218)</f>
        <v>0</v>
      </c>
      <c r="D218" s="49">
        <f>SUMIFS('Expense Sheet'!$G:$G,'Expense Sheet'!$M:$M,"J-LCL ކައުންސިލްގެ އާމްދަނީ",'Expense Sheet'!$K:$K,$A218)</f>
        <v>0</v>
      </c>
      <c r="E218" s="60" t="s">
        <v>139</v>
      </c>
      <c r="F218" s="54">
        <v>228001</v>
      </c>
    </row>
    <row r="219" spans="1:6" ht="21.75">
      <c r="A219" s="7">
        <v>228002</v>
      </c>
      <c r="B219" s="49">
        <f>SUMIFS('Expense Sheet'!$E:$E,'Expense Sheet'!$M:$M,"J-LCL ކައުންސިލްގެ އާމްދަނީ",'Expense Sheet'!$K:$K,$A219)</f>
        <v>0</v>
      </c>
      <c r="C219" s="49">
        <f>SUMIFS('Expense Sheet'!$F:$F,'Expense Sheet'!$M:$M,"J-LCL ކައުންސިލްގެ އާމްދަނީ",'Expense Sheet'!$K:$K,$A219)</f>
        <v>0</v>
      </c>
      <c r="D219" s="49">
        <f>SUMIFS('Expense Sheet'!$G:$G,'Expense Sheet'!$M:$M,"J-LCL ކައުންސިލްގެ އާމްދަނީ",'Expense Sheet'!$K:$K,$A219)</f>
        <v>0</v>
      </c>
      <c r="E219" s="60" t="s">
        <v>140</v>
      </c>
      <c r="F219" s="54">
        <v>228002</v>
      </c>
    </row>
    <row r="220" spans="1:6" ht="21.75">
      <c r="A220" s="7">
        <v>228003</v>
      </c>
      <c r="B220" s="49">
        <f>SUMIFS('Expense Sheet'!$E:$E,'Expense Sheet'!$M:$M,"J-LCL ކައުންސިލްގެ އާމްދަނީ",'Expense Sheet'!$K:$K,$A220)</f>
        <v>0</v>
      </c>
      <c r="C220" s="49">
        <f>SUMIFS('Expense Sheet'!$F:$F,'Expense Sheet'!$M:$M,"J-LCL ކައުންސިލްގެ އާމްދަނީ",'Expense Sheet'!$K:$K,$A220)</f>
        <v>0</v>
      </c>
      <c r="D220" s="49">
        <f>SUMIFS('Expense Sheet'!$G:$G,'Expense Sheet'!$M:$M,"J-LCL ކައުންސިލްގެ އާމްދަނީ",'Expense Sheet'!$K:$K,$A220)</f>
        <v>0</v>
      </c>
      <c r="E220" s="60" t="s">
        <v>141</v>
      </c>
      <c r="F220" s="54">
        <v>228003</v>
      </c>
    </row>
    <row r="221" spans="1:6" ht="21.75">
      <c r="A221" s="7">
        <v>228004</v>
      </c>
      <c r="B221" s="49">
        <f>SUMIFS('Expense Sheet'!$E:$E,'Expense Sheet'!$M:$M,"J-LCL ކައުންސިލްގެ އާމްދަނީ",'Expense Sheet'!$K:$K,$A221)</f>
        <v>0</v>
      </c>
      <c r="C221" s="49">
        <f>SUMIFS('Expense Sheet'!$F:$F,'Expense Sheet'!$M:$M,"J-LCL ކައުންސިލްގެ އާމްދަނީ",'Expense Sheet'!$K:$K,$A221)</f>
        <v>0</v>
      </c>
      <c r="D221" s="49">
        <f>SUMIFS('Expense Sheet'!$G:$G,'Expense Sheet'!$M:$M,"J-LCL ކައުންސިލްގެ އާމްދަނީ",'Expense Sheet'!$K:$K,$A221)</f>
        <v>0</v>
      </c>
      <c r="E221" s="60" t="s">
        <v>142</v>
      </c>
      <c r="F221" s="54">
        <v>228004</v>
      </c>
    </row>
    <row r="222" spans="1:6" ht="21.75">
      <c r="A222" s="7">
        <v>228005</v>
      </c>
      <c r="B222" s="49">
        <f>SUMIFS('Expense Sheet'!$E:$E,'Expense Sheet'!$M:$M,"J-LCL ކައުންސިލްގެ އާމްދަނީ",'Expense Sheet'!$K:$K,$A222)</f>
        <v>0</v>
      </c>
      <c r="C222" s="49">
        <f>SUMIFS('Expense Sheet'!$F:$F,'Expense Sheet'!$M:$M,"J-LCL ކައުންސިލްގެ އާމްދަނީ",'Expense Sheet'!$K:$K,$A222)</f>
        <v>0</v>
      </c>
      <c r="D222" s="49">
        <f>SUMIFS('Expense Sheet'!$G:$G,'Expense Sheet'!$M:$M,"J-LCL ކައުންސިލްގެ އާމްދަނީ",'Expense Sheet'!$K:$K,$A222)</f>
        <v>0</v>
      </c>
      <c r="E222" s="60" t="s">
        <v>143</v>
      </c>
      <c r="F222" s="54">
        <v>228005</v>
      </c>
    </row>
    <row r="223" spans="1:6" ht="21.75">
      <c r="A223" s="7">
        <v>228006</v>
      </c>
      <c r="B223" s="49">
        <f>SUMIFS('Expense Sheet'!$E:$E,'Expense Sheet'!$M:$M,"J-LCL ކައުންސިލްގެ އާމްދަނީ",'Expense Sheet'!$K:$K,$A223)</f>
        <v>0</v>
      </c>
      <c r="C223" s="49">
        <f>SUMIFS('Expense Sheet'!$F:$F,'Expense Sheet'!$M:$M,"J-LCL ކައުންސިލްގެ އާމްދަނީ",'Expense Sheet'!$K:$K,$A223)</f>
        <v>0</v>
      </c>
      <c r="D223" s="49">
        <f>SUMIFS('Expense Sheet'!$G:$G,'Expense Sheet'!$M:$M,"J-LCL ކައުންސިލްގެ އާމްދަނީ",'Expense Sheet'!$K:$K,$A223)</f>
        <v>0</v>
      </c>
      <c r="E223" s="60" t="s">
        <v>144</v>
      </c>
      <c r="F223" s="54">
        <v>228006</v>
      </c>
    </row>
    <row r="224" spans="1:6" ht="21.75">
      <c r="A224" s="7">
        <v>228007</v>
      </c>
      <c r="B224" s="49">
        <f>SUMIFS('Expense Sheet'!$E:$E,'Expense Sheet'!$M:$M,"J-LCL ކައުންސިލްގެ އާމްދަނީ",'Expense Sheet'!$K:$K,$A224)</f>
        <v>0</v>
      </c>
      <c r="C224" s="49">
        <f>SUMIFS('Expense Sheet'!$F:$F,'Expense Sheet'!$M:$M,"J-LCL ކައުންސިލްގެ އާމްދަނީ",'Expense Sheet'!$K:$K,$A224)</f>
        <v>0</v>
      </c>
      <c r="D224" s="49">
        <f>SUMIFS('Expense Sheet'!$G:$G,'Expense Sheet'!$M:$M,"J-LCL ކައުންސިލްގެ އާމްދަނީ",'Expense Sheet'!$K:$K,$A224)</f>
        <v>0</v>
      </c>
      <c r="E224" s="60" t="s">
        <v>145</v>
      </c>
      <c r="F224" s="54">
        <v>228007</v>
      </c>
    </row>
    <row r="225" spans="1:6" ht="21.75">
      <c r="A225" s="7">
        <v>228008</v>
      </c>
      <c r="B225" s="49">
        <f>SUMIFS('Expense Sheet'!$E:$E,'Expense Sheet'!$M:$M,"J-LCL ކައުންސިލްގެ އާމްދަނީ",'Expense Sheet'!$K:$K,$A225)</f>
        <v>0</v>
      </c>
      <c r="C225" s="49">
        <f>SUMIFS('Expense Sheet'!$F:$F,'Expense Sheet'!$M:$M,"J-LCL ކައުންސިލްގެ އާމްދަނީ",'Expense Sheet'!$K:$K,$A225)</f>
        <v>0</v>
      </c>
      <c r="D225" s="49">
        <f>SUMIFS('Expense Sheet'!$G:$G,'Expense Sheet'!$M:$M,"J-LCL ކައުންސިލްގެ އާމްދަނީ",'Expense Sheet'!$K:$K,$A225)</f>
        <v>0</v>
      </c>
      <c r="E225" s="60" t="s">
        <v>146</v>
      </c>
      <c r="F225" s="54">
        <v>228008</v>
      </c>
    </row>
    <row r="226" spans="1:6" ht="21.75">
      <c r="A226" s="7">
        <v>228009</v>
      </c>
      <c r="B226" s="49">
        <f>SUMIFS('Expense Sheet'!$E:$E,'Expense Sheet'!$M:$M,"J-LCL ކައުންސިލްގެ އާމްދަނީ",'Expense Sheet'!$K:$K,$A226)</f>
        <v>0</v>
      </c>
      <c r="C226" s="49">
        <f>SUMIFS('Expense Sheet'!$F:$F,'Expense Sheet'!$M:$M,"J-LCL ކައުންސިލްގެ އާމްދަނީ",'Expense Sheet'!$K:$K,$A226)</f>
        <v>0</v>
      </c>
      <c r="D226" s="49">
        <f>SUMIFS('Expense Sheet'!$G:$G,'Expense Sheet'!$M:$M,"J-LCL ކައުންސިލްގެ އާމްދަނީ",'Expense Sheet'!$K:$K,$A226)</f>
        <v>0</v>
      </c>
      <c r="E226" s="60" t="s">
        <v>147</v>
      </c>
      <c r="F226" s="54">
        <v>228009</v>
      </c>
    </row>
    <row r="227" spans="1:6" ht="21.75">
      <c r="A227" s="7">
        <v>228010</v>
      </c>
      <c r="B227" s="49">
        <f>SUMIFS('Expense Sheet'!$E:$E,'Expense Sheet'!$M:$M,"J-LCL ކައުންސިލްގެ އާމްދަނީ",'Expense Sheet'!$K:$K,$A227)</f>
        <v>0</v>
      </c>
      <c r="C227" s="49">
        <f>SUMIFS('Expense Sheet'!$F:$F,'Expense Sheet'!$M:$M,"J-LCL ކައުންސިލްގެ އާމްދަނީ",'Expense Sheet'!$K:$K,$A227)</f>
        <v>0</v>
      </c>
      <c r="D227" s="49">
        <f>SUMIFS('Expense Sheet'!$G:$G,'Expense Sheet'!$M:$M,"J-LCL ކައުންސިލްގެ އާމްދަނީ",'Expense Sheet'!$K:$K,$A227)</f>
        <v>0</v>
      </c>
      <c r="E227" s="60" t="s">
        <v>148</v>
      </c>
      <c r="F227" s="54">
        <v>228010</v>
      </c>
    </row>
    <row r="228" spans="1:6" ht="21.75">
      <c r="A228" s="7">
        <v>228011</v>
      </c>
      <c r="B228" s="49">
        <f>SUMIFS('Expense Sheet'!$E:$E,'Expense Sheet'!$M:$M,"J-LCL ކައުންސިލްގެ އާމްދަނީ",'Expense Sheet'!$K:$K,$A228)</f>
        <v>0</v>
      </c>
      <c r="C228" s="49">
        <f>SUMIFS('Expense Sheet'!$F:$F,'Expense Sheet'!$M:$M,"J-LCL ކައުންސިލްގެ އާމްދަނީ",'Expense Sheet'!$K:$K,$A228)</f>
        <v>0</v>
      </c>
      <c r="D228" s="49">
        <f>SUMIFS('Expense Sheet'!$G:$G,'Expense Sheet'!$M:$M,"J-LCL ކައުންސިލްގެ އާމްދަނީ",'Expense Sheet'!$K:$K,$A228)</f>
        <v>0</v>
      </c>
      <c r="E228" s="60" t="s">
        <v>217</v>
      </c>
      <c r="F228" s="54">
        <v>228011</v>
      </c>
    </row>
    <row r="229" spans="1:6" ht="21.75">
      <c r="A229" s="7">
        <v>228012</v>
      </c>
      <c r="B229" s="49">
        <f>SUMIFS('Expense Sheet'!$E:$E,'Expense Sheet'!$M:$M,"J-LCL ކައުންސިލްގެ އާމްދަނީ",'Expense Sheet'!$K:$K,$A229)</f>
        <v>0</v>
      </c>
      <c r="C229" s="49">
        <f>SUMIFS('Expense Sheet'!$F:$F,'Expense Sheet'!$M:$M,"J-LCL ކައުންސިލްގެ އާމްދަނީ",'Expense Sheet'!$K:$K,$A229)</f>
        <v>0</v>
      </c>
      <c r="D229" s="49">
        <f>SUMIFS('Expense Sheet'!$G:$G,'Expense Sheet'!$M:$M,"J-LCL ކައުންސިލްގެ އާމްދަނީ",'Expense Sheet'!$K:$K,$A229)</f>
        <v>0</v>
      </c>
      <c r="E229" s="60" t="s">
        <v>218</v>
      </c>
      <c r="F229" s="54">
        <v>228012</v>
      </c>
    </row>
    <row r="230" spans="1:6" ht="21.75">
      <c r="A230" s="7">
        <v>228013</v>
      </c>
      <c r="B230" s="49">
        <f>SUMIFS('Expense Sheet'!$E:$E,'Expense Sheet'!$M:$M,"J-LCL ކައުންސިލްގެ އާމްދަނީ",'Expense Sheet'!$K:$K,$A230)</f>
        <v>0</v>
      </c>
      <c r="C230" s="49">
        <f>SUMIFS('Expense Sheet'!$F:$F,'Expense Sheet'!$M:$M,"J-LCL ކައުންސިލްގެ އާމްދަނީ",'Expense Sheet'!$K:$K,$A230)</f>
        <v>0</v>
      </c>
      <c r="D230" s="49">
        <f>SUMIFS('Expense Sheet'!$G:$G,'Expense Sheet'!$M:$M,"J-LCL ކައުންސިލްގެ އާމްދަނީ",'Expense Sheet'!$K:$K,$A230)</f>
        <v>0</v>
      </c>
      <c r="E230" s="60" t="s">
        <v>219</v>
      </c>
      <c r="F230" s="54">
        <v>228013</v>
      </c>
    </row>
    <row r="231" spans="1:6" ht="21.75">
      <c r="A231" s="7">
        <v>228014</v>
      </c>
      <c r="B231" s="49">
        <f>SUMIFS('Expense Sheet'!$E:$E,'Expense Sheet'!$M:$M,"J-LCL ކައުންސިލްގެ އާމްދަނީ",'Expense Sheet'!$K:$K,$A231)</f>
        <v>0</v>
      </c>
      <c r="C231" s="49">
        <f>SUMIFS('Expense Sheet'!$F:$F,'Expense Sheet'!$M:$M,"J-LCL ކައުންސިލްގެ އާމްދަނީ",'Expense Sheet'!$K:$K,$A231)</f>
        <v>0</v>
      </c>
      <c r="D231" s="49">
        <f>SUMIFS('Expense Sheet'!$G:$G,'Expense Sheet'!$M:$M,"J-LCL ކައުންސިލްގެ އާމްދަނީ",'Expense Sheet'!$K:$K,$A231)</f>
        <v>0</v>
      </c>
      <c r="E231" s="60" t="s">
        <v>220</v>
      </c>
      <c r="F231" s="54">
        <v>228014</v>
      </c>
    </row>
    <row r="232" spans="1:6" ht="21.75">
      <c r="A232" s="7">
        <v>228015</v>
      </c>
      <c r="B232" s="49">
        <f>SUMIFS('Expense Sheet'!$E:$E,'Expense Sheet'!$M:$M,"J-LCL ކައުންސިލްގެ އާމްދަނީ",'Expense Sheet'!$K:$K,$A232)</f>
        <v>0</v>
      </c>
      <c r="C232" s="49">
        <f>SUMIFS('Expense Sheet'!$F:$F,'Expense Sheet'!$M:$M,"J-LCL ކައުންސިލްގެ އާމްދަނީ",'Expense Sheet'!$K:$K,$A232)</f>
        <v>0</v>
      </c>
      <c r="D232" s="49">
        <f>SUMIFS('Expense Sheet'!$G:$G,'Expense Sheet'!$M:$M,"J-LCL ކައުންސިލްގެ އާމްދަނީ",'Expense Sheet'!$K:$K,$A232)</f>
        <v>0</v>
      </c>
      <c r="E232" s="60" t="s">
        <v>221</v>
      </c>
      <c r="F232" s="54">
        <v>228015</v>
      </c>
    </row>
    <row r="233" spans="1:6" ht="21.75">
      <c r="A233" s="7">
        <v>228016</v>
      </c>
      <c r="B233" s="49">
        <f>SUMIFS('Expense Sheet'!$E:$E,'Expense Sheet'!$M:$M,"J-LCL ކައުންސިލްގެ އާމްދަނީ",'Expense Sheet'!$K:$K,$A233)</f>
        <v>0</v>
      </c>
      <c r="C233" s="49">
        <f>SUMIFS('Expense Sheet'!$F:$F,'Expense Sheet'!$M:$M,"J-LCL ކައުންސިލްގެ އާމްދަނީ",'Expense Sheet'!$K:$K,$A233)</f>
        <v>0</v>
      </c>
      <c r="D233" s="49">
        <f>SUMIFS('Expense Sheet'!$G:$G,'Expense Sheet'!$M:$M,"J-LCL ކައުންސިލްގެ އާމްދަނީ",'Expense Sheet'!$K:$K,$A233)</f>
        <v>0</v>
      </c>
      <c r="E233" s="60" t="s">
        <v>222</v>
      </c>
      <c r="F233" s="54">
        <v>228016</v>
      </c>
    </row>
    <row r="234" spans="1:6" ht="21.75">
      <c r="A234" s="7">
        <v>228017</v>
      </c>
      <c r="B234" s="49">
        <f>SUMIFS('Expense Sheet'!$E:$E,'Expense Sheet'!$M:$M,"J-LCL ކައުންސިލްގެ އާމްދަނީ",'Expense Sheet'!$K:$K,$A234)</f>
        <v>0</v>
      </c>
      <c r="C234" s="49">
        <f>SUMIFS('Expense Sheet'!$F:$F,'Expense Sheet'!$M:$M,"J-LCL ކައުންސިލްގެ އާމްދަނީ",'Expense Sheet'!$K:$K,$A234)</f>
        <v>0</v>
      </c>
      <c r="D234" s="49">
        <f>SUMIFS('Expense Sheet'!$G:$G,'Expense Sheet'!$M:$M,"J-LCL ކައުންސިލްގެ އާމްދަނީ",'Expense Sheet'!$K:$K,$A234)</f>
        <v>0</v>
      </c>
      <c r="E234" s="60" t="s">
        <v>223</v>
      </c>
      <c r="F234" s="54">
        <v>228017</v>
      </c>
    </row>
    <row r="235" spans="1:6" ht="21.75">
      <c r="A235" s="7">
        <v>228018</v>
      </c>
      <c r="B235" s="49">
        <f>SUMIFS('Expense Sheet'!$E:$E,'Expense Sheet'!$M:$M,"J-LCL ކައުންސިލްގެ އާމްދަނީ",'Expense Sheet'!$K:$K,$A235)</f>
        <v>0</v>
      </c>
      <c r="C235" s="49">
        <f>SUMIFS('Expense Sheet'!$F:$F,'Expense Sheet'!$M:$M,"J-LCL ކައުންސިލްގެ އާމްދަނީ",'Expense Sheet'!$K:$K,$A235)</f>
        <v>0</v>
      </c>
      <c r="D235" s="49">
        <f>SUMIFS('Expense Sheet'!$G:$G,'Expense Sheet'!$M:$M,"J-LCL ކައުންސިލްގެ އާމްދަނީ",'Expense Sheet'!$K:$K,$A235)</f>
        <v>0</v>
      </c>
      <c r="E235" s="60" t="s">
        <v>224</v>
      </c>
      <c r="F235" s="54">
        <v>228018</v>
      </c>
    </row>
    <row r="236" spans="1:6" ht="21.75">
      <c r="A236" s="7">
        <v>228019</v>
      </c>
      <c r="B236" s="49">
        <f>SUMIFS('Expense Sheet'!$E:$E,'Expense Sheet'!$M:$M,"J-LCL ކައުންސިލްގެ އާމްދަނީ",'Expense Sheet'!$K:$K,$A236)</f>
        <v>0</v>
      </c>
      <c r="C236" s="49">
        <f>SUMIFS('Expense Sheet'!$F:$F,'Expense Sheet'!$M:$M,"J-LCL ކައުންސިލްގެ އާމްދަނީ",'Expense Sheet'!$K:$K,$A236)</f>
        <v>0</v>
      </c>
      <c r="D236" s="49">
        <f>SUMIFS('Expense Sheet'!$G:$G,'Expense Sheet'!$M:$M,"J-LCL ކައުންސިލްގެ އާމްދަނީ",'Expense Sheet'!$K:$K,$A236)</f>
        <v>0</v>
      </c>
      <c r="E236" s="60" t="s">
        <v>225</v>
      </c>
      <c r="F236" s="54">
        <v>228019</v>
      </c>
    </row>
    <row r="237" spans="1:6" ht="21.75">
      <c r="A237" s="7">
        <v>228020</v>
      </c>
      <c r="B237" s="49">
        <f>SUMIFS('Expense Sheet'!$E:$E,'Expense Sheet'!$M:$M,"J-LCL ކައުންސިލްގެ އާމްދަނީ",'Expense Sheet'!$K:$K,$A237)</f>
        <v>0</v>
      </c>
      <c r="C237" s="49">
        <f>SUMIFS('Expense Sheet'!$F:$F,'Expense Sheet'!$M:$M,"J-LCL ކައުންސިލްގެ އާމްދަނީ",'Expense Sheet'!$K:$K,$A237)</f>
        <v>0</v>
      </c>
      <c r="D237" s="49">
        <f>SUMIFS('Expense Sheet'!$G:$G,'Expense Sheet'!$M:$M,"J-LCL ކައުންސިލްގެ އާމްދަނީ",'Expense Sheet'!$K:$K,$A237)</f>
        <v>0</v>
      </c>
      <c r="E237" s="60" t="s">
        <v>226</v>
      </c>
      <c r="F237" s="54">
        <v>228020</v>
      </c>
    </row>
    <row r="238" spans="1:6" ht="21.75">
      <c r="A238" s="7">
        <v>228021</v>
      </c>
      <c r="B238" s="49">
        <f>SUMIFS('Expense Sheet'!$E:$E,'Expense Sheet'!$M:$M,"J-LCL ކައުންސިލްގެ އާމްދަނީ",'Expense Sheet'!$K:$K,$A238)</f>
        <v>0</v>
      </c>
      <c r="C238" s="49">
        <f>SUMIFS('Expense Sheet'!$F:$F,'Expense Sheet'!$M:$M,"J-LCL ކައުންސިލްގެ އާމްދަނީ",'Expense Sheet'!$K:$K,$A238)</f>
        <v>0</v>
      </c>
      <c r="D238" s="49">
        <f>SUMIFS('Expense Sheet'!$G:$G,'Expense Sheet'!$M:$M,"J-LCL ކައުންސިލްގެ އާމްދަނީ",'Expense Sheet'!$K:$K,$A238)</f>
        <v>0</v>
      </c>
      <c r="E238" s="60" t="s">
        <v>227</v>
      </c>
      <c r="F238" s="54">
        <v>228021</v>
      </c>
    </row>
    <row r="239" spans="1:6" ht="21.75">
      <c r="A239" s="7">
        <v>228022</v>
      </c>
      <c r="B239" s="49">
        <f>SUMIFS('Expense Sheet'!$E:$E,'Expense Sheet'!$M:$M,"J-LCL ކައުންސިލްގެ އާމްދަނީ",'Expense Sheet'!$K:$K,$A239)</f>
        <v>0</v>
      </c>
      <c r="C239" s="49">
        <f>SUMIFS('Expense Sheet'!$F:$F,'Expense Sheet'!$M:$M,"J-LCL ކައުންސިލްގެ އާމްދަނީ",'Expense Sheet'!$K:$K,$A239)</f>
        <v>0</v>
      </c>
      <c r="D239" s="49">
        <f>SUMIFS('Expense Sheet'!$G:$G,'Expense Sheet'!$M:$M,"J-LCL ކައުންސިލްގެ އާމްދަނީ",'Expense Sheet'!$K:$K,$A239)</f>
        <v>0</v>
      </c>
      <c r="E239" s="60" t="s">
        <v>228</v>
      </c>
      <c r="F239" s="54">
        <v>228022</v>
      </c>
    </row>
    <row r="240" spans="1:6" ht="21.75">
      <c r="A240" s="7">
        <v>228999</v>
      </c>
      <c r="B240" s="49">
        <f>SUMIFS('Expense Sheet'!$E:$E,'Expense Sheet'!$M:$M,"J-LCL ކައުންސިލްގެ އާމްދަނީ",'Expense Sheet'!$K:$K,$A240)</f>
        <v>0</v>
      </c>
      <c r="C240" s="49">
        <f>SUMIFS('Expense Sheet'!$F:$F,'Expense Sheet'!$M:$M,"J-LCL ކައުންސިލްގެ އާމްދަނީ",'Expense Sheet'!$K:$K,$A240)</f>
        <v>0</v>
      </c>
      <c r="D240" s="49">
        <f>SUMIFS('Expense Sheet'!$G:$G,'Expense Sheet'!$M:$M,"J-LCL ކައުންސިލްގެ އާމްދަނީ",'Expense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Sheet'!$M:$M,"J-LCL ކައުންސިލްގެ އާމްދަނީ",'Expense Sheet'!$K:$K,$A244)</f>
        <v>0</v>
      </c>
      <c r="C244" s="49">
        <f>SUMIFS('Expense Sheet'!$F:$F,'Expense Sheet'!$M:$M,"J-LCL ކައުންސިލްގެ އާމްދަނީ",'Expense Sheet'!$K:$K,$A244)</f>
        <v>0</v>
      </c>
      <c r="D244" s="49">
        <f>SUMIFS('Expense Sheet'!$G:$G,'Expense Sheet'!$M:$M,"J-LCL ކައުންސިލްގެ އާމްދަނީ",'Expense Sheet'!$K:$K,$A244)</f>
        <v>0</v>
      </c>
      <c r="E244" s="60" t="s">
        <v>150</v>
      </c>
      <c r="F244" s="54">
        <v>281001</v>
      </c>
    </row>
    <row r="245" spans="1:6" ht="21.75">
      <c r="A245" s="7">
        <v>281002</v>
      </c>
      <c r="B245" s="49">
        <f>SUMIFS('Expense Sheet'!$E:$E,'Expense Sheet'!$M:$M,"J-LCL ކައުންސިލްގެ އާމްދަނީ",'Expense Sheet'!$K:$K,$A245)</f>
        <v>0</v>
      </c>
      <c r="C245" s="49">
        <f>SUMIFS('Expense Sheet'!$F:$F,'Expense Sheet'!$M:$M,"J-LCL ކައުންސިލްގެ އާމްދަނީ",'Expense Sheet'!$K:$K,$A245)</f>
        <v>0</v>
      </c>
      <c r="D245" s="49">
        <f>SUMIFS('Expense Sheet'!$G:$G,'Expense Sheet'!$M:$M,"J-LCL ކައުންސިލްގެ އާމްދަނީ",'Expense Sheet'!$K:$K,$A245)</f>
        <v>0</v>
      </c>
      <c r="E245" s="60" t="s">
        <v>151</v>
      </c>
      <c r="F245" s="54">
        <v>281002</v>
      </c>
    </row>
    <row r="246" spans="1:6" ht="21.75">
      <c r="A246" s="7">
        <v>281003</v>
      </c>
      <c r="B246" s="49">
        <f>SUMIFS('Expense Sheet'!$E:$E,'Expense Sheet'!$M:$M,"J-LCL ކައުންސިލްގެ އާމްދަނީ",'Expense Sheet'!$K:$K,$A246)</f>
        <v>0</v>
      </c>
      <c r="C246" s="49">
        <f>SUMIFS('Expense Sheet'!$F:$F,'Expense Sheet'!$M:$M,"J-LCL ކައުންސިލްގެ އާމްދަނީ",'Expense Sheet'!$K:$K,$A246)</f>
        <v>0</v>
      </c>
      <c r="D246" s="49">
        <f>SUMIFS('Expense Sheet'!$G:$G,'Expense Sheet'!$M:$M,"J-LCL ކައުންސިލްގެ އާމްދަނީ",'Expense Sheet'!$K:$K,$A246)</f>
        <v>0</v>
      </c>
      <c r="E246" s="60" t="s">
        <v>152</v>
      </c>
      <c r="F246" s="54">
        <v>281003</v>
      </c>
    </row>
    <row r="247" spans="1:6" ht="21.75">
      <c r="A247" s="7">
        <v>281004</v>
      </c>
      <c r="B247" s="49">
        <f>SUMIFS('Expense Sheet'!$E:$E,'Expense Sheet'!$M:$M,"J-LCL ކައުންސިލްގެ އާމްދަނީ",'Expense Sheet'!$K:$K,$A247)</f>
        <v>0</v>
      </c>
      <c r="C247" s="49">
        <f>SUMIFS('Expense Sheet'!$F:$F,'Expense Sheet'!$M:$M,"J-LCL ކައުންސިލްގެ އާމްދަނީ",'Expense Sheet'!$K:$K,$A247)</f>
        <v>0</v>
      </c>
      <c r="D247" s="49">
        <f>SUMIFS('Expense Sheet'!$G:$G,'Expense Sheet'!$M:$M,"J-LCL ކައުންސިލްގެ އާމްދަނީ",'Expense Sheet'!$K:$K,$A247)</f>
        <v>0</v>
      </c>
      <c r="E247" s="60" t="s">
        <v>153</v>
      </c>
      <c r="F247" s="54">
        <v>281004</v>
      </c>
    </row>
    <row r="248" spans="1:6" ht="21.75">
      <c r="A248" s="7">
        <v>281005</v>
      </c>
      <c r="B248" s="49">
        <f>SUMIFS('Expense Sheet'!$E:$E,'Expense Sheet'!$M:$M,"J-LCL ކައުންސިލްގެ އާމްދަނީ",'Expense Sheet'!$K:$K,$A248)</f>
        <v>0</v>
      </c>
      <c r="C248" s="49">
        <f>SUMIFS('Expense Sheet'!$F:$F,'Expense Sheet'!$M:$M,"J-LCL ކައުންސިލްގެ އާމްދަނީ",'Expense Sheet'!$K:$K,$A248)</f>
        <v>0</v>
      </c>
      <c r="D248" s="49">
        <f>SUMIFS('Expense Sheet'!$G:$G,'Expense Sheet'!$M:$M,"J-LCL ކައުންސިލްގެ އާމްދަނީ",'Expense Sheet'!$K:$K,$A248)</f>
        <v>0</v>
      </c>
      <c r="E248" s="60" t="s">
        <v>154</v>
      </c>
      <c r="F248" s="54">
        <v>281005</v>
      </c>
    </row>
    <row r="249" spans="1:6" ht="21.75">
      <c r="A249" s="7">
        <v>281006</v>
      </c>
      <c r="B249" s="49">
        <f>SUMIFS('Expense Sheet'!$E:$E,'Expense Sheet'!$M:$M,"J-LCL ކައުންސިލްގެ އާމްދަނީ",'Expense Sheet'!$K:$K,$A249)</f>
        <v>0</v>
      </c>
      <c r="C249" s="49">
        <f>SUMIFS('Expense Sheet'!$F:$F,'Expense Sheet'!$M:$M,"J-LCL ކައުންސިލްގެ އާމްދަނީ",'Expense Sheet'!$K:$K,$A249)</f>
        <v>0</v>
      </c>
      <c r="D249" s="49">
        <f>SUMIFS('Expense Sheet'!$G:$G,'Expense Sheet'!$M:$M,"J-LCL ކައުންސިލްގެ އާމްދަނީ",'Expense Sheet'!$K:$K,$A249)</f>
        <v>0</v>
      </c>
      <c r="E249" s="60" t="s">
        <v>155</v>
      </c>
      <c r="F249" s="54">
        <v>281006</v>
      </c>
    </row>
    <row r="250" spans="1:6" ht="21.75">
      <c r="A250" s="7">
        <v>281007</v>
      </c>
      <c r="B250" s="49">
        <f>SUMIFS('Expense Sheet'!$E:$E,'Expense Sheet'!$M:$M,"J-LCL ކައުންސިލްގެ އާމްދަނީ",'Expense Sheet'!$K:$K,$A250)</f>
        <v>0</v>
      </c>
      <c r="C250" s="49">
        <f>SUMIFS('Expense Sheet'!$F:$F,'Expense Sheet'!$M:$M,"J-LCL ކައުންސިލްގެ އާމްދަނީ",'Expense Sheet'!$K:$K,$A250)</f>
        <v>0</v>
      </c>
      <c r="D250" s="49">
        <f>SUMIFS('Expense Sheet'!$G:$G,'Expense Sheet'!$M:$M,"J-LCL ކައުންސިލްގެ އާމްދަނީ",'Expense Sheet'!$K:$K,$A250)</f>
        <v>0</v>
      </c>
      <c r="E250" s="60" t="s">
        <v>156</v>
      </c>
      <c r="F250" s="54">
        <v>281007</v>
      </c>
    </row>
    <row r="251" spans="1:6" ht="21.75">
      <c r="A251" s="7">
        <v>281008</v>
      </c>
      <c r="B251" s="49">
        <f>SUMIFS('Expense Sheet'!$E:$E,'Expense Sheet'!$M:$M,"J-LCL ކައުންސިލްގެ އާމްދަނީ",'Expense Sheet'!$K:$K,$A251)</f>
        <v>0</v>
      </c>
      <c r="C251" s="49">
        <f>SUMIFS('Expense Sheet'!$F:$F,'Expense Sheet'!$M:$M,"J-LCL ކައުންސިލްގެ އާމްދަނީ",'Expense Sheet'!$K:$K,$A251)</f>
        <v>0</v>
      </c>
      <c r="D251" s="49">
        <f>SUMIFS('Expense Sheet'!$G:$G,'Expense Sheet'!$M:$M,"J-LCL ކައުންސިލްގެ އާމްދަނީ",'Expense Sheet'!$K:$K,$A251)</f>
        <v>0</v>
      </c>
      <c r="E251" s="60" t="s">
        <v>157</v>
      </c>
      <c r="F251" s="54">
        <v>281008</v>
      </c>
    </row>
    <row r="252" spans="1:6" ht="21.75">
      <c r="A252" s="7">
        <v>281999</v>
      </c>
      <c r="B252" s="49">
        <f>SUMIFS('Expense Sheet'!$E:$E,'Expense Sheet'!$M:$M,"J-LCL ކައުންސިލްގެ އާމްދަނީ",'Expense Sheet'!$K:$K,$A252)</f>
        <v>0</v>
      </c>
      <c r="C252" s="49">
        <f>SUMIFS('Expense Sheet'!$F:$F,'Expense Sheet'!$M:$M,"J-LCL ކައުންސިލްގެ އާމްދަނީ",'Expense Sheet'!$K:$K,$A252)</f>
        <v>0</v>
      </c>
      <c r="D252" s="49">
        <f>SUMIFS('Expense Sheet'!$G:$G,'Expense Sheet'!$M:$M,"J-LCL ކައުންސިލްގެ އާމްދަނީ",'Expense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Sheet'!$M:$M,"J-LCL ކައުންސިލްގެ އާމްދަނީ",'Expense Sheet'!$K:$K,$A256)</f>
        <v>0</v>
      </c>
      <c r="C256" s="49">
        <f>SUMIFS('Expense Sheet'!$F:$F,'Expense Sheet'!$M:$M,"J-LCL ކައުންސިލްގެ އާމްދަނީ",'Expense Sheet'!$K:$K,$A256)</f>
        <v>0</v>
      </c>
      <c r="D256" s="49">
        <f>SUMIFS('Expense Sheet'!$G:$G,'Expense Sheet'!$M:$M,"J-LCL ކައުންސިލްގެ އާމްދަނީ",'Expense Sheet'!$K:$K,$A256)</f>
        <v>0</v>
      </c>
      <c r="E256" s="60" t="s">
        <v>159</v>
      </c>
      <c r="F256" s="54">
        <v>291001</v>
      </c>
    </row>
    <row r="257" spans="1:6" ht="21.75">
      <c r="A257" s="7">
        <v>291002</v>
      </c>
      <c r="B257" s="49">
        <f>SUMIFS('Expense Sheet'!$E:$E,'Expense Sheet'!$M:$M,"J-LCL ކައުންސިލްގެ އާމްދަނީ",'Expense Sheet'!$K:$K,$A257)</f>
        <v>0</v>
      </c>
      <c r="C257" s="49">
        <f>SUMIFS('Expense Sheet'!$F:$F,'Expense Sheet'!$M:$M,"J-LCL ކައުންސިލްގެ އާމްދަނީ",'Expense Sheet'!$K:$K,$A257)</f>
        <v>0</v>
      </c>
      <c r="D257" s="49">
        <f>SUMIFS('Expense Sheet'!$G:$G,'Expense Sheet'!$M:$M,"J-LCL ކައުންސިލްގެ އާމްދަނީ",'Expense Sheet'!$K:$K,$A257)</f>
        <v>0</v>
      </c>
      <c r="E257" s="60" t="s">
        <v>160</v>
      </c>
      <c r="F257" s="54">
        <v>291002</v>
      </c>
    </row>
    <row r="258" spans="1:6" ht="21.75">
      <c r="A258" s="7">
        <v>291003</v>
      </c>
      <c r="B258" s="49">
        <f>SUMIFS('Expense Sheet'!$E:$E,'Expense Sheet'!$M:$M,"J-LCL ކައުންސިލްގެ އާމްދަނީ",'Expense Sheet'!$K:$K,$A258)</f>
        <v>0</v>
      </c>
      <c r="C258" s="49">
        <f>SUMIFS('Expense Sheet'!$F:$F,'Expense Sheet'!$M:$M,"J-LCL ކައުންސިލްގެ އާމްދަނީ",'Expense Sheet'!$K:$K,$A258)</f>
        <v>0</v>
      </c>
      <c r="D258" s="49">
        <f>SUMIFS('Expense Sheet'!$G:$G,'Expense Sheet'!$M:$M,"J-LCL ކައުންސިލްގެ އާމްދަނީ",'Expense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Sheet'!$M:$M,"J-LCL ކައުންސިލްގެ އާމްދަނީ",'Expense Sheet'!$K:$K,$A262)</f>
        <v>0</v>
      </c>
      <c r="C262" s="49">
        <f>SUMIFS('Expense Sheet'!$F:$F,'Expense Sheet'!$M:$M,"J-LCL ކައުންސިލްގެ އާމްދަނީ",'Expense Sheet'!$K:$K,$A262)</f>
        <v>0</v>
      </c>
      <c r="D262" s="49">
        <f>SUMIFS('Expense Sheet'!$G:$G,'Expense Sheet'!$M:$M,"J-LCL ކައުންސިލްގެ އާމްދަނީ",'Expense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Sheet'!$M:$M,"J-LCL ކައުންސިލްގެ އާމްދަނީ",'Expense Sheet'!$K:$K,$A266)</f>
        <v>0</v>
      </c>
      <c r="C266" s="49">
        <f>SUMIFS('Expense Sheet'!$F:$F,'Expense Sheet'!$M:$M,"J-LCL ކައުންސިލްގެ އާމްދަނީ",'Expense Sheet'!$K:$K,$A266)</f>
        <v>0</v>
      </c>
      <c r="D266" s="49">
        <f>SUMIFS('Expense Sheet'!$G:$G,'Expense Sheet'!$M:$M,"J-LCL ކައުންސިލްގެ އާމްދަނީ",'Expense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Sheet'!$M:$M,"J-LCL ކައުންސިލްގެ އާމްދަނީ",'Expense Sheet'!$K:$K,$A270)</f>
        <v>0</v>
      </c>
      <c r="C270" s="45">
        <f>SUMIFS('Expense Sheet'!$F:$F,'Expense Sheet'!$M:$M,"J-LCL ކައުންސިލްގެ އާމްދަނީ",'Expense Sheet'!$K:$K,$A270)</f>
        <v>0</v>
      </c>
      <c r="D270" s="45">
        <f>SUMIFS('Expense Sheet'!$G:$G,'Expense Sheet'!$M:$M,"J-LCL ކައުންސިލްގެ އާމްދަނީ",'Expense Sheet'!$K:$K,$A270)</f>
        <v>0</v>
      </c>
      <c r="E270" s="60" t="s">
        <v>162</v>
      </c>
      <c r="F270" s="54">
        <v>421001</v>
      </c>
    </row>
    <row r="271" spans="1:6" ht="21.75">
      <c r="A271" s="7">
        <v>421002</v>
      </c>
      <c r="B271" s="45">
        <f>SUMIFS('Expense Sheet'!$E:$E,'Expense Sheet'!$M:$M,"J-LCL ކައުންސިލްގެ އާމްދަނީ",'Expense Sheet'!$K:$K,$A271)</f>
        <v>0</v>
      </c>
      <c r="C271" s="45">
        <f>SUMIFS('Expense Sheet'!$F:$F,'Expense Sheet'!$M:$M,"J-LCL ކައުންސިލްގެ އާމްދަނީ",'Expense Sheet'!$K:$K,$A271)</f>
        <v>0</v>
      </c>
      <c r="D271" s="45">
        <f>SUMIFS('Expense Sheet'!$G:$G,'Expense Sheet'!$M:$M,"J-LCL ކައުންސިލްގެ އާމްދަނީ",'Expense Sheet'!$K:$K,$A271)</f>
        <v>0</v>
      </c>
      <c r="E271" s="60" t="s">
        <v>163</v>
      </c>
      <c r="F271" s="54">
        <v>421002</v>
      </c>
    </row>
    <row r="272" spans="1:6" ht="21.75">
      <c r="A272" s="7">
        <v>421003</v>
      </c>
      <c r="B272" s="45">
        <f>SUMIFS('Expense Sheet'!$E:$E,'Expense Sheet'!$M:$M,"J-LCL ކައުންސިލްގެ އާމްދަނީ",'Expense Sheet'!$K:$K,$A272)</f>
        <v>0</v>
      </c>
      <c r="C272" s="45">
        <f>SUMIFS('Expense Sheet'!$F:$F,'Expense Sheet'!$M:$M,"J-LCL ކައުންސިލްގެ އާމްދަނީ",'Expense Sheet'!$K:$K,$A272)</f>
        <v>0</v>
      </c>
      <c r="D272" s="45">
        <f>SUMIFS('Expense Sheet'!$G:$G,'Expense Sheet'!$M:$M,"J-LCL ކައުންސިލްގެ އާމްދަނީ",'Expense Sheet'!$K:$K,$A272)</f>
        <v>0</v>
      </c>
      <c r="E272" s="60" t="s">
        <v>164</v>
      </c>
      <c r="F272" s="54">
        <v>421003</v>
      </c>
    </row>
    <row r="273" spans="1:6" ht="21.75">
      <c r="A273" s="7">
        <v>422001</v>
      </c>
      <c r="B273" s="45">
        <f>SUMIFS('Expense Sheet'!$E:$E,'Expense Sheet'!$M:$M,"J-LCL ކައުންސިލްގެ އާމްދަނީ",'Expense Sheet'!$K:$K,$A273)</f>
        <v>0</v>
      </c>
      <c r="C273" s="45">
        <f>SUMIFS('Expense Sheet'!$F:$F,'Expense Sheet'!$M:$M,"J-LCL ކައުންސިލްގެ އާމްދަނީ",'Expense Sheet'!$K:$K,$A273)</f>
        <v>0</v>
      </c>
      <c r="D273" s="45">
        <f>SUMIFS('Expense Sheet'!$G:$G,'Expense Sheet'!$M:$M,"J-LCL ކައުންސިލްގެ އާމްދަނީ",'Expense Sheet'!$K:$K,$A273)</f>
        <v>0</v>
      </c>
      <c r="E273" s="60" t="s">
        <v>167</v>
      </c>
      <c r="F273" s="54">
        <v>422001</v>
      </c>
    </row>
    <row r="274" spans="1:6" ht="21.75">
      <c r="A274" s="7">
        <v>422002</v>
      </c>
      <c r="B274" s="45">
        <f>SUMIFS('Expense Sheet'!$E:$E,'Expense Sheet'!$M:$M,"J-LCL ކައުންސިލްގެ އާމްދަނީ",'Expense Sheet'!$K:$K,$A274)</f>
        <v>0</v>
      </c>
      <c r="C274" s="45">
        <f>SUMIFS('Expense Sheet'!$F:$F,'Expense Sheet'!$M:$M,"J-LCL ކައުންސިލްގެ އާމްދަނީ",'Expense Sheet'!$K:$K,$A274)</f>
        <v>0</v>
      </c>
      <c r="D274" s="45">
        <f>SUMIFS('Expense Sheet'!$G:$G,'Expense Sheet'!$M:$M,"J-LCL ކައުންސިލްގެ އާމްދަނީ",'Expense Sheet'!$K:$K,$A274)</f>
        <v>0</v>
      </c>
      <c r="E274" s="60" t="s">
        <v>168</v>
      </c>
      <c r="F274" s="54">
        <v>422002</v>
      </c>
    </row>
    <row r="275" spans="1:6" ht="21.75">
      <c r="A275" s="7">
        <v>422003</v>
      </c>
      <c r="B275" s="45">
        <f>SUMIFS('Expense Sheet'!$E:$E,'Expense Sheet'!$M:$M,"J-LCL ކައުންސިލްގެ އާމްދަނީ",'Expense Sheet'!$K:$K,$A275)</f>
        <v>0</v>
      </c>
      <c r="C275" s="45">
        <f>SUMIFS('Expense Sheet'!$F:$F,'Expense Sheet'!$M:$M,"J-LCL ކައުންސިލްގެ އާމްދަނީ",'Expense Sheet'!$K:$K,$A275)</f>
        <v>0</v>
      </c>
      <c r="D275" s="45">
        <f>SUMIFS('Expense Sheet'!$G:$G,'Expense Sheet'!$M:$M,"J-LCL ކައުންސިލްގެ އާމްދަނީ",'Expense Sheet'!$K:$K,$A275)</f>
        <v>0</v>
      </c>
      <c r="E275" s="60" t="s">
        <v>169</v>
      </c>
      <c r="F275" s="54">
        <v>422003</v>
      </c>
    </row>
    <row r="276" spans="1:6" ht="21.75">
      <c r="A276" s="7">
        <v>422004</v>
      </c>
      <c r="B276" s="45">
        <f>SUMIFS('Expense Sheet'!$E:$E,'Expense Sheet'!$M:$M,"J-LCL ކައުންސިލްގެ އާމްދަނީ",'Expense Sheet'!$K:$K,$A276)</f>
        <v>0</v>
      </c>
      <c r="C276" s="45">
        <f>SUMIFS('Expense Sheet'!$F:$F,'Expense Sheet'!$M:$M,"J-LCL ކައުންސިލްގެ އާމްދަނީ",'Expense Sheet'!$K:$K,$A276)</f>
        <v>0</v>
      </c>
      <c r="D276" s="45">
        <f>SUMIFS('Expense Sheet'!$G:$G,'Expense Sheet'!$M:$M,"J-LCL ކައުންސިލްގެ އާމްދަނީ",'Expense Sheet'!$K:$K,$A276)</f>
        <v>0</v>
      </c>
      <c r="E276" s="60" t="s">
        <v>170</v>
      </c>
      <c r="F276" s="54">
        <v>422004</v>
      </c>
    </row>
    <row r="277" spans="1:6" ht="21.75">
      <c r="A277" s="7">
        <v>422005</v>
      </c>
      <c r="B277" s="45">
        <f>SUMIFS('Expense Sheet'!$E:$E,'Expense Sheet'!$M:$M,"J-LCL ކައުންސިލްގެ އާމްދަނީ",'Expense Sheet'!$K:$K,$A277)</f>
        <v>0</v>
      </c>
      <c r="C277" s="45">
        <f>SUMIFS('Expense Sheet'!$F:$F,'Expense Sheet'!$M:$M,"J-LCL ކައުންސިލްގެ އާމްދަނީ",'Expense Sheet'!$K:$K,$A277)</f>
        <v>0</v>
      </c>
      <c r="D277" s="45">
        <f>SUMIFS('Expense Sheet'!$G:$G,'Expense Sheet'!$M:$M,"J-LCL ކައުންސިލްގެ އާމްދަނީ",'Expense Sheet'!$K:$K,$A277)</f>
        <v>0</v>
      </c>
      <c r="E277" s="60" t="s">
        <v>171</v>
      </c>
      <c r="F277" s="54">
        <v>422005</v>
      </c>
    </row>
    <row r="278" spans="1:6" ht="21.75">
      <c r="A278" s="7">
        <v>422999</v>
      </c>
      <c r="B278" s="45">
        <f>SUMIFS('Expense Sheet'!$E:$E,'Expense Sheet'!$M:$M,"J-LCL ކައުންސިލްގެ އާމްދަނީ",'Expense Sheet'!$K:$K,$A278)</f>
        <v>0</v>
      </c>
      <c r="C278" s="45">
        <f>SUMIFS('Expense Sheet'!$F:$F,'Expense Sheet'!$M:$M,"J-LCL ކައުންސިލްގެ އާމްދަނީ",'Expense Sheet'!$K:$K,$A278)</f>
        <v>0</v>
      </c>
      <c r="D278" s="45">
        <f>SUMIFS('Expense Sheet'!$G:$G,'Expense Sheet'!$M:$M,"J-LCL ކައުންސިލްގެ އާމްދަނީ",'Expense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Sheet'!$M:$M,"J-LCL ކައުންސިލްގެ އާމްދަނީ",'Expense Sheet'!$K:$K,$A282)</f>
        <v>0</v>
      </c>
      <c r="C282" s="49">
        <f>SUMIFS('Expense Sheet'!$F:$F,'Expense Sheet'!$M:$M,"J-LCL ކައުންސިލްގެ އާމްދަނީ",'Expense Sheet'!$K:$K,$A282)</f>
        <v>0</v>
      </c>
      <c r="D282" s="49">
        <f>SUMIFS('Expense Sheet'!$G:$G,'Expense Sheet'!$M:$M,"J-LCL ކައުންސިލްގެ އާމްދަނީ",'Expense Sheet'!$K:$K,$A282)</f>
        <v>0</v>
      </c>
      <c r="E282" s="60" t="s">
        <v>173</v>
      </c>
      <c r="F282" s="54">
        <v>423001</v>
      </c>
    </row>
    <row r="283" spans="1:6" ht="21.75">
      <c r="A283" s="7">
        <v>423002</v>
      </c>
      <c r="B283" s="49">
        <f>SUMIFS('Expense Sheet'!$E:$E,'Expense Sheet'!$M:$M,"J-LCL ކައުންސިލްގެ އާމްދަނީ",'Expense Sheet'!$K:$K,$A283)</f>
        <v>0</v>
      </c>
      <c r="C283" s="49">
        <f>SUMIFS('Expense Sheet'!$F:$F,'Expense Sheet'!$M:$M,"J-LCL ކައުންސިލްގެ އާމްދަނީ",'Expense Sheet'!$K:$K,$A283)</f>
        <v>0</v>
      </c>
      <c r="D283" s="49">
        <f>SUMIFS('Expense Sheet'!$G:$G,'Expense Sheet'!$M:$M,"J-LCL ކައުންސިލްގެ އާމްދަނީ",'Expense Sheet'!$K:$K,$A283)</f>
        <v>0</v>
      </c>
      <c r="E283" s="60" t="s">
        <v>174</v>
      </c>
      <c r="F283" s="54">
        <v>423002</v>
      </c>
    </row>
    <row r="284" spans="1:6" ht="21.75">
      <c r="A284" s="7">
        <v>423003</v>
      </c>
      <c r="B284" s="49">
        <f>SUMIFS('Expense Sheet'!$E:$E,'Expense Sheet'!$M:$M,"J-LCL ކައުންސިލްގެ އާމްދަނީ",'Expense Sheet'!$K:$K,$A284)</f>
        <v>0</v>
      </c>
      <c r="C284" s="49">
        <f>SUMIFS('Expense Sheet'!$F:$F,'Expense Sheet'!$M:$M,"J-LCL ކައުންސިލްގެ އާމްދަނީ",'Expense Sheet'!$K:$K,$A284)</f>
        <v>0</v>
      </c>
      <c r="D284" s="49">
        <f>SUMIFS('Expense Sheet'!$G:$G,'Expense Sheet'!$M:$M,"J-LCL ކައުންސިލްގެ އާމްދަނީ",'Expense Sheet'!$K:$K,$A284)</f>
        <v>0</v>
      </c>
      <c r="E284" s="60" t="s">
        <v>175</v>
      </c>
      <c r="F284" s="54">
        <v>423003</v>
      </c>
    </row>
    <row r="285" spans="1:6" ht="21.75">
      <c r="A285" s="7">
        <v>423004</v>
      </c>
      <c r="B285" s="49">
        <f>SUMIFS('Expense Sheet'!$E:$E,'Expense Sheet'!$M:$M,"J-LCL ކައުންސިލްގެ އާމްދަނީ",'Expense Sheet'!$K:$K,$A285)</f>
        <v>0</v>
      </c>
      <c r="C285" s="49">
        <f>SUMIFS('Expense Sheet'!$F:$F,'Expense Sheet'!$M:$M,"J-LCL ކައުންސިލްގެ އާމްދަނީ",'Expense Sheet'!$K:$K,$A285)</f>
        <v>0</v>
      </c>
      <c r="D285" s="49">
        <f>SUMIFS('Expense Sheet'!$G:$G,'Expense Sheet'!$M:$M,"J-LCL ކައުންސިލްގެ އާމްދަނީ",'Expense Sheet'!$K:$K,$A285)</f>
        <v>0</v>
      </c>
      <c r="E285" s="60" t="s">
        <v>176</v>
      </c>
      <c r="F285" s="54">
        <v>423004</v>
      </c>
    </row>
    <row r="286" spans="1:6" ht="21.75">
      <c r="A286" s="7">
        <v>423005</v>
      </c>
      <c r="B286" s="49">
        <f>SUMIFS('Expense Sheet'!$E:$E,'Expense Sheet'!$M:$M,"J-LCL ކައުންސިލްގެ އާމްދަނީ",'Expense Sheet'!$K:$K,$A286)</f>
        <v>0</v>
      </c>
      <c r="C286" s="49">
        <f>SUMIFS('Expense Sheet'!$F:$F,'Expense Sheet'!$M:$M,"J-LCL ކައުންސިލްގެ އާމްދަނީ",'Expense Sheet'!$K:$K,$A286)</f>
        <v>0</v>
      </c>
      <c r="D286" s="49">
        <f>SUMIFS('Expense Sheet'!$G:$G,'Expense Sheet'!$M:$M,"J-LCL ކައުންސިލްގެ އާމްދަނީ",'Expense Sheet'!$K:$K,$A286)</f>
        <v>0</v>
      </c>
      <c r="E286" s="60" t="s">
        <v>177</v>
      </c>
      <c r="F286" s="54">
        <v>423005</v>
      </c>
    </row>
    <row r="287" spans="1:6" ht="21.75">
      <c r="A287" s="7">
        <v>423006</v>
      </c>
      <c r="B287" s="49">
        <f>SUMIFS('Expense Sheet'!$E:$E,'Expense Sheet'!$M:$M,"J-LCL ކައުންސިލްގެ އާމްދަނީ",'Expense Sheet'!$K:$K,$A287)</f>
        <v>0</v>
      </c>
      <c r="C287" s="49">
        <f>SUMIFS('Expense Sheet'!$F:$F,'Expense Sheet'!$M:$M,"J-LCL ކައުންސިލްގެ އާމްދަނީ",'Expense Sheet'!$K:$K,$A287)</f>
        <v>0</v>
      </c>
      <c r="D287" s="49">
        <f>SUMIFS('Expense Sheet'!$G:$G,'Expense Sheet'!$M:$M,"J-LCL ކައުންސިލްގެ އާމްދަނީ",'Expense Sheet'!$K:$K,$A287)</f>
        <v>0</v>
      </c>
      <c r="E287" s="60" t="s">
        <v>178</v>
      </c>
      <c r="F287" s="54">
        <v>423006</v>
      </c>
    </row>
    <row r="288" spans="1:6" ht="21.75">
      <c r="A288" s="7">
        <v>423007</v>
      </c>
      <c r="B288" s="49">
        <f>SUMIFS('Expense Sheet'!$E:$E,'Expense Sheet'!$M:$M,"J-LCL ކައުންސިލްގެ އާމްދަނީ",'Expense Sheet'!$K:$K,$A288)</f>
        <v>0</v>
      </c>
      <c r="C288" s="49">
        <f>SUMIFS('Expense Sheet'!$F:$F,'Expense Sheet'!$M:$M,"J-LCL ކައުންސިލްގެ އާމްދަނީ",'Expense Sheet'!$K:$K,$A288)</f>
        <v>0</v>
      </c>
      <c r="D288" s="49">
        <f>SUMIFS('Expense Sheet'!$G:$G,'Expense Sheet'!$M:$M,"J-LCL ކައުންސިލްގެ އާމްދަނީ",'Expense Sheet'!$K:$K,$A288)</f>
        <v>0</v>
      </c>
      <c r="E288" s="60" t="s">
        <v>179</v>
      </c>
      <c r="F288" s="54">
        <v>423007</v>
      </c>
    </row>
    <row r="289" spans="1:6" ht="21.75">
      <c r="A289" s="7">
        <v>423008</v>
      </c>
      <c r="B289" s="49">
        <f>SUMIFS('Expense Sheet'!$E:$E,'Expense Sheet'!$M:$M,"J-LCL ކައުންސިލްގެ އާމްދަނީ",'Expense Sheet'!$K:$K,$A289)</f>
        <v>0</v>
      </c>
      <c r="C289" s="49">
        <f>SUMIFS('Expense Sheet'!$F:$F,'Expense Sheet'!$M:$M,"J-LCL ކައުންސިލްގެ އާމްދަނީ",'Expense Sheet'!$K:$K,$A289)</f>
        <v>0</v>
      </c>
      <c r="D289" s="49">
        <f>SUMIFS('Expense Sheet'!$G:$G,'Expense Sheet'!$M:$M,"J-LCL ކައުންސިލްގެ އާމްދަނީ",'Expense Sheet'!$K:$K,$A289)</f>
        <v>0</v>
      </c>
      <c r="E289" s="60" t="s">
        <v>180</v>
      </c>
      <c r="F289" s="54">
        <v>423008</v>
      </c>
    </row>
    <row r="290" spans="1:6" ht="21.75">
      <c r="A290" s="7">
        <v>423999</v>
      </c>
      <c r="B290" s="49">
        <f>SUMIFS('Expense Sheet'!$E:$E,'Expense Sheet'!$M:$M,"J-LCL ކައުންސިލްގެ އާމްދަނީ",'Expense Sheet'!$K:$K,$A290)</f>
        <v>0</v>
      </c>
      <c r="C290" s="49">
        <f>SUMIFS('Expense Sheet'!$F:$F,'Expense Sheet'!$M:$M,"J-LCL ކައުންސިލްގެ އާމްދަނީ",'Expense Sheet'!$K:$K,$A290)</f>
        <v>0</v>
      </c>
      <c r="D290" s="49">
        <f>SUMIFS('Expense Sheet'!$G:$G,'Expense Sheet'!$M:$M,"J-LCL ކައުންސިލްގެ އާމްދަނީ",'Expense Sheet'!$K:$K,$A290)</f>
        <v>0</v>
      </c>
      <c r="E290" s="60" t="s">
        <v>181</v>
      </c>
      <c r="F290" s="54">
        <v>423999</v>
      </c>
    </row>
    <row r="291" spans="1:6" ht="21.75">
      <c r="A291" s="7">
        <v>424001</v>
      </c>
      <c r="B291" s="49">
        <f>SUMIFS('Expense Sheet'!$E:$E,'Expense Sheet'!$M:$M,"J-LCL ކައުންސިލްގެ އާމްދަނީ",'Expense Sheet'!$K:$K,$A291)</f>
        <v>0</v>
      </c>
      <c r="C291" s="49">
        <f>SUMIFS('Expense Sheet'!$F:$F,'Expense Sheet'!$M:$M,"J-LCL ކައުންސިލްގެ އާމްދަނީ",'Expense Sheet'!$K:$K,$A291)</f>
        <v>0</v>
      </c>
      <c r="D291" s="49">
        <f>SUMIFS('Expense Sheet'!$G:$G,'Expense Sheet'!$M:$M,"J-LCL ކައުންސިލްގެ އާމްދަނީ",'Expense Sheet'!$K:$K,$A291)</f>
        <v>0</v>
      </c>
      <c r="E291" s="60" t="s">
        <v>182</v>
      </c>
      <c r="F291" s="54">
        <v>424001</v>
      </c>
    </row>
    <row r="292" spans="1:6" ht="21.75">
      <c r="A292" s="7">
        <v>424002</v>
      </c>
      <c r="B292" s="49">
        <f>SUMIFS('Expense Sheet'!$E:$E,'Expense Sheet'!$M:$M,"J-LCL ކައުންސިލްގެ އާމްދަނީ",'Expense Sheet'!$K:$K,$A292)</f>
        <v>0</v>
      </c>
      <c r="C292" s="49">
        <f>SUMIFS('Expense Sheet'!$F:$F,'Expense Sheet'!$M:$M,"J-LCL ކައުންސިލްގެ އާމްދަނީ",'Expense Sheet'!$K:$K,$A292)</f>
        <v>0</v>
      </c>
      <c r="D292" s="49">
        <f>SUMIFS('Expense Sheet'!$G:$G,'Expense Sheet'!$M:$M,"J-LCL ކައުންސިލްގެ އާމްދަނީ",'Expense Sheet'!$K:$K,$A292)</f>
        <v>0</v>
      </c>
      <c r="E292" s="60" t="s">
        <v>183</v>
      </c>
      <c r="F292" s="54">
        <v>424002</v>
      </c>
    </row>
    <row r="293" spans="1:6" ht="21.75">
      <c r="A293" s="7">
        <v>424003</v>
      </c>
      <c r="B293" s="49">
        <f>SUMIFS('Expense Sheet'!$E:$E,'Expense Sheet'!$M:$M,"J-LCL ކައުންސިލްގެ އާމްދަނީ",'Expense Sheet'!$K:$K,$A293)</f>
        <v>0</v>
      </c>
      <c r="C293" s="49">
        <f>SUMIFS('Expense Sheet'!$F:$F,'Expense Sheet'!$M:$M,"J-LCL ކައުންސިލްގެ އާމްދަނީ",'Expense Sheet'!$K:$K,$A293)</f>
        <v>0</v>
      </c>
      <c r="D293" s="49">
        <f>SUMIFS('Expense Sheet'!$G:$G,'Expense Sheet'!$M:$M,"J-LCL ކައުންސިލްގެ އާމްދަނީ",'Expense Sheet'!$K:$K,$A293)</f>
        <v>0</v>
      </c>
      <c r="E293" s="60" t="s">
        <v>184</v>
      </c>
      <c r="F293" s="54">
        <v>424003</v>
      </c>
    </row>
    <row r="294" spans="1:6" ht="21.75">
      <c r="A294" s="7">
        <v>451011</v>
      </c>
      <c r="B294" s="49">
        <f>SUMIFS('Expense Sheet'!$E:$E,'Expense Sheet'!$M:$M,"J-LCL ކައުންސިލްގެ އާމްދަނީ",'Expense Sheet'!$K:$K,$A294)</f>
        <v>0</v>
      </c>
      <c r="C294" s="49">
        <f>SUMIFS('Expense Sheet'!$F:$F,'Expense Sheet'!$M:$M,"J-LCL ކައުންސިލްގެ އާމްދަނީ",'Expense Sheet'!$K:$K,$A294)</f>
        <v>0</v>
      </c>
      <c r="D294" s="49">
        <f>SUMIFS('Expense Sheet'!$G:$G,'Expense Sheet'!$M:$M,"J-LCL ކައުންސިލްގެ އާމްދަނީ",'Expense Sheet'!$K:$K,$A294)</f>
        <v>0</v>
      </c>
      <c r="E294" s="60" t="s">
        <v>165</v>
      </c>
      <c r="F294" s="54">
        <v>451011</v>
      </c>
    </row>
    <row r="295" spans="1:6" ht="21.75">
      <c r="A295" s="7">
        <v>451012</v>
      </c>
      <c r="B295" s="49">
        <f>SUMIFS('Expense Sheet'!$E:$E,'Expense Sheet'!$M:$M,"J-LCL ކައުންސިލްގެ އާމްދަނީ",'Expense Sheet'!$K:$K,$A295)</f>
        <v>0</v>
      </c>
      <c r="C295" s="49">
        <f>SUMIFS('Expense Sheet'!$F:$F,'Expense Sheet'!$M:$M,"J-LCL ކައުންސިލްގެ އާމްދަނީ",'Expense Sheet'!$K:$K,$A295)</f>
        <v>0</v>
      </c>
      <c r="D295" s="49">
        <f>SUMIFS('Expense Sheet'!$G:$G,'Expense Sheet'!$M:$M,"J-LCL ކައުންސިލްގެ އާމްދަނީ",'Expense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Sheet'!$M:$M,"J-LCL ކައުންސިލްގެ އާމްދަނީ",'Expense Sheet'!$K:$K,$A299)</f>
        <v>0</v>
      </c>
      <c r="C299" s="45">
        <f>SUMIFS('Expense Sheet'!$F:$F,'Expense Sheet'!$M:$M,"J-LCL ކައުންސިލްގެ އާމްދަނީ",'Expense Sheet'!$K:$K,$A299)</f>
        <v>0</v>
      </c>
      <c r="D299" s="45">
        <f>SUMIFS('Expense Sheet'!$G:$G,'Expense Sheet'!$M:$M,"J-LCL ކައުންސިލްގެ އާމްދަނީ",'Expense Sheet'!$K:$K,$A299)</f>
        <v>0</v>
      </c>
      <c r="E299" s="60" t="s">
        <v>185</v>
      </c>
      <c r="F299" s="54">
        <v>441001</v>
      </c>
    </row>
    <row r="300" spans="1:6" ht="21.75">
      <c r="A300" s="7">
        <v>441002</v>
      </c>
      <c r="B300" s="45">
        <f>SUMIFS('Expense Sheet'!$E:$E,'Expense Sheet'!$M:$M,"J-LCL ކައުންސިލްގެ އާމްދަނީ",'Expense Sheet'!$K:$K,$A300)</f>
        <v>0</v>
      </c>
      <c r="C300" s="45">
        <f>SUMIFS('Expense Sheet'!$F:$F,'Expense Sheet'!$M:$M,"J-LCL ކައުންސިލްގެ އާމްދަނީ",'Expense Sheet'!$K:$K,$A300)</f>
        <v>0</v>
      </c>
      <c r="D300" s="45">
        <f>SUMIFS('Expense Sheet'!$G:$G,'Expense Sheet'!$M:$M,"J-LCL ކައުންސިލްގެ އާމްދަނީ",'Expense Sheet'!$K:$K,$A300)</f>
        <v>0</v>
      </c>
      <c r="E300" s="60" t="s">
        <v>186</v>
      </c>
      <c r="F300" s="54">
        <v>441002</v>
      </c>
    </row>
    <row r="301" spans="1:6" ht="21.75">
      <c r="A301" s="7">
        <v>442001</v>
      </c>
      <c r="B301" s="45">
        <f>SUMIFS('Expense Sheet'!$E:$E,'Expense Sheet'!$M:$M,"J-LCL ކައުންސިލްގެ އާމްދަނީ",'Expense Sheet'!$K:$K,$A301)</f>
        <v>0</v>
      </c>
      <c r="C301" s="45">
        <f>SUMIFS('Expense Sheet'!$F:$F,'Expense Sheet'!$M:$M,"J-LCL ކައުންސިލްގެ އާމްދަނީ",'Expense Sheet'!$K:$K,$A301)</f>
        <v>0</v>
      </c>
      <c r="D301" s="45">
        <f>SUMIFS('Expense Sheet'!$G:$G,'Expense Sheet'!$M:$M,"J-LCL ކައުންސިލްގެ އާމްދަނީ",'Expense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Sheet'!$M:$M,"J-LCL ކައުންސިލްގެ އާމްދަނީ",'Expense Sheet'!$K:$K,$A305)</f>
        <v>0</v>
      </c>
      <c r="C305" s="45">
        <f>SUMIFS('Expense Sheet'!$F:$F,'Expense Sheet'!$M:$M,"J-LCL ކައުންސިލްގެ އާމްދަނީ",'Expense Sheet'!$K:$K,$A305)</f>
        <v>0</v>
      </c>
      <c r="D305" s="45">
        <f>SUMIFS('Expense Sheet'!$G:$G,'Expense Sheet'!$M:$M,"J-LCL ކައުންސިލްގެ އާމްދަނީ",'Expense Sheet'!$K:$K,$A305)</f>
        <v>0</v>
      </c>
      <c r="E305" s="60" t="s">
        <v>188</v>
      </c>
      <c r="F305" s="54">
        <v>721001</v>
      </c>
    </row>
    <row r="306" spans="1:6" ht="21.75">
      <c r="A306" s="7">
        <v>721002</v>
      </c>
      <c r="B306" s="45">
        <f>SUMIFS('Expense Sheet'!$E:$E,'Expense Sheet'!$M:$M,"J-LCL ކައުންސިލްގެ އާމްދަނީ",'Expense Sheet'!$K:$K,$A306)</f>
        <v>0</v>
      </c>
      <c r="C306" s="45">
        <f>SUMIFS('Expense Sheet'!$F:$F,'Expense Sheet'!$M:$M,"J-LCL ކައުންސިލްގެ އާމްދަނީ",'Expense Sheet'!$K:$K,$A306)</f>
        <v>0</v>
      </c>
      <c r="D306" s="45">
        <f>SUMIFS('Expense Sheet'!$G:$G,'Expense Sheet'!$M:$M,"J-LCL ކައުންސިލްގެ އާމްދަނީ",'Expense Sheet'!$K:$K,$A306)</f>
        <v>0</v>
      </c>
      <c r="E306" s="60" t="s">
        <v>189</v>
      </c>
      <c r="F306" s="54">
        <v>721002</v>
      </c>
    </row>
    <row r="307" spans="1:6" ht="21.75">
      <c r="A307" s="7">
        <v>721003</v>
      </c>
      <c r="B307" s="45">
        <f>SUMIFS('Expense Sheet'!$E:$E,'Expense Sheet'!$M:$M,"J-LCL ކައުންސިލްގެ އާމްދަނީ",'Expense Sheet'!$K:$K,$A307)</f>
        <v>0</v>
      </c>
      <c r="C307" s="45">
        <f>SUMIFS('Expense Sheet'!$F:$F,'Expense Sheet'!$M:$M,"J-LCL ކައުންސިލްގެ އާމްދަނީ",'Expense Sheet'!$K:$K,$A307)</f>
        <v>0</v>
      </c>
      <c r="D307" s="45">
        <f>SUMIFS('Expense Sheet'!$G:$G,'Expense Sheet'!$M:$M,"J-LCL ކައުންސިލްގެ އާމްދަނީ",'Expense Sheet'!$K:$K,$A307)</f>
        <v>0</v>
      </c>
      <c r="E307" s="60" t="s">
        <v>190</v>
      </c>
      <c r="F307" s="54">
        <v>721003</v>
      </c>
    </row>
    <row r="308" spans="1:6" ht="21.75">
      <c r="A308" s="7">
        <v>721004</v>
      </c>
      <c r="B308" s="45">
        <f>SUMIFS('Expense Sheet'!$E:$E,'Expense Sheet'!$M:$M,"J-LCL ކައުންސިލްގެ އާމްދަނީ",'Expense Sheet'!$K:$K,$A308)</f>
        <v>0</v>
      </c>
      <c r="C308" s="45">
        <f>SUMIFS('Expense Sheet'!$F:$F,'Expense Sheet'!$M:$M,"J-LCL ކައުންސިލްގެ އާމްދަނީ",'Expense Sheet'!$K:$K,$A308)</f>
        <v>0</v>
      </c>
      <c r="D308" s="45">
        <f>SUMIFS('Expense Sheet'!$G:$G,'Expense Sheet'!$M:$M,"J-LCL ކައުންސިލްގެ އާމްދަނީ",'Expense Sheet'!$K:$K,$A308)</f>
        <v>0</v>
      </c>
      <c r="E308" s="60" t="s">
        <v>191</v>
      </c>
      <c r="F308" s="54">
        <v>721004</v>
      </c>
    </row>
    <row r="309" spans="1:6" ht="21.75">
      <c r="A309" s="7">
        <v>721999</v>
      </c>
      <c r="B309" s="45">
        <f>SUMIFS('Expense Sheet'!$E:$E,'Expense Sheet'!$M:$M,"J-LCL ކައުންސިލްގެ އާމްދަނީ",'Expense Sheet'!$K:$K,$A309)</f>
        <v>0</v>
      </c>
      <c r="C309" s="45">
        <f>SUMIFS('Expense Sheet'!$F:$F,'Expense Sheet'!$M:$M,"J-LCL ކައުންސިލްގެ އާމްދަނީ",'Expense Sheet'!$K:$K,$A309)</f>
        <v>0</v>
      </c>
      <c r="D309" s="45">
        <f>SUMIFS('Expense Sheet'!$G:$G,'Expense Sheet'!$M:$M,"J-LCL ކައުންސިލްގެ އާމްދަނީ",'Expense Sheet'!$K:$K,$A309)</f>
        <v>0</v>
      </c>
      <c r="E309" s="60" t="s">
        <v>192</v>
      </c>
      <c r="F309" s="54">
        <v>721999</v>
      </c>
    </row>
    <row r="310" spans="1:6" ht="21.75">
      <c r="A310" s="7">
        <v>722001</v>
      </c>
      <c r="B310" s="45">
        <f>SUMIFS('Expense Sheet'!$E:$E,'Expense Sheet'!$M:$M,"J-LCL ކައުންސިލްގެ އާމްދަނީ",'Expense Sheet'!$K:$K,$A310)</f>
        <v>0</v>
      </c>
      <c r="C310" s="45">
        <f>SUMIFS('Expense Sheet'!$F:$F,'Expense Sheet'!$M:$M,"J-LCL ކައުންސިލްގެ އާމްދަނީ",'Expense Sheet'!$K:$K,$A310)</f>
        <v>0</v>
      </c>
      <c r="D310" s="45">
        <f>SUMIFS('Expense Sheet'!$G:$G,'Expense Sheet'!$M:$M,"J-LCL ކައުންސިލްގެ އާމްދަނީ",'Expense Sheet'!$K:$K,$A310)</f>
        <v>0</v>
      </c>
      <c r="E310" s="60" t="s">
        <v>193</v>
      </c>
      <c r="F310" s="54">
        <v>722001</v>
      </c>
    </row>
    <row r="311" spans="1:6" ht="21.75">
      <c r="A311" s="7">
        <v>722002</v>
      </c>
      <c r="B311" s="45">
        <f>SUMIFS('Expense Sheet'!$E:$E,'Expense Sheet'!$M:$M,"J-LCL ކައުންސިލްގެ އާމްދަނީ",'Expense Sheet'!$K:$K,$A311)</f>
        <v>0</v>
      </c>
      <c r="C311" s="45">
        <f>SUMIFS('Expense Sheet'!$F:$F,'Expense Sheet'!$M:$M,"J-LCL ކައުންސިލްގެ އާމްދަނީ",'Expense Sheet'!$K:$K,$A311)</f>
        <v>0</v>
      </c>
      <c r="D311" s="45">
        <f>SUMIFS('Expense Sheet'!$G:$G,'Expense Sheet'!$M:$M,"J-LCL ކައުންސިލްގެ އާމްދަނީ",'Expense Sheet'!$K:$K,$A311)</f>
        <v>0</v>
      </c>
      <c r="E311" s="60" t="s">
        <v>194</v>
      </c>
      <c r="F311" s="54">
        <v>722002</v>
      </c>
    </row>
    <row r="312" spans="1:6" ht="21.75">
      <c r="A312" s="7">
        <v>722003</v>
      </c>
      <c r="B312" s="45">
        <f>SUMIFS('Expense Sheet'!$E:$E,'Expense Sheet'!$M:$M,"J-LCL ކައުންސިލްގެ އާމްދަނީ",'Expense Sheet'!$K:$K,$A312)</f>
        <v>0</v>
      </c>
      <c r="C312" s="45">
        <f>SUMIFS('Expense Sheet'!$F:$F,'Expense Sheet'!$M:$M,"J-LCL ކައުންސިލްގެ އާމްދަނީ",'Expense Sheet'!$K:$K,$A312)</f>
        <v>0</v>
      </c>
      <c r="D312" s="45">
        <f>SUMIFS('Expense Sheet'!$G:$G,'Expense Sheet'!$M:$M,"J-LCL ކައުންސިލްގެ އާމްދަނީ",'Expense Sheet'!$K:$K,$A312)</f>
        <v>0</v>
      </c>
      <c r="E312" s="60" t="s">
        <v>195</v>
      </c>
      <c r="F312" s="54">
        <v>722003</v>
      </c>
    </row>
    <row r="313" spans="1:6" ht="21.75">
      <c r="A313" s="7">
        <v>722004</v>
      </c>
      <c r="B313" s="45">
        <f>SUMIFS('Expense Sheet'!$E:$E,'Expense Sheet'!$M:$M,"J-LCL ކައުންސިލްގެ އާމްދަނީ",'Expense Sheet'!$K:$K,$A313)</f>
        <v>0</v>
      </c>
      <c r="C313" s="45">
        <f>SUMIFS('Expense Sheet'!$F:$F,'Expense Sheet'!$M:$M,"J-LCL ކައުންސިލްގެ އާމްދަނީ",'Expense Sheet'!$K:$K,$A313)</f>
        <v>0</v>
      </c>
      <c r="D313" s="45">
        <f>SUMIFS('Expense Sheet'!$G:$G,'Expense Sheet'!$M:$M,"J-LCL ކައުންސިލްގެ އާމްދަނީ",'Expense Sheet'!$K:$K,$A313)</f>
        <v>0</v>
      </c>
      <c r="E313" s="60" t="s">
        <v>196</v>
      </c>
      <c r="F313" s="54">
        <v>722004</v>
      </c>
    </row>
    <row r="314" spans="1:6" ht="21.75">
      <c r="A314" s="7">
        <v>722999</v>
      </c>
      <c r="B314" s="45">
        <f>SUMIFS('Expense Sheet'!$E:$E,'Expense Sheet'!$M:$M,"J-LCL ކައުންސިލްގެ އާމްދަނީ",'Expense Sheet'!$K:$K,$A314)</f>
        <v>0</v>
      </c>
      <c r="C314" s="45">
        <f>SUMIFS('Expense Sheet'!$F:$F,'Expense Sheet'!$M:$M,"J-LCL ކައުންސިލްގެ އާމްދަނީ",'Expense Sheet'!$K:$K,$A314)</f>
        <v>0</v>
      </c>
      <c r="D314" s="45">
        <f>SUMIFS('Expense Sheet'!$G:$G,'Expense Sheet'!$M:$M,"J-LCL ކައުންސިލްގެ އާމްދަނީ",'Expense Sheet'!$K:$K,$A314)</f>
        <v>0</v>
      </c>
      <c r="E314" s="60" t="s">
        <v>197</v>
      </c>
      <c r="F314" s="54">
        <v>722999</v>
      </c>
    </row>
    <row r="315" spans="1:6" ht="21.75">
      <c r="A315" s="7">
        <v>723001</v>
      </c>
      <c r="B315" s="45">
        <f>SUMIFS('Expense Sheet'!$E:$E,'Expense Sheet'!$M:$M,"J-LCL ކައުންސިލްގެ އާމްދަނީ",'Expense Sheet'!$K:$K,$A315)</f>
        <v>0</v>
      </c>
      <c r="C315" s="45">
        <f>SUMIFS('Expense Sheet'!$F:$F,'Expense Sheet'!$M:$M,"J-LCL ކައުންސިލްގެ އާމްދަނީ",'Expense Sheet'!$K:$K,$A315)</f>
        <v>0</v>
      </c>
      <c r="D315" s="45">
        <f>SUMIFS('Expense Sheet'!$G:$G,'Expense Sheet'!$M:$M,"J-LCL ކައުންސިލްގެ އާމްދަނީ",'Expense Sheet'!$K:$K,$A315)</f>
        <v>0</v>
      </c>
      <c r="E315" s="60" t="s">
        <v>198</v>
      </c>
      <c r="F315" s="54">
        <v>723001</v>
      </c>
    </row>
    <row r="316" spans="1:6" ht="21.75">
      <c r="A316" s="7">
        <v>723002</v>
      </c>
      <c r="B316" s="45">
        <f>SUMIFS('Expense Sheet'!$E:$E,'Expense Sheet'!$M:$M,"J-LCL ކައުންސިލްގެ އާމްދަނީ",'Expense Sheet'!$K:$K,$A316)</f>
        <v>0</v>
      </c>
      <c r="C316" s="45">
        <f>SUMIFS('Expense Sheet'!$F:$F,'Expense Sheet'!$M:$M,"J-LCL ކައުންސިލްގެ އާމްދަނީ",'Expense Sheet'!$K:$K,$A316)</f>
        <v>0</v>
      </c>
      <c r="D316" s="45">
        <f>SUMIFS('Expense Sheet'!$G:$G,'Expense Sheet'!$M:$M,"J-LCL ކައުންސިލްގެ އާމްދަނީ",'Expense Sheet'!$K:$K,$A316)</f>
        <v>0</v>
      </c>
      <c r="E316" s="60" t="s">
        <v>199</v>
      </c>
      <c r="F316" s="54">
        <v>723002</v>
      </c>
    </row>
    <row r="317" spans="1:6" ht="21.75">
      <c r="A317" s="7">
        <v>723003</v>
      </c>
      <c r="B317" s="45">
        <f>SUMIFS('Expense Sheet'!$E:$E,'Expense Sheet'!$M:$M,"J-LCL ކައުންސިލްގެ އާމްދަނީ",'Expense Sheet'!$K:$K,$A317)</f>
        <v>0</v>
      </c>
      <c r="C317" s="45">
        <f>SUMIFS('Expense Sheet'!$F:$F,'Expense Sheet'!$M:$M,"J-LCL ކައުންސިލްގެ އާމްދަނީ",'Expense Sheet'!$K:$K,$A317)</f>
        <v>0</v>
      </c>
      <c r="D317" s="45">
        <f>SUMIFS('Expense Sheet'!$G:$G,'Expense Sheet'!$M:$M,"J-LCL ކައުންސިލްގެ އާމްދަނީ",'Expense Sheet'!$K:$K,$A317)</f>
        <v>0</v>
      </c>
      <c r="E317" s="60" t="s">
        <v>200</v>
      </c>
      <c r="F317" s="54">
        <v>723003</v>
      </c>
    </row>
    <row r="318" spans="1:6" ht="21.75">
      <c r="A318" s="7">
        <v>723004</v>
      </c>
      <c r="B318" s="45">
        <f>SUMIFS('Expense Sheet'!$E:$E,'Expense Sheet'!$M:$M,"J-LCL ކައުންސިލްގެ އާމްދަނީ",'Expense Sheet'!$K:$K,$A318)</f>
        <v>0</v>
      </c>
      <c r="C318" s="45">
        <f>SUMIFS('Expense Sheet'!$F:$F,'Expense Sheet'!$M:$M,"J-LCL ކައުންސިލްގެ އާމްދަނީ",'Expense Sheet'!$K:$K,$A318)</f>
        <v>0</v>
      </c>
      <c r="D318" s="45">
        <f>SUMIFS('Expense Sheet'!$G:$G,'Expense Sheet'!$M:$M,"J-LCL ކައުންސިލްގެ އާމްދަނީ",'Expense Sheet'!$K:$K,$A318)</f>
        <v>0</v>
      </c>
      <c r="E318" s="60" t="s">
        <v>201</v>
      </c>
      <c r="F318" s="54">
        <v>723004</v>
      </c>
    </row>
    <row r="319" spans="1:6" ht="21.75">
      <c r="A319" s="7">
        <v>725001</v>
      </c>
      <c r="B319" s="45">
        <f>SUMIFS('Expense Sheet'!$E:$E,'Expense Sheet'!$M:$M,"J-LCL ކައުންސިލްގެ އާމްދަނީ",'Expense Sheet'!$K:$K,$A319)</f>
        <v>0</v>
      </c>
      <c r="C319" s="45">
        <f>SUMIFS('Expense Sheet'!$F:$F,'Expense Sheet'!$M:$M,"J-LCL ކައުންސިލްގެ އާމްދަނީ",'Expense Sheet'!$K:$K,$A319)</f>
        <v>0</v>
      </c>
      <c r="D319" s="45">
        <f>SUMIFS('Expense Sheet'!$G:$G,'Expense Sheet'!$M:$M,"J-LCL ކައުންސިލްގެ އާމްދަނީ",'Expense Sheet'!$K:$K,$A319)</f>
        <v>0</v>
      </c>
      <c r="E319" s="60" t="s">
        <v>202</v>
      </c>
      <c r="F319" s="54">
        <v>725001</v>
      </c>
    </row>
    <row r="320" spans="1:6" ht="21.75">
      <c r="A320" s="7">
        <v>725002</v>
      </c>
      <c r="B320" s="45">
        <f>SUMIFS('Expense Sheet'!$E:$E,'Expense Sheet'!$M:$M,"J-LCL ކައުންސިލްގެ އާމްދަނީ",'Expense Sheet'!$K:$K,$A320)</f>
        <v>0</v>
      </c>
      <c r="C320" s="45">
        <f>SUMIFS('Expense Sheet'!$F:$F,'Expense Sheet'!$M:$M,"J-LCL ކައުންސިލްގެ އާމްދަނީ",'Expense Sheet'!$K:$K,$A320)</f>
        <v>0</v>
      </c>
      <c r="D320" s="45">
        <f>SUMIFS('Expense Sheet'!$G:$G,'Expense Sheet'!$M:$M,"J-LCL ކައުންސިލްގެ އާމްދަނީ",'Expense Sheet'!$K:$K,$A320)</f>
        <v>0</v>
      </c>
      <c r="E320" s="60" t="s">
        <v>203</v>
      </c>
      <c r="F320" s="54">
        <v>725002</v>
      </c>
    </row>
    <row r="321" spans="1:6" ht="21.75">
      <c r="A321" s="7">
        <v>725003</v>
      </c>
      <c r="B321" s="45">
        <f>SUMIFS('Expense Sheet'!$E:$E,'Expense Sheet'!$M:$M,"J-LCL ކައުންސިލްގެ އާމްދަނީ",'Expense Sheet'!$K:$K,$A321)</f>
        <v>0</v>
      </c>
      <c r="C321" s="45">
        <f>SUMIFS('Expense Sheet'!$F:$F,'Expense Sheet'!$M:$M,"J-LCL ކައުންސިލްގެ އާމްދަނީ",'Expense Sheet'!$K:$K,$A321)</f>
        <v>0</v>
      </c>
      <c r="D321" s="45">
        <f>SUMIFS('Expense Sheet'!$G:$G,'Expense Sheet'!$M:$M,"J-LCL ކައުންސިލްގެ އާމްދަނީ",'Expense Sheet'!$K:$K,$A321)</f>
        <v>0</v>
      </c>
      <c r="E321" s="60" t="s">
        <v>204</v>
      </c>
      <c r="F321" s="54">
        <v>725003</v>
      </c>
    </row>
    <row r="322" spans="1:6" ht="21.75">
      <c r="A322" s="7">
        <v>725004</v>
      </c>
      <c r="B322" s="45">
        <f>SUMIFS('Expense Sheet'!$E:$E,'Expense Sheet'!$M:$M,"J-LCL ކައުންސިލްގެ އާމްދަނީ",'Expense Sheet'!$K:$K,$A322)</f>
        <v>0</v>
      </c>
      <c r="C322" s="45">
        <f>SUMIFS('Expense Sheet'!$F:$F,'Expense Sheet'!$M:$M,"J-LCL ކައުންސިލްގެ އާމްދަނީ",'Expense Sheet'!$K:$K,$A322)</f>
        <v>0</v>
      </c>
      <c r="D322" s="45">
        <f>SUMIFS('Expense Sheet'!$G:$G,'Expense Sheet'!$M:$M,"J-LCL ކައުންސިލްގެ އާމްދަނީ",'Expense Sheet'!$K:$K,$A322)</f>
        <v>0</v>
      </c>
      <c r="E322" s="60" t="s">
        <v>205</v>
      </c>
      <c r="F322" s="54">
        <v>725004</v>
      </c>
    </row>
    <row r="323" spans="1:6" ht="21.75">
      <c r="A323" s="7">
        <v>725999</v>
      </c>
      <c r="B323" s="45">
        <f>SUMIFS('Expense Sheet'!$E:$E,'Expense Sheet'!$M:$M,"J-LCL ކައުންސިލްގެ އާމްދަނީ",'Expense Sheet'!$K:$K,$A323)</f>
        <v>0</v>
      </c>
      <c r="C323" s="45">
        <f>SUMIFS('Expense Sheet'!$F:$F,'Expense Sheet'!$M:$M,"J-LCL ކައުންސިލްގެ އާމްދަނީ",'Expense Sheet'!$K:$K,$A323)</f>
        <v>0</v>
      </c>
      <c r="D323" s="45">
        <f>SUMIFS('Expense Sheet'!$G:$G,'Expense Sheet'!$M:$M,"J-LCL ކައުންސިލްގެ އާމްދަނީ",'Expense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Sheet'!$M:$M,"J-LCL ކައުންސިލްގެ އާމްދަނީ",'Expense Sheet'!$K:$K,$A327)</f>
        <v>0</v>
      </c>
      <c r="C327" s="45">
        <f>SUMIFS('Expense Sheet'!$F:$F,'Expense Sheet'!$M:$M,"J-LCL ކައުންސިލްގެ އާމްދަނީ",'Expense Sheet'!$K:$K,$A327)</f>
        <v>0</v>
      </c>
      <c r="D327" s="45">
        <f>SUMIFS('Expense Sheet'!$G:$G,'Expense Sheet'!$M:$M,"J-LCL ކައުންސިލްގެ އާމްދަނީ",'Expense Sheet'!$K:$K,$A327)</f>
        <v>0</v>
      </c>
      <c r="E327" s="60" t="s">
        <v>207</v>
      </c>
      <c r="F327" s="54">
        <v>731001</v>
      </c>
    </row>
    <row r="328" spans="1:6" ht="21.75">
      <c r="A328" s="7">
        <v>731002</v>
      </c>
      <c r="B328" s="45">
        <f>SUMIFS('Expense Sheet'!$E:$E,'Expense Sheet'!$M:$M,"J-LCL ކައުންސިލްގެ އާމްދަނީ",'Expense Sheet'!$K:$K,$A328)</f>
        <v>0</v>
      </c>
      <c r="C328" s="45">
        <f>SUMIFS('Expense Sheet'!$F:$F,'Expense Sheet'!$M:$M,"J-LCL ކައުންސިލްގެ އާމްދަނީ",'Expense Sheet'!$K:$K,$A328)</f>
        <v>0</v>
      </c>
      <c r="D328" s="45">
        <f>SUMIFS('Expense Sheet'!$G:$G,'Expense Sheet'!$M:$M,"J-LCL ކައުންސިލްގެ އާމްދަނީ",'Expense Sheet'!$K:$K,$A328)</f>
        <v>0</v>
      </c>
      <c r="E328" s="60" t="s">
        <v>208</v>
      </c>
      <c r="F328" s="54">
        <v>731002</v>
      </c>
    </row>
    <row r="329" spans="1:6" ht="21.75">
      <c r="A329" s="7">
        <v>731003</v>
      </c>
      <c r="B329" s="45">
        <f>SUMIFS('Expense Sheet'!$E:$E,'Expense Sheet'!$M:$M,"J-LCL ކައުންސިލްގެ އާމްދަނީ",'Expense Sheet'!$K:$K,$A329)</f>
        <v>0</v>
      </c>
      <c r="C329" s="45">
        <f>SUMIFS('Expense Sheet'!$F:$F,'Expense Sheet'!$M:$M,"J-LCL ކައުންސިލްގެ އާމްދަނީ",'Expense Sheet'!$K:$K,$A329)</f>
        <v>0</v>
      </c>
      <c r="D329" s="45">
        <f>SUMIFS('Expense Sheet'!$G:$G,'Expense Sheet'!$M:$M,"J-LCL ކައުންސިލްގެ އާމްދަނީ",'Expense Sheet'!$K:$K,$A329)</f>
        <v>0</v>
      </c>
      <c r="E329" s="60" t="s">
        <v>209</v>
      </c>
      <c r="F329" s="54">
        <v>731003</v>
      </c>
    </row>
    <row r="330" spans="1:6" ht="21.75">
      <c r="A330" s="7">
        <v>731004</v>
      </c>
      <c r="B330" s="45">
        <f>SUMIFS('Expense Sheet'!$E:$E,'Expense Sheet'!$M:$M,"J-LCL ކައުންސިލްގެ އާމްދަނީ",'Expense Sheet'!$K:$K,$A330)</f>
        <v>0</v>
      </c>
      <c r="C330" s="45">
        <f>SUMIFS('Expense Sheet'!$F:$F,'Expense Sheet'!$M:$M,"J-LCL ކައުންސިލްގެ އާމްދަނީ",'Expense Sheet'!$K:$K,$A330)</f>
        <v>0</v>
      </c>
      <c r="D330" s="45">
        <f>SUMIFS('Expense Sheet'!$G:$G,'Expense Sheet'!$M:$M,"J-LCL ކައުންސިލްގެ އާމްދަނީ",'Expense Sheet'!$K:$K,$A330)</f>
        <v>0</v>
      </c>
      <c r="E330" s="60" t="s">
        <v>210</v>
      </c>
      <c r="F330" s="54">
        <v>731004</v>
      </c>
    </row>
    <row r="331" spans="1:6" ht="21.75">
      <c r="A331" s="7">
        <v>731005</v>
      </c>
      <c r="B331" s="45">
        <f>SUMIFS('Expense Sheet'!$E:$E,'Expense Sheet'!$M:$M,"J-LCL ކައުންސިލްގެ އާމްދަނީ",'Expense Sheet'!$K:$K,$A331)</f>
        <v>0</v>
      </c>
      <c r="C331" s="45">
        <f>SUMIFS('Expense Sheet'!$F:$F,'Expense Sheet'!$M:$M,"J-LCL ކައުންސިލްގެ އާމްދަނީ",'Expense Sheet'!$K:$K,$A331)</f>
        <v>0</v>
      </c>
      <c r="D331" s="45">
        <f>SUMIFS('Expense Sheet'!$G:$G,'Expense Sheet'!$M:$M,"J-LCL ކައުންސިލްގެ އާމްދަނީ",'Expense Sheet'!$K:$K,$A331)</f>
        <v>0</v>
      </c>
      <c r="E331" s="60" t="s">
        <v>826</v>
      </c>
      <c r="F331" s="54">
        <v>731005</v>
      </c>
    </row>
    <row r="332" spans="1:6" ht="21.75">
      <c r="A332" s="7">
        <v>731999</v>
      </c>
      <c r="B332" s="45">
        <f>SUMIFS('Expense Sheet'!$E:$E,'Expense Sheet'!$M:$M,"J-LCL ކައުންސިލްގެ އާމްދަނީ",'Expense Sheet'!$K:$K,$A332)</f>
        <v>0</v>
      </c>
      <c r="C332" s="45">
        <f>SUMIFS('Expense Sheet'!$F:$F,'Expense Sheet'!$M:$M,"J-LCL ކައުންސިލްގެ އާމްދަނީ",'Expense Sheet'!$K:$K,$A332)</f>
        <v>0</v>
      </c>
      <c r="D332" s="45">
        <f>SUMIFS('Expense Sheet'!$G:$G,'Expense Sheet'!$M:$M,"J-LCL ކައުންސިލްގެ އާމްދަނީ",'Expense Sheet'!$K:$K,$A332)</f>
        <v>0</v>
      </c>
      <c r="E332" s="60" t="s">
        <v>211</v>
      </c>
      <c r="F332" s="54">
        <v>731999</v>
      </c>
    </row>
    <row r="333" spans="1:6" ht="21.75">
      <c r="A333" s="7">
        <v>732002</v>
      </c>
      <c r="B333" s="45">
        <f>SUMIFS('Expense Sheet'!$E:$E,'Expense Sheet'!$M:$M,"J-LCL ކައުންސިލްގެ އާމްދަނީ",'Expense Sheet'!$K:$K,$A333)</f>
        <v>0</v>
      </c>
      <c r="C333" s="45">
        <f>SUMIFS('Expense Sheet'!$F:$F,'Expense Sheet'!$M:$M,"J-LCL ކައުންސިލްގެ އާމްދަނީ",'Expense Sheet'!$K:$K,$A333)</f>
        <v>0</v>
      </c>
      <c r="D333" s="45">
        <f>SUMIFS('Expense Sheet'!$G:$G,'Expense Sheet'!$M:$M,"J-LCL ކައުންސިލްގެ އާމްދަނީ",'Expense Sheet'!$K:$K,$A333)</f>
        <v>0</v>
      </c>
      <c r="E333" s="60" t="s">
        <v>212</v>
      </c>
      <c r="F333" s="54">
        <v>732002</v>
      </c>
    </row>
    <row r="334" spans="1:6" ht="21.75">
      <c r="A334" s="7">
        <v>732003</v>
      </c>
      <c r="B334" s="45">
        <f>SUMIFS('Expense Sheet'!$E:$E,'Expense Sheet'!$M:$M,"J-LCL ކައުންސިލްގެ އާމްދަނީ",'Expense Sheet'!$K:$K,$A334)</f>
        <v>0</v>
      </c>
      <c r="C334" s="45">
        <f>SUMIFS('Expense Sheet'!$F:$F,'Expense Sheet'!$M:$M,"J-LCL ކައުންސިލްގެ އާމްދަނީ",'Expense Sheet'!$K:$K,$A334)</f>
        <v>0</v>
      </c>
      <c r="D334" s="45">
        <f>SUMIFS('Expense Sheet'!$G:$G,'Expense Sheet'!$M:$M,"J-LCL ކައުންސިލްގެ އާމްދަނީ",'Expense Sheet'!$K:$K,$A334)</f>
        <v>0</v>
      </c>
      <c r="E334" s="60" t="s">
        <v>213</v>
      </c>
      <c r="F334" s="54">
        <v>732003</v>
      </c>
    </row>
    <row r="335" spans="1:6" ht="21.75">
      <c r="A335" s="7">
        <v>732004</v>
      </c>
      <c r="B335" s="45">
        <f>SUMIFS('Expense Sheet'!$E:$E,'Expense Sheet'!$M:$M,"J-LCL ކައުންސިލްގެ އާމްދަނީ",'Expense Sheet'!$K:$K,$A335)</f>
        <v>0</v>
      </c>
      <c r="C335" s="45">
        <f>SUMIFS('Expense Sheet'!$F:$F,'Expense Sheet'!$M:$M,"J-LCL ކައުންސިލްގެ އާމްދަނީ",'Expense Sheet'!$K:$K,$A335)</f>
        <v>0</v>
      </c>
      <c r="D335" s="45">
        <f>SUMIFS('Expense Sheet'!$G:$G,'Expense Sheet'!$M:$M,"J-LCL ކައުންސިލްގެ އާމްދަނީ",'Expense Sheet'!$K:$K,$A335)</f>
        <v>0</v>
      </c>
      <c r="E335" s="60" t="s">
        <v>214</v>
      </c>
      <c r="F335" s="54">
        <v>732004</v>
      </c>
    </row>
    <row r="336" spans="1:6" ht="21.75">
      <c r="A336" s="7">
        <v>732999</v>
      </c>
      <c r="B336" s="45">
        <f>SUMIFS('Expense Sheet'!$E:$E,'Expense Sheet'!$M:$M,"J-LCL ކައުންސިލްގެ އާމްދަނީ",'Expense Sheet'!$K:$K,$A336)</f>
        <v>0</v>
      </c>
      <c r="C336" s="45">
        <f>SUMIFS('Expense Sheet'!$F:$F,'Expense Sheet'!$M:$M,"J-LCL ކައުންސިލްގެ އާމްދަނީ",'Expense Sheet'!$K:$K,$A336)</f>
        <v>0</v>
      </c>
      <c r="D336" s="45">
        <f>SUMIFS('Expense Sheet'!$G:$G,'Expense Sheet'!$M:$M,"J-LCL ކައުންސިލްގެ އާމްދަނީ",'Expense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F339"/>
  <sheetViews>
    <sheetView showGridLines="0" zoomScaleNormal="100" zoomScaleSheetLayoutView="106" workbookViewId="0">
      <selection activeCell="J12" sqref="J12"/>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1308</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sheet'!$H:$H,"L-CDF ޑޮނޭޝަން ފަންޑް",'Income sheet'!$F:$F,$F10)</f>
        <v>0</v>
      </c>
      <c r="C10" s="44">
        <f>SUMIFS('Income sheet'!$B:$B,'Income sheet'!$H:$H,"L-CDF ޑޮނޭޝަން ފަންޑް",'Income sheet'!$F:$F,$F10)</f>
        <v>0</v>
      </c>
      <c r="D10" s="44">
        <f>SUMIFS('Income sheet'!$C:$C,'Income sheet'!$H:$H,"L-CDF ޑޮނޭޝަން ފަންޑް",'Income sheet'!$F:$F,$F10)</f>
        <v>0</v>
      </c>
      <c r="E10" s="56" t="s">
        <v>1193</v>
      </c>
      <c r="F10" s="258">
        <v>111</v>
      </c>
    </row>
    <row r="11" spans="2:6">
      <c r="B11" s="44">
        <f>SUMIFS('Income sheet'!$A:$A,'Income sheet'!$H:$H,"L-CDF ޑޮނޭޝަން ފަންޑް",'Income sheet'!$F:$F,$F11)</f>
        <v>0</v>
      </c>
      <c r="C11" s="44">
        <f>SUMIFS('Income sheet'!$B:$B,'Income sheet'!$H:$H,"L-CDF ޑޮނޭޝަން ފަންޑް",'Income sheet'!$F:$F,$F11)</f>
        <v>0</v>
      </c>
      <c r="D11" s="44">
        <f>SUMIFS('Income sheet'!$C:$C,'Income sheet'!$H:$H,"L-CDF ޑޮނޭޝަން ފަންޑް",'Income sheet'!$F:$F,$F11)</f>
        <v>0</v>
      </c>
      <c r="E11" s="57" t="s">
        <v>1194</v>
      </c>
      <c r="F11" s="258">
        <v>112</v>
      </c>
    </row>
    <row r="12" spans="2:6">
      <c r="B12" s="44">
        <f>SUMIFS('Income sheet'!$A:$A,'Income sheet'!$H:$H,"L-CDF ޑޮނޭޝަން ފަންޑް",'Income sheet'!$F:$F,$F12)</f>
        <v>0</v>
      </c>
      <c r="C12" s="44">
        <f>SUMIFS('Income sheet'!$B:$B,'Income sheet'!$H:$H,"L-CDF ޑޮނޭޝަން ފަންޑް",'Income sheet'!$F:$F,$F12)</f>
        <v>0</v>
      </c>
      <c r="D12" s="44">
        <f>SUMIFS('Income sheet'!$C:$C,'Income sheet'!$H:$H,"L-CDF ޑޮނޭޝަން ފަންޑް",'Income sheet'!$F:$F,$F12)</f>
        <v>0</v>
      </c>
      <c r="E12" s="57" t="s">
        <v>1202</v>
      </c>
      <c r="F12" s="258">
        <v>113</v>
      </c>
    </row>
    <row r="13" spans="2:6">
      <c r="B13" s="44">
        <f>SUMIFS('Income sheet'!$A:$A,'Income sheet'!$H:$H,"L-CDF ޑޮނޭޝަން ފަންޑް",'Income sheet'!$F:$F,$F13)</f>
        <v>0</v>
      </c>
      <c r="C13" s="44">
        <f>SUMIFS('Income sheet'!$B:$B,'Income sheet'!$H:$H,"L-CDF ޑޮނޭޝަން ފަންޑް",'Income sheet'!$F:$F,$F13)</f>
        <v>0</v>
      </c>
      <c r="D13" s="44">
        <f>SUMIFS('Income sheet'!$C:$C,'Income sheet'!$H:$H,"L-CDF ޑޮނޭޝަން ފަންޑް",'Income sheet'!$F:$F,$F13)</f>
        <v>0</v>
      </c>
      <c r="E13" s="57" t="s">
        <v>1195</v>
      </c>
      <c r="F13" s="258">
        <v>114</v>
      </c>
    </row>
    <row r="14" spans="2:6">
      <c r="B14" s="44">
        <f>SUMIFS('Income sheet'!$A:$A,'Income sheet'!$H:$H,"L-CDF ޑޮނޭޝަން ފަންޑް",'Income sheet'!$F:$F,$F14)</f>
        <v>0</v>
      </c>
      <c r="C14" s="44">
        <f>SUMIFS('Income sheet'!$B:$B,'Income sheet'!$H:$H,"L-CDF ޑޮނޭޝަން ފަންޑް",'Income sheet'!$F:$F,$F14)</f>
        <v>0</v>
      </c>
      <c r="D14" s="44">
        <f>SUMIFS('Income sheet'!$C:$C,'Income sheet'!$H:$H,"L-CDF ޑޮނޭޝަން ފަންޑް",'Income sheet'!$F:$F,$F14)</f>
        <v>0</v>
      </c>
      <c r="E14" s="57" t="s">
        <v>1196</v>
      </c>
      <c r="F14" s="258">
        <v>118</v>
      </c>
    </row>
    <row r="15" spans="2:6">
      <c r="B15" s="44">
        <f>SUMIFS('Income sheet'!$A:$A,'Income sheet'!$H:$H,"L-CDF ޑޮނޭޝަން ފަންޑް",'Income sheet'!$F:$F,$F15)</f>
        <v>0</v>
      </c>
      <c r="C15" s="44">
        <f>SUMIFS('Income sheet'!$B:$B,'Income sheet'!$H:$H,"L-CDF ޑޮނޭޝަން ފަންޑް",'Income sheet'!$F:$F,$F15)</f>
        <v>0</v>
      </c>
      <c r="D15" s="44">
        <f>SUMIFS('Income sheet'!$C:$C,'Income sheet'!$H:$H,"L-CDF ޑޮނޭޝަން ފަންޑް",'Income sheet'!$F:$F,$F15)</f>
        <v>0</v>
      </c>
      <c r="E15" s="57" t="s">
        <v>1203</v>
      </c>
      <c r="F15" s="258">
        <v>119</v>
      </c>
    </row>
    <row r="16" spans="2:6">
      <c r="B16" s="44">
        <f>SUMIFS('Income sheet'!$A:$A,'Income sheet'!$H:$H,"L-CDF ޑޮނޭޝަން ފަންޑް",'Income sheet'!$F:$F,$F16)</f>
        <v>0</v>
      </c>
      <c r="C16" s="44">
        <f>SUMIFS('Income sheet'!$B:$B,'Income sheet'!$H:$H,"L-CDF ޑޮނޭޝަން ފަންޑް",'Income sheet'!$F:$F,$F16)</f>
        <v>0</v>
      </c>
      <c r="D16" s="44">
        <f>SUMIFS('Income sheet'!$C:$C,'Income sheet'!$H:$H,"L-CDF ޑޮނޭޝަން ފަންޑް",'Income sheet'!$F:$F,$F16)</f>
        <v>0</v>
      </c>
      <c r="E16" s="57" t="s">
        <v>1204</v>
      </c>
      <c r="F16" s="258">
        <v>121</v>
      </c>
    </row>
    <row r="17" spans="2:6">
      <c r="B17" s="44">
        <f>SUMIFS('Income sheet'!$A:$A,'Income sheet'!$H:$H,"L-CDF ޑޮނޭޝަން ފަންޑް",'Income sheet'!$F:$F,$F17)</f>
        <v>0</v>
      </c>
      <c r="C17" s="44">
        <f>SUMIFS('Income sheet'!$B:$B,'Income sheet'!$H:$H,"L-CDF ޑޮނޭޝަން ފަންޑް",'Income sheet'!$F:$F,$F17)</f>
        <v>0</v>
      </c>
      <c r="D17" s="44">
        <f>SUMIFS('Income sheet'!$C:$C,'Income sheet'!$H:$H,"L-CDF ޑޮނޭޝަން ފަންޑް",'Income sheet'!$F:$F,$F17)</f>
        <v>0</v>
      </c>
      <c r="E17" s="57" t="s">
        <v>1205</v>
      </c>
      <c r="F17" s="258">
        <v>123</v>
      </c>
    </row>
    <row r="18" spans="2:6">
      <c r="B18" s="44">
        <f>SUMIFS('Income sheet'!$A:$A,'Income sheet'!$H:$H,"L-CDF ޑޮނޭޝަން ފަންޑް",'Income sheet'!$F:$F,$F18)</f>
        <v>0</v>
      </c>
      <c r="C18" s="44">
        <f>SUMIFS('Income sheet'!$B:$B,'Income sheet'!$H:$H,"L-CDF ޑޮނޭޝަން ފަންޑް",'Income sheet'!$F:$F,$F18)</f>
        <v>0</v>
      </c>
      <c r="D18" s="44">
        <f>SUMIFS('Income sheet'!$C:$C,'Income sheet'!$H:$H,"L-CDF ޑޮނޭޝަން ފަންޑް",'Income sheet'!$F:$F,$F18)</f>
        <v>0</v>
      </c>
      <c r="E18" s="57" t="s">
        <v>1209</v>
      </c>
      <c r="F18" s="258">
        <v>124</v>
      </c>
    </row>
    <row r="19" spans="2:6">
      <c r="B19" s="44">
        <f>SUMIFS('Income sheet'!$A:$A,'Income sheet'!$H:$H,"L-CDF ޑޮނޭޝަން ފަންޑް",'Income sheet'!$F:$F,$F19)</f>
        <v>0</v>
      </c>
      <c r="C19" s="44">
        <f>SUMIFS('Income sheet'!$B:$B,'Income sheet'!$H:$H,"L-CDF ޑޮނޭޝަން ފަންޑް",'Income sheet'!$F:$F,$F19)</f>
        <v>0</v>
      </c>
      <c r="D19" s="44">
        <f>SUMIFS('Income sheet'!$C:$C,'Income sheet'!$H:$H,"L-CDF ޑޮނޭޝަން ފަންޑް",'Income sheet'!$F:$F,$F19)</f>
        <v>0</v>
      </c>
      <c r="E19" s="57" t="s">
        <v>1211</v>
      </c>
      <c r="F19" s="258">
        <v>125</v>
      </c>
    </row>
    <row r="20" spans="2:6">
      <c r="B20" s="44">
        <f>SUMIFS('Income sheet'!$A:$A,'Income sheet'!$H:$H,"L-CDF ޑޮނޭޝަން ފަންޑް",'Income sheet'!$F:$F,$F20)</f>
        <v>0</v>
      </c>
      <c r="C20" s="44">
        <f>SUMIFS('Income sheet'!$B:$B,'Income sheet'!$H:$H,"L-CDF ޑޮނޭޝަން ފަންޑް",'Income sheet'!$F:$F,$F20)</f>
        <v>0</v>
      </c>
      <c r="D20" s="44">
        <f>SUMIFS('Income sheet'!$C:$C,'Income sheet'!$H:$H,"L-CDF ޑޮނޭޝަން ފަންޑް",'Income sheet'!$F:$F,$F20)</f>
        <v>0</v>
      </c>
      <c r="E20" s="57" t="s">
        <v>1206</v>
      </c>
      <c r="F20" s="258">
        <v>126</v>
      </c>
    </row>
    <row r="21" spans="2:6">
      <c r="B21" s="44">
        <f>SUMIFS('Income sheet'!$A:$A,'Income sheet'!$H:$H,"L-CDF ޑޮނޭޝަން ފަންޑް",'Income sheet'!$F:$F,$F21)</f>
        <v>0</v>
      </c>
      <c r="C21" s="44">
        <f>SUMIFS('Income sheet'!$B:$B,'Income sheet'!$H:$H,"L-CDF ޑޮނޭޝަން ފަންޑް",'Income sheet'!$F:$F,$F21)</f>
        <v>0</v>
      </c>
      <c r="D21" s="44">
        <f>SUMIFS('Income sheet'!$C:$C,'Income sheet'!$H:$H,"L-CDF ޑޮނޭޝަން ފަންޑް",'Income sheet'!$F:$F,$F21)</f>
        <v>0</v>
      </c>
      <c r="E21" s="57" t="s">
        <v>1207</v>
      </c>
      <c r="F21" s="258">
        <v>127</v>
      </c>
    </row>
    <row r="22" spans="2:6">
      <c r="B22" s="44">
        <f>SUMIFS('Income sheet'!$A:$A,'Income sheet'!$H:$H,"L-CDF ޑޮނޭޝަން ފަންޑް",'Income sheet'!$F:$F,$F22)</f>
        <v>0</v>
      </c>
      <c r="C22" s="44">
        <f>SUMIFS('Income sheet'!$B:$B,'Income sheet'!$H:$H,"L-CDF ޑޮނޭޝަން ފަންޑް",'Income sheet'!$F:$F,$F22)</f>
        <v>0</v>
      </c>
      <c r="D22" s="44">
        <f>SUMIFS('Income sheet'!$C:$C,'Income sheet'!$H:$H,"L-CDF ޑޮނޭޝަން ފަންޑް",'Income sheet'!$F:$F,$F22)</f>
        <v>0</v>
      </c>
      <c r="E22" s="57" t="s">
        <v>1208</v>
      </c>
      <c r="F22" s="258">
        <v>129</v>
      </c>
    </row>
    <row r="23" spans="2:6">
      <c r="B23" s="44">
        <f>SUMIFS('Income sheet'!$A:$A,'Income sheet'!$H:$H,"L-CDF ޑޮނޭޝަން ފަންޑް",'Income sheet'!$F:$F,$F23)</f>
        <v>0</v>
      </c>
      <c r="C23" s="44">
        <f>SUMIFS('Income sheet'!$B:$B,'Income sheet'!$H:$H,"L-CDF ޑޮނޭޝަން ފަންޑް",'Income sheet'!$F:$F,$F23)</f>
        <v>0</v>
      </c>
      <c r="D23" s="44">
        <f>SUMIFS('Income sheet'!$C:$C,'Income sheet'!$H:$H,"L-CDF ޑޮނޭޝަން ފަންޑް",'Income sheet'!$F:$F,$F23)</f>
        <v>0</v>
      </c>
      <c r="E23" s="57" t="s">
        <v>1210</v>
      </c>
      <c r="F23" s="258">
        <v>131</v>
      </c>
    </row>
    <row r="24" spans="2:6">
      <c r="B24" s="44">
        <f>SUMIFS('Income sheet'!$A:$A,'Income sheet'!$H:$H,"L-CDF ޑޮނޭޝަން ފަންޑް",'Income sheet'!$F:$F,$F24)</f>
        <v>0</v>
      </c>
      <c r="C24" s="44">
        <f>SUMIFS('Income sheet'!$B:$B,'Income sheet'!$H:$H,"L-CDF ޑޮނޭޝަން ފަންޑް",'Income sheet'!$F:$F,$F24)</f>
        <v>0</v>
      </c>
      <c r="D24" s="44">
        <f>SUMIFS('Income sheet'!$C:$C,'Income sheet'!$H:$H,"L-CDF ޑޮނޭޝަން ފަންޑް",'Income sheet'!$F:$F,$F24)</f>
        <v>0</v>
      </c>
      <c r="E24" s="57" t="s">
        <v>1197</v>
      </c>
      <c r="F24" s="258">
        <v>141</v>
      </c>
    </row>
    <row r="25" spans="2:6">
      <c r="B25" s="44">
        <f>SUMIFS('Income sheet'!$A:$A,'Income sheet'!$H:$H,"L-CDF ޑޮނޭޝަން ފަންޑް",'Income sheet'!$F:$F,$F25)</f>
        <v>0</v>
      </c>
      <c r="C25" s="44">
        <f>SUMIFS('Income sheet'!$B:$B,'Income sheet'!$H:$H,"L-CDF ޑޮނޭޝަން ފަންޑް",'Income sheet'!$F:$F,$F25)</f>
        <v>0</v>
      </c>
      <c r="D25" s="44">
        <f>SUMIFS('Income sheet'!$C:$C,'Income sheet'!$H:$H,"L-CDF ޑޮނޭޝަން ފަންޑް",'Income sheet'!$F:$F,$F25)</f>
        <v>0</v>
      </c>
      <c r="E25" s="57" t="s">
        <v>1198</v>
      </c>
      <c r="F25" s="258">
        <v>142</v>
      </c>
    </row>
    <row r="26" spans="2:6">
      <c r="B26" s="44">
        <f>SUMIFS('Income sheet'!$A:$A,'Income sheet'!$H:$H,"L-CDF ޑޮނޭޝަން ފަންޑް",'Income sheet'!$F:$F,$F26)</f>
        <v>0</v>
      </c>
      <c r="C26" s="44">
        <f>SUMIFS('Income sheet'!$B:$B,'Income sheet'!$H:$H,"L-CDF ޑޮނޭޝަން ފަންޑް",'Income sheet'!$F:$F,$F26)</f>
        <v>0</v>
      </c>
      <c r="D26" s="44">
        <f>SUMIFS('Income sheet'!$C:$C,'Income sheet'!$H:$H,"L-CDF ޑޮނޭޝަން ފަންޑް",'Income sheet'!$F:$F,$F26)</f>
        <v>0</v>
      </c>
      <c r="E26" s="57" t="s">
        <v>1212</v>
      </c>
      <c r="F26" s="258">
        <v>143</v>
      </c>
    </row>
    <row r="27" spans="2:6">
      <c r="B27" s="44">
        <f>SUMIFS('Income sheet'!$A:$A,'Income sheet'!$H:$H,"L-CDF ޑޮނޭޝަން ފަންޑް",'Income sheet'!$F:$F,$F27)</f>
        <v>0</v>
      </c>
      <c r="C27" s="44">
        <f>SUMIFS('Income sheet'!$B:$B,'Income sheet'!$H:$H,"L-CDF ޑޮނޭޝަން ފަންޑް",'Income sheet'!$F:$F,$F27)</f>
        <v>0</v>
      </c>
      <c r="D27" s="44">
        <f>SUMIFS('Income sheet'!$C:$C,'Income sheet'!$H:$H,"L-CDF ޑޮނޭޝަން ފަންޑް",'Income sheet'!$F:$F,$F27)</f>
        <v>0</v>
      </c>
      <c r="E27" s="57" t="s">
        <v>1199</v>
      </c>
      <c r="F27" s="258">
        <v>144</v>
      </c>
    </row>
    <row r="28" spans="2:6">
      <c r="B28" s="44">
        <f>SUMIFS('Income sheet'!$A:$A,'Income sheet'!$H:$H,"L-CDF ޑޮނޭޝަން ފަންޑް",'Income sheet'!$F:$F,$F28)</f>
        <v>0</v>
      </c>
      <c r="C28" s="44">
        <f>SUMIFS('Income sheet'!$B:$B,'Income sheet'!$H:$H,"L-CDF ޑޮނޭޝަން ފަންޑް",'Income sheet'!$F:$F,$F28)</f>
        <v>0</v>
      </c>
      <c r="D28" s="44">
        <f>SUMIFS('Income sheet'!$C:$C,'Income sheet'!$H:$H,"L-CDF ޑޮނޭޝަން ފަންޑް",'Income sheet'!$F:$F,$F28)</f>
        <v>0</v>
      </c>
      <c r="E28" s="57" t="s">
        <v>1200</v>
      </c>
      <c r="F28" s="258">
        <v>181</v>
      </c>
    </row>
    <row r="29" spans="2:6">
      <c r="B29" s="44">
        <f>SUMIFS('Income sheet'!$A:$A,'Income sheet'!$H:$H,"L-CDF ޑޮނޭޝަން ފަންޑް",'Income sheet'!$F:$F,$F29)</f>
        <v>0</v>
      </c>
      <c r="C29" s="44">
        <f>SUMIFS('Income sheet'!$B:$B,'Income sheet'!$H:$H,"L-CDF ޑޮނޭޝަން ފަންޑް",'Income sheet'!$F:$F,$F29)</f>
        <v>0</v>
      </c>
      <c r="D29" s="44">
        <f>SUMIFS('Income sheet'!$C:$C,'Income sheet'!$H:$H,"L-CDF ޑޮނޭޝަން ފަންޑް",'Income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Sheet'!$M:$M,"L-CDF ޑޮނޭޝަން ފަންޑް",'Expense Sheet'!$K:$K,$A71)</f>
        <v>0</v>
      </c>
      <c r="C71" s="49">
        <f>SUMIFS('Expense Sheet'!$F:$F,'Expense Sheet'!$M:$M,"L-CDF ޑޮނޭޝަން ފަންޑް",'Expense Sheet'!$K:$K,$A71)</f>
        <v>0</v>
      </c>
      <c r="D71" s="49">
        <f>SUMIFS('Expense Sheet'!$G:$G,'Expense Sheet'!$M:$M,"L-CDF ޑޮނޭޝަން ފަންޑް",'Expense Sheet'!$K:$K,$A71)</f>
        <v>0</v>
      </c>
      <c r="E71" s="60" t="s">
        <v>6</v>
      </c>
      <c r="F71" s="54">
        <v>211001</v>
      </c>
    </row>
    <row r="72" spans="1:6" ht="21.75">
      <c r="A72" s="7">
        <v>211002</v>
      </c>
      <c r="B72" s="45">
        <f>SUMIFS('Expense Sheet'!$E:$E,'Expense Sheet'!$M:$M,"L-CDF ޑޮނޭޝަން ފަންޑް",'Expense Sheet'!$K:$K,$A72)</f>
        <v>0</v>
      </c>
      <c r="C72" s="45">
        <f>SUMIFS('Expense Sheet'!$F:$F,'Expense Sheet'!$M:$M,"L-CDF ޑޮނޭޝަން ފަންޑް",'Expense Sheet'!$K:$K,$A72)</f>
        <v>0</v>
      </c>
      <c r="D72" s="45">
        <f>SUMIFS('Expense Sheet'!$G:$G,'Expense Sheet'!$M:$M,"L-CDF ޑޮނޭޝަން ފަންޑް",'Expense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Sheet'!$M:$M,"L-CDF ޑޮނޭޝަން ފަންޑް",'Expense Sheet'!$K:$K,$A76)</f>
        <v>0</v>
      </c>
      <c r="C76" s="49">
        <f>SUMIFS('Expense Sheet'!$F:$F,'Expense Sheet'!$M:$M,"L-CDF ޑޮނޭޝަން ފަންޑް",'Expense Sheet'!$K:$K,$A76)</f>
        <v>0</v>
      </c>
      <c r="D76" s="49">
        <f>SUMIFS('Expense Sheet'!$G:$G,'Expense Sheet'!$M:$M,"L-CDF ޑޮނޭޝަން ފަންޑް",'Expense Sheet'!$K:$K,$A76)</f>
        <v>0</v>
      </c>
      <c r="E76" s="60" t="s">
        <v>68</v>
      </c>
      <c r="F76" s="54">
        <v>212001</v>
      </c>
    </row>
    <row r="77" spans="1:6" ht="21.75">
      <c r="A77" s="7">
        <v>212002</v>
      </c>
      <c r="B77" s="45">
        <f>SUMIFS('Expense Sheet'!$E:$E,'Expense Sheet'!$M:$M,"L-CDF ޑޮނޭޝަން ފަންޑް",'Expense Sheet'!$K:$K,$A77)</f>
        <v>0</v>
      </c>
      <c r="C77" s="45">
        <f>SUMIFS('Expense Sheet'!$F:$F,'Expense Sheet'!$M:$M,"L-CDF ޑޮނޭޝަން ފަންޑް",'Expense Sheet'!$K:$K,$A77)</f>
        <v>0</v>
      </c>
      <c r="D77" s="45">
        <f>SUMIFS('Expense Sheet'!$G:$G,'Expense Sheet'!$M:$M,"L-CDF ޑޮނޭޝަން ފަންޑް",'Expense Sheet'!$K:$K,$A77)</f>
        <v>0</v>
      </c>
      <c r="E77" s="61" t="s">
        <v>8</v>
      </c>
      <c r="F77" s="54">
        <v>212002</v>
      </c>
    </row>
    <row r="78" spans="1:6" ht="21.75">
      <c r="A78" s="7">
        <v>212003</v>
      </c>
      <c r="B78" s="45">
        <f>SUMIFS('Expense Sheet'!$E:$E,'Expense Sheet'!$M:$M,"L-CDF ޑޮނޭޝަން ފަންޑް",'Expense Sheet'!$K:$K,$A78)</f>
        <v>0</v>
      </c>
      <c r="C78" s="45">
        <f>SUMIFS('Expense Sheet'!$F:$F,'Expense Sheet'!$M:$M,"L-CDF ޑޮނޭޝަން ފަންޑް",'Expense Sheet'!$K:$K,$A78)</f>
        <v>0</v>
      </c>
      <c r="D78" s="45">
        <f>SUMIFS('Expense Sheet'!$G:$G,'Expense Sheet'!$M:$M,"L-CDF ޑޮނޭޝަން ފަންޑް",'Expense Sheet'!$K:$K,$A78)</f>
        <v>0</v>
      </c>
      <c r="E78" s="61" t="s">
        <v>69</v>
      </c>
      <c r="F78" s="54">
        <v>212003</v>
      </c>
    </row>
    <row r="79" spans="1:6" ht="21.75">
      <c r="A79" s="7">
        <v>212004</v>
      </c>
      <c r="B79" s="45">
        <f>SUMIFS('Expense Sheet'!$E:$E,'Expense Sheet'!$M:$M,"L-CDF ޑޮނޭޝަން ފަންޑް",'Expense Sheet'!$K:$K,$A79)</f>
        <v>0</v>
      </c>
      <c r="C79" s="45">
        <f>SUMIFS('Expense Sheet'!$F:$F,'Expense Sheet'!$M:$M,"L-CDF ޑޮނޭޝަން ފަންޑް",'Expense Sheet'!$K:$K,$A79)</f>
        <v>0</v>
      </c>
      <c r="D79" s="45">
        <f>SUMIFS('Expense Sheet'!$G:$G,'Expense Sheet'!$M:$M,"L-CDF ޑޮނޭޝަން ފަންޑް",'Expense Sheet'!$K:$K,$A79)</f>
        <v>0</v>
      </c>
      <c r="E79" s="61" t="s">
        <v>9</v>
      </c>
      <c r="F79" s="54">
        <v>212004</v>
      </c>
    </row>
    <row r="80" spans="1:6" ht="21.75">
      <c r="A80" s="7">
        <v>212005</v>
      </c>
      <c r="B80" s="45">
        <f>SUMIFS('Expense Sheet'!$E:$E,'Expense Sheet'!$M:$M,"L-CDF ޑޮނޭޝަން ފަންޑް",'Expense Sheet'!$K:$K,$A80)</f>
        <v>0</v>
      </c>
      <c r="C80" s="45">
        <f>SUMIFS('Expense Sheet'!$F:$F,'Expense Sheet'!$M:$M,"L-CDF ޑޮނޭޝަން ފަންޑް",'Expense Sheet'!$K:$K,$A80)</f>
        <v>0</v>
      </c>
      <c r="D80" s="45">
        <f>SUMIFS('Expense Sheet'!$G:$G,'Expense Sheet'!$M:$M,"L-CDF ޑޮނޭޝަން ފަންޑް",'Expense Sheet'!$K:$K,$A80)</f>
        <v>0</v>
      </c>
      <c r="E80" s="61" t="s">
        <v>10</v>
      </c>
      <c r="F80" s="54">
        <v>212005</v>
      </c>
    </row>
    <row r="81" spans="1:6" ht="21.75">
      <c r="A81" s="7">
        <v>212006</v>
      </c>
      <c r="B81" s="45">
        <f>SUMIFS('Expense Sheet'!$E:$E,'Expense Sheet'!$M:$M,"L-CDF ޑޮނޭޝަން ފަންޑް",'Expense Sheet'!$K:$K,$A81)</f>
        <v>0</v>
      </c>
      <c r="C81" s="45">
        <f>SUMIFS('Expense Sheet'!$F:$F,'Expense Sheet'!$M:$M,"L-CDF ޑޮނޭޝަން ފަންޑް",'Expense Sheet'!$K:$K,$A81)</f>
        <v>0</v>
      </c>
      <c r="D81" s="45">
        <f>SUMIFS('Expense Sheet'!$G:$G,'Expense Sheet'!$M:$M,"L-CDF ޑޮނޭޝަން ފަންޑް",'Expense Sheet'!$K:$K,$A81)</f>
        <v>0</v>
      </c>
      <c r="E81" s="61" t="s">
        <v>70</v>
      </c>
      <c r="F81" s="54">
        <v>212006</v>
      </c>
    </row>
    <row r="82" spans="1:6" ht="21.75">
      <c r="A82" s="7">
        <v>212007</v>
      </c>
      <c r="B82" s="45">
        <f>SUMIFS('Expense Sheet'!$E:$E,'Expense Sheet'!$M:$M,"L-CDF ޑޮނޭޝަން ފަންޑް",'Expense Sheet'!$K:$K,$A82)</f>
        <v>0</v>
      </c>
      <c r="C82" s="45">
        <f>SUMIFS('Expense Sheet'!$F:$F,'Expense Sheet'!$M:$M,"L-CDF ޑޮނޭޝަން ފަންޑް",'Expense Sheet'!$K:$K,$A82)</f>
        <v>0</v>
      </c>
      <c r="D82" s="45">
        <f>SUMIFS('Expense Sheet'!$G:$G,'Expense Sheet'!$M:$M,"L-CDF ޑޮނޭޝަން ފަންޑް",'Expense Sheet'!$K:$K,$A82)</f>
        <v>0</v>
      </c>
      <c r="E82" s="61" t="s">
        <v>71</v>
      </c>
      <c r="F82" s="54">
        <v>212007</v>
      </c>
    </row>
    <row r="83" spans="1:6" ht="21.75">
      <c r="A83" s="7">
        <v>212008</v>
      </c>
      <c r="B83" s="45">
        <f>SUMIFS('Expense Sheet'!$E:$E,'Expense Sheet'!$M:$M,"L-CDF ޑޮނޭޝަން ފަންޑް",'Expense Sheet'!$K:$K,$A83)</f>
        <v>0</v>
      </c>
      <c r="C83" s="45">
        <f>SUMIFS('Expense Sheet'!$F:$F,'Expense Sheet'!$M:$M,"L-CDF ޑޮނޭޝަން ފަންޑް",'Expense Sheet'!$K:$K,$A83)</f>
        <v>0</v>
      </c>
      <c r="D83" s="45">
        <f>SUMIFS('Expense Sheet'!$G:$G,'Expense Sheet'!$M:$M,"L-CDF ޑޮނޭޝަން ފަންޑް",'Expense Sheet'!$K:$K,$A83)</f>
        <v>0</v>
      </c>
      <c r="E83" s="61" t="s">
        <v>11</v>
      </c>
      <c r="F83" s="54">
        <v>212008</v>
      </c>
    </row>
    <row r="84" spans="1:6" ht="21.75">
      <c r="A84" s="7">
        <v>212009</v>
      </c>
      <c r="B84" s="45">
        <f>SUMIFS('Expense Sheet'!$E:$E,'Expense Sheet'!$M:$M,"L-CDF ޑޮނޭޝަން ފަންޑް",'Expense Sheet'!$K:$K,$A84)</f>
        <v>0</v>
      </c>
      <c r="C84" s="45">
        <f>SUMIFS('Expense Sheet'!$F:$F,'Expense Sheet'!$M:$M,"L-CDF ޑޮނޭޝަން ފަންޑް",'Expense Sheet'!$K:$K,$A84)</f>
        <v>0</v>
      </c>
      <c r="D84" s="45">
        <f>SUMIFS('Expense Sheet'!$G:$G,'Expense Sheet'!$M:$M,"L-CDF ޑޮނޭޝަން ފަންޑް",'Expense Sheet'!$K:$K,$A84)</f>
        <v>0</v>
      </c>
      <c r="E84" s="61" t="s">
        <v>12</v>
      </c>
      <c r="F84" s="54">
        <v>212009</v>
      </c>
    </row>
    <row r="85" spans="1:6" ht="21.75">
      <c r="A85" s="7">
        <v>212010</v>
      </c>
      <c r="B85" s="45">
        <f>SUMIFS('Expense Sheet'!$E:$E,'Expense Sheet'!$M:$M,"L-CDF ޑޮނޭޝަން ފަންޑް",'Expense Sheet'!$K:$K,$A85)</f>
        <v>0</v>
      </c>
      <c r="C85" s="45">
        <f>SUMIFS('Expense Sheet'!$F:$F,'Expense Sheet'!$M:$M,"L-CDF ޑޮނޭޝަން ފަންޑް",'Expense Sheet'!$K:$K,$A85)</f>
        <v>0</v>
      </c>
      <c r="D85" s="45">
        <f>SUMIFS('Expense Sheet'!$G:$G,'Expense Sheet'!$M:$M,"L-CDF ޑޮނޭޝަން ފަންޑް",'Expense Sheet'!$K:$K,$A85)</f>
        <v>0</v>
      </c>
      <c r="E85" s="61" t="s">
        <v>13</v>
      </c>
      <c r="F85" s="54">
        <v>212010</v>
      </c>
    </row>
    <row r="86" spans="1:6" ht="21.75">
      <c r="A86" s="7">
        <v>212011</v>
      </c>
      <c r="B86" s="45">
        <f>SUMIFS('Expense Sheet'!$E:$E,'Expense Sheet'!$M:$M,"L-CDF ޑޮނޭޝަން ފަންޑް",'Expense Sheet'!$K:$K,$A86)</f>
        <v>0</v>
      </c>
      <c r="C86" s="45">
        <f>SUMIFS('Expense Sheet'!$F:$F,'Expense Sheet'!$M:$M,"L-CDF ޑޮނޭޝަން ފަންޑް",'Expense Sheet'!$K:$K,$A86)</f>
        <v>0</v>
      </c>
      <c r="D86" s="45">
        <f>SUMIFS('Expense Sheet'!$G:$G,'Expense Sheet'!$M:$M,"L-CDF ޑޮނޭޝަން ފަންޑް",'Expense Sheet'!$K:$K,$A86)</f>
        <v>0</v>
      </c>
      <c r="E86" s="61" t="s">
        <v>14</v>
      </c>
      <c r="F86" s="54">
        <v>212011</v>
      </c>
    </row>
    <row r="87" spans="1:6" ht="21.75">
      <c r="A87" s="7">
        <v>212012</v>
      </c>
      <c r="B87" s="45">
        <f>SUMIFS('Expense Sheet'!$E:$E,'Expense Sheet'!$M:$M,"L-CDF ޑޮނޭޝަން ފަންޑް",'Expense Sheet'!$K:$K,$A87)</f>
        <v>0</v>
      </c>
      <c r="C87" s="45">
        <f>SUMIFS('Expense Sheet'!$F:$F,'Expense Sheet'!$M:$M,"L-CDF ޑޮނޭޝަން ފަންޑް",'Expense Sheet'!$K:$K,$A87)</f>
        <v>0</v>
      </c>
      <c r="D87" s="45">
        <f>SUMIFS('Expense Sheet'!$G:$G,'Expense Sheet'!$M:$M,"L-CDF ޑޮނޭޝަން ފަންޑް",'Expense Sheet'!$K:$K,$A87)</f>
        <v>0</v>
      </c>
      <c r="E87" s="61" t="s">
        <v>15</v>
      </c>
      <c r="F87" s="54">
        <v>212012</v>
      </c>
    </row>
    <row r="88" spans="1:6" ht="21.75">
      <c r="A88" s="7">
        <v>212013</v>
      </c>
      <c r="B88" s="45">
        <f>SUMIFS('Expense Sheet'!$E:$E,'Expense Sheet'!$M:$M,"L-CDF ޑޮނޭޝަން ފަންޑް",'Expense Sheet'!$K:$K,$A88)</f>
        <v>0</v>
      </c>
      <c r="C88" s="45">
        <f>SUMIFS('Expense Sheet'!$F:$F,'Expense Sheet'!$M:$M,"L-CDF ޑޮނޭޝަން ފަންޑް",'Expense Sheet'!$K:$K,$A88)</f>
        <v>0</v>
      </c>
      <c r="D88" s="45">
        <f>SUMIFS('Expense Sheet'!$G:$G,'Expense Sheet'!$M:$M,"L-CDF ޑޮނޭޝަން ފަންޑް",'Expense Sheet'!$K:$K,$A88)</f>
        <v>0</v>
      </c>
      <c r="E88" s="61" t="s">
        <v>16</v>
      </c>
      <c r="F88" s="54">
        <v>212013</v>
      </c>
    </row>
    <row r="89" spans="1:6" ht="21.75">
      <c r="A89" s="7">
        <v>212014</v>
      </c>
      <c r="B89" s="45">
        <f>SUMIFS('Expense Sheet'!$E:$E,'Expense Sheet'!$M:$M,"L-CDF ޑޮނޭޝަން ފަންޑް",'Expense Sheet'!$K:$K,$A89)</f>
        <v>0</v>
      </c>
      <c r="C89" s="45">
        <f>SUMIFS('Expense Sheet'!$F:$F,'Expense Sheet'!$M:$M,"L-CDF ޑޮނޭޝަން ފަންޑް",'Expense Sheet'!$K:$K,$A89)</f>
        <v>0</v>
      </c>
      <c r="D89" s="45">
        <f>SUMIFS('Expense Sheet'!$G:$G,'Expense Sheet'!$M:$M,"L-CDF ޑޮނޭޝަން ފަންޑް",'Expense Sheet'!$K:$K,$A89)</f>
        <v>0</v>
      </c>
      <c r="E89" s="61" t="s">
        <v>17</v>
      </c>
      <c r="F89" s="54">
        <v>212014</v>
      </c>
    </row>
    <row r="90" spans="1:6" ht="21.75">
      <c r="A90" s="7">
        <v>212015</v>
      </c>
      <c r="B90" s="45">
        <f>SUMIFS('Expense Sheet'!$E:$E,'Expense Sheet'!$M:$M,"L-CDF ޑޮނޭޝަން ފަންޑް",'Expense Sheet'!$K:$K,$A90)</f>
        <v>0</v>
      </c>
      <c r="C90" s="45">
        <f>SUMIFS('Expense Sheet'!$F:$F,'Expense Sheet'!$M:$M,"L-CDF ޑޮނޭޝަން ފަންޑް",'Expense Sheet'!$K:$K,$A90)</f>
        <v>0</v>
      </c>
      <c r="D90" s="45">
        <f>SUMIFS('Expense Sheet'!$G:$G,'Expense Sheet'!$M:$M,"L-CDF ޑޮނޭޝަން ފަންޑް",'Expense Sheet'!$K:$K,$A90)</f>
        <v>0</v>
      </c>
      <c r="E90" s="61" t="s">
        <v>18</v>
      </c>
      <c r="F90" s="54">
        <v>212015</v>
      </c>
    </row>
    <row r="91" spans="1:6" ht="21.75">
      <c r="A91" s="7">
        <v>212016</v>
      </c>
      <c r="B91" s="45">
        <f>SUMIFS('Expense Sheet'!$E:$E,'Expense Sheet'!$M:$M,"L-CDF ޑޮނޭޝަން ފަންޑް",'Expense Sheet'!$K:$K,$A91)</f>
        <v>0</v>
      </c>
      <c r="C91" s="45">
        <f>SUMIFS('Expense Sheet'!$F:$F,'Expense Sheet'!$M:$M,"L-CDF ޑޮނޭޝަން ފަންޑް",'Expense Sheet'!$K:$K,$A91)</f>
        <v>0</v>
      </c>
      <c r="D91" s="45">
        <f>SUMIFS('Expense Sheet'!$G:$G,'Expense Sheet'!$M:$M,"L-CDF ޑޮނޭޝަން ފަންޑް",'Expense Sheet'!$K:$K,$A91)</f>
        <v>0</v>
      </c>
      <c r="E91" s="61" t="s">
        <v>19</v>
      </c>
      <c r="F91" s="54">
        <v>212016</v>
      </c>
    </row>
    <row r="92" spans="1:6" ht="21.75">
      <c r="A92" s="7">
        <v>212017</v>
      </c>
      <c r="B92" s="45">
        <f>SUMIFS('Expense Sheet'!$E:$E,'Expense Sheet'!$M:$M,"L-CDF ޑޮނޭޝަން ފަންޑް",'Expense Sheet'!$K:$K,$A92)</f>
        <v>0</v>
      </c>
      <c r="C92" s="45">
        <f>SUMIFS('Expense Sheet'!$F:$F,'Expense Sheet'!$M:$M,"L-CDF ޑޮނޭޝަން ފަންޑް",'Expense Sheet'!$K:$K,$A92)</f>
        <v>0</v>
      </c>
      <c r="D92" s="45">
        <f>SUMIFS('Expense Sheet'!$G:$G,'Expense Sheet'!$M:$M,"L-CDF ޑޮނޭޝަން ފަންޑް",'Expense Sheet'!$K:$K,$A92)</f>
        <v>0</v>
      </c>
      <c r="E92" s="61" t="s">
        <v>20</v>
      </c>
      <c r="F92" s="54">
        <v>212017</v>
      </c>
    </row>
    <row r="93" spans="1:6" ht="21.75">
      <c r="A93" s="7">
        <v>212018</v>
      </c>
      <c r="B93" s="45">
        <f>SUMIFS('Expense Sheet'!$E:$E,'Expense Sheet'!$M:$M,"L-CDF ޑޮނޭޝަން ފަންޑް",'Expense Sheet'!$K:$K,$A93)</f>
        <v>0</v>
      </c>
      <c r="C93" s="45">
        <f>SUMIFS('Expense Sheet'!$F:$F,'Expense Sheet'!$M:$M,"L-CDF ޑޮނޭޝަން ފަންޑް",'Expense Sheet'!$K:$K,$A93)</f>
        <v>0</v>
      </c>
      <c r="D93" s="45">
        <f>SUMIFS('Expense Sheet'!$G:$G,'Expense Sheet'!$M:$M,"L-CDF ޑޮނޭޝަން ފަންޑް",'Expense Sheet'!$K:$K,$A93)</f>
        <v>0</v>
      </c>
      <c r="E93" s="61" t="s">
        <v>21</v>
      </c>
      <c r="F93" s="54">
        <v>212018</v>
      </c>
    </row>
    <row r="94" spans="1:6" ht="21.75">
      <c r="A94" s="7">
        <v>212019</v>
      </c>
      <c r="B94" s="45">
        <f>SUMIFS('Expense Sheet'!$E:$E,'Expense Sheet'!$M:$M,"L-CDF ޑޮނޭޝަން ފަންޑް",'Expense Sheet'!$K:$K,$A94)</f>
        <v>0</v>
      </c>
      <c r="C94" s="45">
        <f>SUMIFS('Expense Sheet'!$F:$F,'Expense Sheet'!$M:$M,"L-CDF ޑޮނޭޝަން ފަންޑް",'Expense Sheet'!$K:$K,$A94)</f>
        <v>0</v>
      </c>
      <c r="D94" s="45">
        <f>SUMIFS('Expense Sheet'!$G:$G,'Expense Sheet'!$M:$M,"L-CDF ޑޮނޭޝަން ފަންޑް",'Expense Sheet'!$K:$K,$A94)</f>
        <v>0</v>
      </c>
      <c r="E94" s="61" t="s">
        <v>22</v>
      </c>
      <c r="F94" s="54">
        <v>212019</v>
      </c>
    </row>
    <row r="95" spans="1:6" ht="21.75">
      <c r="A95" s="7">
        <v>212020</v>
      </c>
      <c r="B95" s="45">
        <f>SUMIFS('Expense Sheet'!$E:$E,'Expense Sheet'!$M:$M,"L-CDF ޑޮނޭޝަން ފަންޑް",'Expense Sheet'!$K:$K,$A95)</f>
        <v>0</v>
      </c>
      <c r="C95" s="45">
        <f>SUMIFS('Expense Sheet'!$F:$F,'Expense Sheet'!$M:$M,"L-CDF ޑޮނޭޝަން ފަންޑް",'Expense Sheet'!$K:$K,$A95)</f>
        <v>0</v>
      </c>
      <c r="D95" s="45">
        <f>SUMIFS('Expense Sheet'!$G:$G,'Expense Sheet'!$M:$M,"L-CDF ޑޮނޭޝަން ފަންޑް",'Expense Sheet'!$K:$K,$A95)</f>
        <v>0</v>
      </c>
      <c r="E95" s="61" t="s">
        <v>23</v>
      </c>
      <c r="F95" s="54">
        <v>212020</v>
      </c>
    </row>
    <row r="96" spans="1:6" ht="21.75">
      <c r="A96" s="7">
        <v>212021</v>
      </c>
      <c r="B96" s="45">
        <f>SUMIFS('Expense Sheet'!$E:$E,'Expense Sheet'!$M:$M,"L-CDF ޑޮނޭޝަން ފަންޑް",'Expense Sheet'!$K:$K,$A96)</f>
        <v>0</v>
      </c>
      <c r="C96" s="45">
        <f>SUMIFS('Expense Sheet'!$F:$F,'Expense Sheet'!$M:$M,"L-CDF ޑޮނޭޝަން ފަންޑް",'Expense Sheet'!$K:$K,$A96)</f>
        <v>0</v>
      </c>
      <c r="D96" s="45">
        <f>SUMIFS('Expense Sheet'!$G:$G,'Expense Sheet'!$M:$M,"L-CDF ޑޮނޭޝަން ފަންޑް",'Expense Sheet'!$K:$K,$A96)</f>
        <v>0</v>
      </c>
      <c r="E96" s="61" t="s">
        <v>24</v>
      </c>
      <c r="F96" s="54">
        <v>212021</v>
      </c>
    </row>
    <row r="97" spans="1:6" ht="21.75">
      <c r="A97" s="7">
        <v>212022</v>
      </c>
      <c r="B97" s="45">
        <f>SUMIFS('Expense Sheet'!$E:$E,'Expense Sheet'!$M:$M,"L-CDF ޑޮނޭޝަން ފަންޑް",'Expense Sheet'!$K:$K,$A97)</f>
        <v>0</v>
      </c>
      <c r="C97" s="45">
        <f>SUMIFS('Expense Sheet'!$F:$F,'Expense Sheet'!$M:$M,"L-CDF ޑޮނޭޝަން ފަންޑް",'Expense Sheet'!$K:$K,$A97)</f>
        <v>0</v>
      </c>
      <c r="D97" s="45">
        <f>SUMIFS('Expense Sheet'!$G:$G,'Expense Sheet'!$M:$M,"L-CDF ޑޮނޭޝަން ފަންޑް",'Expense Sheet'!$K:$K,$A97)</f>
        <v>0</v>
      </c>
      <c r="E97" s="61" t="s">
        <v>25</v>
      </c>
      <c r="F97" s="54">
        <v>212022</v>
      </c>
    </row>
    <row r="98" spans="1:6" ht="21.75">
      <c r="A98" s="7">
        <v>212023</v>
      </c>
      <c r="B98" s="45">
        <f>SUMIFS('Expense Sheet'!$E:$E,'Expense Sheet'!$M:$M,"L-CDF ޑޮނޭޝަން ފަންޑް",'Expense Sheet'!$K:$K,$A98)</f>
        <v>0</v>
      </c>
      <c r="C98" s="45">
        <f>SUMIFS('Expense Sheet'!$F:$F,'Expense Sheet'!$M:$M,"L-CDF ޑޮނޭޝަން ފަންޑް",'Expense Sheet'!$K:$K,$A98)</f>
        <v>0</v>
      </c>
      <c r="D98" s="45">
        <f>SUMIFS('Expense Sheet'!$G:$G,'Expense Sheet'!$M:$M,"L-CDF ޑޮނޭޝަން ފަންޑް",'Expense Sheet'!$K:$K,$A98)</f>
        <v>0</v>
      </c>
      <c r="E98" s="61" t="s">
        <v>26</v>
      </c>
      <c r="F98" s="54">
        <v>212023</v>
      </c>
    </row>
    <row r="99" spans="1:6" ht="21.75">
      <c r="A99" s="7">
        <v>212024</v>
      </c>
      <c r="B99" s="45">
        <f>SUMIFS('Expense Sheet'!$E:$E,'Expense Sheet'!$M:$M,"L-CDF ޑޮނޭޝަން ފަންޑް",'Expense Sheet'!$K:$K,$A99)</f>
        <v>0</v>
      </c>
      <c r="C99" s="45">
        <f>SUMIFS('Expense Sheet'!$F:$F,'Expense Sheet'!$M:$M,"L-CDF ޑޮނޭޝަން ފަންޑް",'Expense Sheet'!$K:$K,$A99)</f>
        <v>0</v>
      </c>
      <c r="D99" s="45">
        <f>SUMIFS('Expense Sheet'!$G:$G,'Expense Sheet'!$M:$M,"L-CDF ޑޮނޭޝަން ފަންޑް",'Expense Sheet'!$K:$K,$A99)</f>
        <v>0</v>
      </c>
      <c r="E99" s="61" t="s">
        <v>27</v>
      </c>
      <c r="F99" s="54">
        <v>212024</v>
      </c>
    </row>
    <row r="100" spans="1:6" ht="21.75">
      <c r="A100" s="7">
        <v>212025</v>
      </c>
      <c r="B100" s="45">
        <f>SUMIFS('Expense Sheet'!$E:$E,'Expense Sheet'!$M:$M,"L-CDF ޑޮނޭޝަން ފަންޑް",'Expense Sheet'!$K:$K,$A100)</f>
        <v>0</v>
      </c>
      <c r="C100" s="45">
        <f>SUMIFS('Expense Sheet'!$F:$F,'Expense Sheet'!$M:$M,"L-CDF ޑޮނޭޝަން ފަންޑް",'Expense Sheet'!$K:$K,$A100)</f>
        <v>0</v>
      </c>
      <c r="D100" s="45">
        <f>SUMIFS('Expense Sheet'!$G:$G,'Expense Sheet'!$M:$M,"L-CDF ޑޮނޭޝަން ފަންޑް",'Expense Sheet'!$K:$K,$A100)</f>
        <v>0</v>
      </c>
      <c r="E100" s="61" t="s">
        <v>28</v>
      </c>
      <c r="F100" s="54">
        <v>212025</v>
      </c>
    </row>
    <row r="101" spans="1:6" ht="21.75">
      <c r="A101" s="7">
        <v>212026</v>
      </c>
      <c r="B101" s="45">
        <f>SUMIFS('Expense Sheet'!$E:$E,'Expense Sheet'!$M:$M,"L-CDF ޑޮނޭޝަން ފަންޑް",'Expense Sheet'!$K:$K,$A101)</f>
        <v>0</v>
      </c>
      <c r="C101" s="45">
        <f>SUMIFS('Expense Sheet'!$F:$F,'Expense Sheet'!$M:$M,"L-CDF ޑޮނޭޝަން ފަންޑް",'Expense Sheet'!$K:$K,$A101)</f>
        <v>0</v>
      </c>
      <c r="D101" s="45">
        <f>SUMIFS('Expense Sheet'!$G:$G,'Expense Sheet'!$M:$M,"L-CDF ޑޮނޭޝަން ފަންޑް",'Expense Sheet'!$K:$K,$A101)</f>
        <v>0</v>
      </c>
      <c r="E101" s="61" t="s">
        <v>29</v>
      </c>
      <c r="F101" s="54">
        <v>212026</v>
      </c>
    </row>
    <row r="102" spans="1:6" ht="21.75">
      <c r="A102" s="7">
        <v>212027</v>
      </c>
      <c r="B102" s="45">
        <f>SUMIFS('Expense Sheet'!$E:$E,'Expense Sheet'!$M:$M,"L-CDF ޑޮނޭޝަން ފަންޑް",'Expense Sheet'!$K:$K,$A102)</f>
        <v>0</v>
      </c>
      <c r="C102" s="45">
        <f>SUMIFS('Expense Sheet'!$F:$F,'Expense Sheet'!$M:$M,"L-CDF ޑޮނޭޝަން ފަންޑް",'Expense Sheet'!$K:$K,$A102)</f>
        <v>0</v>
      </c>
      <c r="D102" s="45">
        <f>SUMIFS('Expense Sheet'!$G:$G,'Expense Sheet'!$M:$M,"L-CDF ޑޮނޭޝަން ފަންޑް",'Expense Sheet'!$K:$K,$A102)</f>
        <v>0</v>
      </c>
      <c r="E102" s="61" t="s">
        <v>30</v>
      </c>
      <c r="F102" s="54">
        <v>212027</v>
      </c>
    </row>
    <row r="103" spans="1:6" ht="21.75">
      <c r="A103" s="7">
        <v>212028</v>
      </c>
      <c r="B103" s="45">
        <f>SUMIFS('Expense Sheet'!$E:$E,'Expense Sheet'!$M:$M,"L-CDF ޑޮނޭޝަން ފަންޑް",'Expense Sheet'!$K:$K,$A103)</f>
        <v>0</v>
      </c>
      <c r="C103" s="45">
        <f>SUMIFS('Expense Sheet'!$F:$F,'Expense Sheet'!$M:$M,"L-CDF ޑޮނޭޝަން ފަންޑް",'Expense Sheet'!$K:$K,$A103)</f>
        <v>0</v>
      </c>
      <c r="D103" s="45">
        <f>SUMIFS('Expense Sheet'!$G:$G,'Expense Sheet'!$M:$M,"L-CDF ޑޮނޭޝަން ފަންޑް",'Expense Sheet'!$K:$K,$A103)</f>
        <v>0</v>
      </c>
      <c r="E103" s="61" t="s">
        <v>31</v>
      </c>
      <c r="F103" s="54">
        <v>212028</v>
      </c>
    </row>
    <row r="104" spans="1:6" ht="21.75">
      <c r="A104" s="7">
        <v>212029</v>
      </c>
      <c r="B104" s="45">
        <f>SUMIFS('Expense Sheet'!$E:$E,'Expense Sheet'!$M:$M,"L-CDF ޑޮނޭޝަން ފަންޑް",'Expense Sheet'!$K:$K,$A104)</f>
        <v>0</v>
      </c>
      <c r="C104" s="45">
        <f>SUMIFS('Expense Sheet'!$F:$F,'Expense Sheet'!$M:$M,"L-CDF ޑޮނޭޝަން ފަންޑް",'Expense Sheet'!$K:$K,$A104)</f>
        <v>0</v>
      </c>
      <c r="D104" s="45">
        <f>SUMIFS('Expense Sheet'!$G:$G,'Expense Sheet'!$M:$M,"L-CDF ޑޮނޭޝަން ފަންޑް",'Expense Sheet'!$K:$K,$A104)</f>
        <v>0</v>
      </c>
      <c r="E104" s="117" t="s">
        <v>1111</v>
      </c>
      <c r="F104" s="54">
        <v>212029</v>
      </c>
    </row>
    <row r="105" spans="1:6" ht="21.75">
      <c r="A105" s="7">
        <v>212030</v>
      </c>
      <c r="B105" s="45">
        <f>SUMIFS('Expense Sheet'!$E:$E,'Expense Sheet'!$M:$M,"L-CDF ޑޮނޭޝަން ފަންޑް",'Expense Sheet'!$K:$K,$A105)</f>
        <v>0</v>
      </c>
      <c r="C105" s="45">
        <f>SUMIFS('Expense Sheet'!$F:$F,'Expense Sheet'!$M:$M,"L-CDF ޑޮނޭޝަން ފަންޑް",'Expense Sheet'!$K:$K,$A105)</f>
        <v>0</v>
      </c>
      <c r="D105" s="45">
        <f>SUMIFS('Expense Sheet'!$G:$G,'Expense Sheet'!$M:$M,"L-CDF ޑޮނޭޝަން ފަންޑް",'Expense Sheet'!$K:$K,$A105)</f>
        <v>0</v>
      </c>
      <c r="E105" s="117" t="s">
        <v>1112</v>
      </c>
      <c r="F105" s="54">
        <v>212030</v>
      </c>
    </row>
    <row r="106" spans="1:6" ht="21.75">
      <c r="A106" s="7">
        <v>212031</v>
      </c>
      <c r="B106" s="45">
        <f>SUMIFS('Expense Sheet'!$E:$E,'Expense Sheet'!$M:$M,"L-CDF ޑޮނޭޝަން ފަންޑް",'Expense Sheet'!$K:$K,$A106)</f>
        <v>0</v>
      </c>
      <c r="C106" s="45">
        <f>SUMIFS('Expense Sheet'!$F:$F,'Expense Sheet'!$M:$M,"L-CDF ޑޮނޭޝަން ފަންޑް",'Expense Sheet'!$K:$K,$A106)</f>
        <v>0</v>
      </c>
      <c r="D106" s="45">
        <f>SUMIFS('Expense Sheet'!$G:$G,'Expense Sheet'!$M:$M,"L-CDF ޑޮނޭޝަން ފަންޑް",'Expense Sheet'!$K:$K,$A106)</f>
        <v>0</v>
      </c>
      <c r="E106" s="117" t="s">
        <v>1113</v>
      </c>
      <c r="F106" s="54">
        <v>212031</v>
      </c>
    </row>
    <row r="107" spans="1:6" ht="21.75">
      <c r="A107" s="7">
        <v>212032</v>
      </c>
      <c r="B107" s="45">
        <f>SUMIFS('Expense Sheet'!$E:$E,'Expense Sheet'!$M:$M,"L-CDF ޑޮނޭޝަން ފަންޑް",'Expense Sheet'!$K:$K,$A107)</f>
        <v>0</v>
      </c>
      <c r="C107" s="45">
        <f>SUMIFS('Expense Sheet'!$F:$F,'Expense Sheet'!$M:$M,"L-CDF ޑޮނޭޝަން ފަންޑް",'Expense Sheet'!$K:$K,$A107)</f>
        <v>0</v>
      </c>
      <c r="D107" s="45">
        <f>SUMIFS('Expense Sheet'!$G:$G,'Expense Sheet'!$M:$M,"L-CDF ޑޮނޭޝަން ފަންޑް",'Expense Sheet'!$K:$K,$A107)</f>
        <v>0</v>
      </c>
      <c r="E107" s="117" t="s">
        <v>1114</v>
      </c>
      <c r="F107" s="54">
        <v>212032</v>
      </c>
    </row>
    <row r="108" spans="1:6" ht="21.75">
      <c r="A108" s="7">
        <v>212999</v>
      </c>
      <c r="B108" s="45">
        <f>SUMIFS('Expense Sheet'!$E:$E,'Expense Sheet'!$M:$M,"L-CDF ޑޮނޭޝަން ފަންޑް",'Expense Sheet'!$K:$K,$A108)</f>
        <v>0</v>
      </c>
      <c r="C108" s="45">
        <f>SUMIFS('Expense Sheet'!$F:$F,'Expense Sheet'!$M:$M,"L-CDF ޑޮނޭޝަން ފަންޑް",'Expense Sheet'!$K:$K,$A108)</f>
        <v>0</v>
      </c>
      <c r="D108" s="45">
        <f>SUMIFS('Expense Sheet'!$G:$G,'Expense Sheet'!$M:$M,"L-CDF ޑޮނޭޝަން ފަންޑް",'Expense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Sheet'!$M:$M,"L-CDF ޑޮނޭޝަން ފަންޑް",'Expense Sheet'!$K:$K,$A112)</f>
        <v>0</v>
      </c>
      <c r="C112" s="49">
        <f>SUMIFS('Expense Sheet'!$F:$F,'Expense Sheet'!$M:$M,"L-CDF ޑޮނޭޝަން ފަންޑް",'Expense Sheet'!$K:$K,$A112)</f>
        <v>0</v>
      </c>
      <c r="D112" s="49">
        <f>SUMIFS('Expense Sheet'!$G:$G,'Expense Sheet'!$M:$M,"L-CDF ޑޮނޭޝަން ފަންޑް",'Expense Sheet'!$K:$K,$A112)</f>
        <v>0</v>
      </c>
      <c r="E112" s="60" t="s">
        <v>72</v>
      </c>
      <c r="F112" s="54">
        <v>213001</v>
      </c>
    </row>
    <row r="113" spans="1:6" ht="21.75">
      <c r="A113" s="7">
        <v>213002</v>
      </c>
      <c r="B113" s="45">
        <f>SUMIFS('Expense Sheet'!$E:$E,'Expense Sheet'!$M:$M,"L-CDF ޑޮނޭޝަން ފަންޑް",'Expense Sheet'!$K:$K,$A113)</f>
        <v>0</v>
      </c>
      <c r="C113" s="45">
        <f>SUMIFS('Expense Sheet'!$F:$F,'Expense Sheet'!$M:$M,"L-CDF ޑޮނޭޝަން ފަންޑް",'Expense Sheet'!$K:$K,$A113)</f>
        <v>0</v>
      </c>
      <c r="D113" s="45">
        <f>SUMIFS('Expense Sheet'!$G:$G,'Expense Sheet'!$M:$M,"L-CDF ޑޮނޭޝަން ފަންޑް",'Expense Sheet'!$K:$K,$A113)</f>
        <v>0</v>
      </c>
      <c r="E113" s="61" t="s">
        <v>73</v>
      </c>
      <c r="F113" s="54">
        <v>213002</v>
      </c>
    </row>
    <row r="114" spans="1:6" ht="21.75">
      <c r="A114" s="7">
        <v>213003</v>
      </c>
      <c r="B114" s="45">
        <f>SUMIFS('Expense Sheet'!$E:$E,'Expense Sheet'!$M:$M,"L-CDF ޑޮނޭޝަން ފަންޑް",'Expense Sheet'!$K:$K,$A114)</f>
        <v>0</v>
      </c>
      <c r="C114" s="45">
        <f>SUMIFS('Expense Sheet'!$F:$F,'Expense Sheet'!$M:$M,"L-CDF ޑޮނޭޝަން ފަންޑް",'Expense Sheet'!$K:$K,$A114)</f>
        <v>0</v>
      </c>
      <c r="D114" s="45">
        <f>SUMIFS('Expense Sheet'!$G:$G,'Expense Sheet'!$M:$M,"L-CDF ޑޮނޭޝަން ފަންޑް",'Expense Sheet'!$K:$K,$A114)</f>
        <v>0</v>
      </c>
      <c r="E114" s="61" t="s">
        <v>74</v>
      </c>
      <c r="F114" s="54">
        <v>213003</v>
      </c>
    </row>
    <row r="115" spans="1:6" ht="21.75">
      <c r="A115" s="7">
        <v>213004</v>
      </c>
      <c r="B115" s="45">
        <f>SUMIFS('Expense Sheet'!$E:$E,'Expense Sheet'!$M:$M,"L-CDF ޑޮނޭޝަން ފަންޑް",'Expense Sheet'!$K:$K,$A115)</f>
        <v>0</v>
      </c>
      <c r="C115" s="45">
        <f>SUMIFS('Expense Sheet'!$F:$F,'Expense Sheet'!$M:$M,"L-CDF ޑޮނޭޝަން ފަންޑް",'Expense Sheet'!$K:$K,$A115)</f>
        <v>0</v>
      </c>
      <c r="D115" s="45">
        <f>SUMIFS('Expense Sheet'!$G:$G,'Expense Sheet'!$M:$M,"L-CDF ޑޮނޭޝަން ފަންޑް",'Expense Sheet'!$K:$K,$A115)</f>
        <v>0</v>
      </c>
      <c r="E115" s="61" t="s">
        <v>75</v>
      </c>
      <c r="F115" s="54">
        <v>213004</v>
      </c>
    </row>
    <row r="116" spans="1:6" ht="21.75">
      <c r="A116" s="7">
        <v>213006</v>
      </c>
      <c r="B116" s="46">
        <f>SUMIFS('Expense Sheet'!$E:$E,'Expense Sheet'!$M:$M,"L-CDF ޑޮނޭޝަން ފަންޑް",'Expense Sheet'!$K:$K,$A116)</f>
        <v>0</v>
      </c>
      <c r="C116" s="46">
        <f>SUMIFS('Expense Sheet'!$F:$F,'Expense Sheet'!$M:$M,"L-CDF ޑޮނޭޝަން ފަންޑް",'Expense Sheet'!$K:$K,$A116)</f>
        <v>0</v>
      </c>
      <c r="D116" s="46">
        <f>SUMIFS('Expense Sheet'!$G:$G,'Expense Sheet'!$M:$M,"L-CDF ޑޮނޭޝަން ފަންޑް",'Expense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Sheet'!$M:$M,"L-CDF ޑޮނޭޝަން ފަންޑް",'Expense Sheet'!$K:$K,$A120)</f>
        <v>0</v>
      </c>
      <c r="C120" s="49">
        <f>SUMIFS('Expense Sheet'!$F:$F,'Expense Sheet'!$M:$M,"L-CDF ޑޮނޭޝަން ފަންޑް",'Expense Sheet'!$K:$K,$A120)</f>
        <v>0</v>
      </c>
      <c r="D120" s="49">
        <f>SUMIFS('Expense Sheet'!$G:$G,'Expense Sheet'!$M:$M,"L-CDF ޑޮނޭޝަން ފަންޑް",'Expense Sheet'!$K:$K,$A120)</f>
        <v>0</v>
      </c>
      <c r="E120" s="60" t="s">
        <v>76</v>
      </c>
      <c r="F120" s="54">
        <v>221001</v>
      </c>
    </row>
    <row r="121" spans="1:6" ht="21.75">
      <c r="A121" s="7">
        <v>221002</v>
      </c>
      <c r="B121" s="45">
        <f>SUMIFS('Expense Sheet'!$E:$E,'Expense Sheet'!$M:$M,"L-CDF ޑޮނޭޝަން ފަންޑް",'Expense Sheet'!$K:$K,$A121)</f>
        <v>0</v>
      </c>
      <c r="C121" s="45">
        <f>SUMIFS('Expense Sheet'!$F:$F,'Expense Sheet'!$M:$M,"L-CDF ޑޮނޭޝަން ފަންޑް",'Expense Sheet'!$K:$K,$A121)</f>
        <v>0</v>
      </c>
      <c r="D121" s="45">
        <f>SUMIFS('Expense Sheet'!$G:$G,'Expense Sheet'!$M:$M,"L-CDF ޑޮނޭޝަން ފަންޑް",'Expense Sheet'!$K:$K,$A121)</f>
        <v>0</v>
      </c>
      <c r="E121" s="61" t="s">
        <v>77</v>
      </c>
      <c r="F121" s="54">
        <v>221002</v>
      </c>
    </row>
    <row r="122" spans="1:6" ht="21.75">
      <c r="A122" s="7">
        <v>221003</v>
      </c>
      <c r="B122" s="45">
        <f>SUMIFS('Expense Sheet'!$E:$E,'Expense Sheet'!$M:$M,"L-CDF ޑޮނޭޝަން ފަންޑް",'Expense Sheet'!$K:$K,$A122)</f>
        <v>0</v>
      </c>
      <c r="C122" s="45">
        <f>SUMIFS('Expense Sheet'!$F:$F,'Expense Sheet'!$M:$M,"L-CDF ޑޮނޭޝަން ފަންޑް",'Expense Sheet'!$K:$K,$A122)</f>
        <v>0</v>
      </c>
      <c r="D122" s="45">
        <f>SUMIFS('Expense Sheet'!$G:$G,'Expense Sheet'!$M:$M,"L-CDF ޑޮނޭޝަން ފަންޑް",'Expense Sheet'!$K:$K,$A122)</f>
        <v>0</v>
      </c>
      <c r="E122" s="61" t="s">
        <v>78</v>
      </c>
      <c r="F122" s="54">
        <v>221003</v>
      </c>
    </row>
    <row r="123" spans="1:6" ht="21.75">
      <c r="A123" s="7">
        <v>221004</v>
      </c>
      <c r="B123" s="45">
        <f>SUMIFS('Expense Sheet'!$E:$E,'Expense Sheet'!$M:$M,"L-CDF ޑޮނޭޝަން ފަންޑް",'Expense Sheet'!$K:$K,$A123)</f>
        <v>0</v>
      </c>
      <c r="C123" s="45">
        <f>SUMIFS('Expense Sheet'!$F:$F,'Expense Sheet'!$M:$M,"L-CDF ޑޮނޭޝަން ފަންޑް",'Expense Sheet'!$K:$K,$A123)</f>
        <v>0</v>
      </c>
      <c r="D123" s="45">
        <f>SUMIFS('Expense Sheet'!$G:$G,'Expense Sheet'!$M:$M,"L-CDF ޑޮނޭޝަން ފަންޑް",'Expense Sheet'!$K:$K,$A123)</f>
        <v>0</v>
      </c>
      <c r="E123" s="61" t="s">
        <v>79</v>
      </c>
      <c r="F123" s="54">
        <v>221004</v>
      </c>
    </row>
    <row r="124" spans="1:6" ht="21.75">
      <c r="A124" s="7">
        <v>221005</v>
      </c>
      <c r="B124" s="45">
        <f>SUMIFS('Expense Sheet'!$E:$E,'Expense Sheet'!$M:$M,"L-CDF ޑޮނޭޝަން ފަންޑް",'Expense Sheet'!$K:$K,$A124)</f>
        <v>0</v>
      </c>
      <c r="C124" s="45">
        <f>SUMIFS('Expense Sheet'!$F:$F,'Expense Sheet'!$M:$M,"L-CDF ޑޮނޭޝަން ފަންޑް",'Expense Sheet'!$K:$K,$A124)</f>
        <v>0</v>
      </c>
      <c r="D124" s="45">
        <f>SUMIFS('Expense Sheet'!$G:$G,'Expense Sheet'!$M:$M,"L-CDF ޑޮނޭޝަން ފަންޑް",'Expense Sheet'!$K:$K,$A124)</f>
        <v>0</v>
      </c>
      <c r="E124" s="61" t="s">
        <v>80</v>
      </c>
      <c r="F124" s="54">
        <v>221005</v>
      </c>
    </row>
    <row r="125" spans="1:6" ht="21.75">
      <c r="A125" s="7">
        <v>221999</v>
      </c>
      <c r="B125" s="45">
        <f>SUMIFS('Expense Sheet'!$E:$E,'Expense Sheet'!$M:$M,"L-CDF ޑޮނޭޝަން ފަންޑް",'Expense Sheet'!$K:$K,$A125)</f>
        <v>0</v>
      </c>
      <c r="C125" s="45">
        <f>SUMIFS('Expense Sheet'!$F:$F,'Expense Sheet'!$M:$M,"L-CDF ޑޮނޭޝަން ފަންޑް",'Expense Sheet'!$K:$K,$A125)</f>
        <v>0</v>
      </c>
      <c r="D125" s="45">
        <f>SUMIFS('Expense Sheet'!$G:$G,'Expense Sheet'!$M:$M,"L-CDF ޑޮނޭޝަން ފަންޑް",'Expense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Sheet'!$M:$M,"L-CDF ޑޮނޭޝަން ފަންޑް",'Expense Sheet'!$K:$K,$A129)</f>
        <v>0</v>
      </c>
      <c r="C129" s="49">
        <f>SUMIFS('Expense Sheet'!$F:$F,'Expense Sheet'!$M:$M,"L-CDF ޑޮނޭޝަން ފަންޑް",'Expense Sheet'!$K:$K,$A129)</f>
        <v>0</v>
      </c>
      <c r="D129" s="49">
        <f>SUMIFS('Expense Sheet'!$G:$G,'Expense Sheet'!$M:$M,"L-CDF ޑޮނޭޝަން ފަންޑް",'Expense Sheet'!$K:$K,$A129)</f>
        <v>0</v>
      </c>
      <c r="E129" s="60" t="s">
        <v>33</v>
      </c>
      <c r="F129" s="54">
        <v>222001</v>
      </c>
    </row>
    <row r="130" spans="1:6" ht="21.75">
      <c r="A130" s="7">
        <v>222002</v>
      </c>
      <c r="B130" s="45">
        <f>SUMIFS('Expense Sheet'!$E:$E,'Expense Sheet'!$M:$M,"L-CDF ޑޮނޭޝަން ފަންޑް",'Expense Sheet'!$K:$K,$A130)</f>
        <v>0</v>
      </c>
      <c r="C130" s="45">
        <f>SUMIFS('Expense Sheet'!$F:$F,'Expense Sheet'!$M:$M,"L-CDF ޑޮނޭޝަން ފަންޑް",'Expense Sheet'!$K:$K,$A130)</f>
        <v>0</v>
      </c>
      <c r="D130" s="45">
        <f>SUMIFS('Expense Sheet'!$G:$G,'Expense Sheet'!$M:$M,"L-CDF ޑޮނޭޝަން ފަންޑް",'Expense Sheet'!$K:$K,$A130)</f>
        <v>0</v>
      </c>
      <c r="E130" s="61" t="s">
        <v>34</v>
      </c>
      <c r="F130" s="54">
        <v>222002</v>
      </c>
    </row>
    <row r="131" spans="1:6" ht="21.75">
      <c r="A131" s="7">
        <v>222003</v>
      </c>
      <c r="B131" s="45">
        <f>SUMIFS('Expense Sheet'!$E:$E,'Expense Sheet'!$M:$M,"L-CDF ޑޮނޭޝަން ފަންޑް",'Expense Sheet'!$K:$K,$A131)</f>
        <v>0</v>
      </c>
      <c r="C131" s="45">
        <f>SUMIFS('Expense Sheet'!$F:$F,'Expense Sheet'!$M:$M,"L-CDF ޑޮނޭޝަން ފަންޑް",'Expense Sheet'!$K:$K,$A131)</f>
        <v>0</v>
      </c>
      <c r="D131" s="45">
        <f>SUMIFS('Expense Sheet'!$G:$G,'Expense Sheet'!$M:$M,"L-CDF ޑޮނޭޝަން ފަންޑް",'Expense Sheet'!$K:$K,$A131)</f>
        <v>0</v>
      </c>
      <c r="E131" s="61" t="s">
        <v>35</v>
      </c>
      <c r="F131" s="54">
        <v>222003</v>
      </c>
    </row>
    <row r="132" spans="1:6" ht="21.75">
      <c r="A132" s="7">
        <v>222004</v>
      </c>
      <c r="B132" s="45">
        <f>SUMIFS('Expense Sheet'!$E:$E,'Expense Sheet'!$M:$M,"L-CDF ޑޮނޭޝަން ފަންޑް",'Expense Sheet'!$K:$K,$A132)</f>
        <v>0</v>
      </c>
      <c r="C132" s="45">
        <f>SUMIFS('Expense Sheet'!$F:$F,'Expense Sheet'!$M:$M,"L-CDF ޑޮނޭޝަން ފަންޑް",'Expense Sheet'!$K:$K,$A132)</f>
        <v>0</v>
      </c>
      <c r="D132" s="45">
        <f>SUMIFS('Expense Sheet'!$G:$G,'Expense Sheet'!$M:$M,"L-CDF ޑޮނޭޝަން ފަންޑް",'Expense Sheet'!$K:$K,$A132)</f>
        <v>0</v>
      </c>
      <c r="E132" s="61" t="s">
        <v>36</v>
      </c>
      <c r="F132" s="54">
        <v>222004</v>
      </c>
    </row>
    <row r="133" spans="1:6" ht="21.75">
      <c r="A133" s="7">
        <v>222005</v>
      </c>
      <c r="B133" s="45">
        <f>SUMIFS('Expense Sheet'!$E:$E,'Expense Sheet'!$M:$M,"L-CDF ޑޮނޭޝަން ފަންޑް",'Expense Sheet'!$K:$K,$A133)</f>
        <v>0</v>
      </c>
      <c r="C133" s="45">
        <f>SUMIFS('Expense Sheet'!$F:$F,'Expense Sheet'!$M:$M,"L-CDF ޑޮނޭޝަން ފަންޑް",'Expense Sheet'!$K:$K,$A133)</f>
        <v>0</v>
      </c>
      <c r="D133" s="45">
        <f>SUMIFS('Expense Sheet'!$G:$G,'Expense Sheet'!$M:$M,"L-CDF ޑޮނޭޝަން ފަންޑް",'Expense Sheet'!$K:$K,$A133)</f>
        <v>0</v>
      </c>
      <c r="E133" s="61" t="s">
        <v>37</v>
      </c>
      <c r="F133" s="54">
        <v>222005</v>
      </c>
    </row>
    <row r="134" spans="1:6" ht="21.75">
      <c r="A134" s="7">
        <v>222006</v>
      </c>
      <c r="B134" s="45">
        <f>SUMIFS('Expense Sheet'!$E:$E,'Expense Sheet'!$M:$M,"L-CDF ޑޮނޭޝަން ފަންޑް",'Expense Sheet'!$K:$K,$A134)</f>
        <v>0</v>
      </c>
      <c r="C134" s="45">
        <f>SUMIFS('Expense Sheet'!$F:$F,'Expense Sheet'!$M:$M,"L-CDF ޑޮނޭޝަން ފަންޑް",'Expense Sheet'!$K:$K,$A134)</f>
        <v>0</v>
      </c>
      <c r="D134" s="45">
        <f>SUMIFS('Expense Sheet'!$G:$G,'Expense Sheet'!$M:$M,"L-CDF ޑޮނޭޝަން ފަންޑް",'Expense Sheet'!$K:$K,$A134)</f>
        <v>0</v>
      </c>
      <c r="E134" s="61" t="s">
        <v>38</v>
      </c>
      <c r="F134" s="54">
        <v>222006</v>
      </c>
    </row>
    <row r="135" spans="1:6" ht="21.75">
      <c r="A135" s="7">
        <v>222007</v>
      </c>
      <c r="B135" s="45">
        <f>SUMIFS('Expense Sheet'!$E:$E,'Expense Sheet'!$M:$M,"L-CDF ޑޮނޭޝަން ފަންޑް",'Expense Sheet'!$K:$K,$A135)</f>
        <v>0</v>
      </c>
      <c r="C135" s="45">
        <f>SUMIFS('Expense Sheet'!$F:$F,'Expense Sheet'!$M:$M,"L-CDF ޑޮނޭޝަން ފަންޑް",'Expense Sheet'!$K:$K,$A135)</f>
        <v>0</v>
      </c>
      <c r="D135" s="45">
        <f>SUMIFS('Expense Sheet'!$G:$G,'Expense Sheet'!$M:$M,"L-CDF ޑޮނޭޝަން ފަންޑް",'Expense Sheet'!$K:$K,$A135)</f>
        <v>0</v>
      </c>
      <c r="E135" s="61" t="s">
        <v>39</v>
      </c>
      <c r="F135" s="54">
        <v>222007</v>
      </c>
    </row>
    <row r="136" spans="1:6" ht="21.75">
      <c r="A136" s="7">
        <v>222008</v>
      </c>
      <c r="B136" s="45">
        <f>SUMIFS('Expense Sheet'!$E:$E,'Expense Sheet'!$M:$M,"L-CDF ޑޮނޭޝަން ފަންޑް",'Expense Sheet'!$K:$K,$A136)</f>
        <v>0</v>
      </c>
      <c r="C136" s="45">
        <f>SUMIFS('Expense Sheet'!$F:$F,'Expense Sheet'!$M:$M,"L-CDF ޑޮނޭޝަން ފަންޑް",'Expense Sheet'!$K:$K,$A136)</f>
        <v>0</v>
      </c>
      <c r="D136" s="45">
        <f>SUMIFS('Expense Sheet'!$G:$G,'Expense Sheet'!$M:$M,"L-CDF ޑޮނޭޝަން ފަންޑް",'Expense Sheet'!$K:$K,$A136)</f>
        <v>0</v>
      </c>
      <c r="E136" s="61" t="s">
        <v>40</v>
      </c>
      <c r="F136" s="54">
        <v>222008</v>
      </c>
    </row>
    <row r="137" spans="1:6" ht="21.75">
      <c r="A137" s="7">
        <v>222009</v>
      </c>
      <c r="B137" s="45">
        <f>SUMIFS('Expense Sheet'!$E:$E,'Expense Sheet'!$M:$M,"L-CDF ޑޮނޭޝަން ފަންޑް",'Expense Sheet'!$K:$K,$A137)</f>
        <v>0</v>
      </c>
      <c r="C137" s="45">
        <f>SUMIFS('Expense Sheet'!$F:$F,'Expense Sheet'!$M:$M,"L-CDF ޑޮނޭޝަން ފަންޑް",'Expense Sheet'!$K:$K,$A137)</f>
        <v>0</v>
      </c>
      <c r="D137" s="45">
        <f>SUMIFS('Expense Sheet'!$G:$G,'Expense Sheet'!$M:$M,"L-CDF ޑޮނޭޝަން ފަންޑް",'Expense Sheet'!$K:$K,$A137)</f>
        <v>0</v>
      </c>
      <c r="E137" s="61" t="s">
        <v>41</v>
      </c>
      <c r="F137" s="54">
        <v>222009</v>
      </c>
    </row>
    <row r="138" spans="1:6" ht="21.75">
      <c r="A138" s="7">
        <v>222010</v>
      </c>
      <c r="B138" s="45">
        <f>SUMIFS('Expense Sheet'!$E:$E,'Expense Sheet'!$M:$M,"L-CDF ޑޮނޭޝަން ފަންޑް",'Expense Sheet'!$K:$K,$A138)</f>
        <v>0</v>
      </c>
      <c r="C138" s="45">
        <f>SUMIFS('Expense Sheet'!$F:$F,'Expense Sheet'!$M:$M,"L-CDF ޑޮނޭޝަން ފަންޑް",'Expense Sheet'!$K:$K,$A138)</f>
        <v>0</v>
      </c>
      <c r="D138" s="45">
        <f>SUMIFS('Expense Sheet'!$G:$G,'Expense Sheet'!$M:$M,"L-CDF ޑޮނޭޝަން ފަންޑް",'Expense Sheet'!$K:$K,$A138)</f>
        <v>0</v>
      </c>
      <c r="E138" s="61" t="s">
        <v>42</v>
      </c>
      <c r="F138" s="54">
        <v>222010</v>
      </c>
    </row>
    <row r="139" spans="1:6" ht="21.75">
      <c r="A139" s="7">
        <v>222011</v>
      </c>
      <c r="B139" s="45">
        <f>SUMIFS('Expense Sheet'!$E:$E,'Expense Sheet'!$M:$M,"L-CDF ޑޮނޭޝަން ފަންޑް",'Expense Sheet'!$K:$K,$A139)</f>
        <v>0</v>
      </c>
      <c r="C139" s="45">
        <f>SUMIFS('Expense Sheet'!$F:$F,'Expense Sheet'!$M:$M,"L-CDF ޑޮނޭޝަން ފަންޑް",'Expense Sheet'!$K:$K,$A139)</f>
        <v>0</v>
      </c>
      <c r="D139" s="45">
        <f>SUMIFS('Expense Sheet'!$G:$G,'Expense Sheet'!$M:$M,"L-CDF ޑޮނޭޝަން ފަންޑް",'Expense Sheet'!$K:$K,$A139)</f>
        <v>0</v>
      </c>
      <c r="E139" s="61" t="s">
        <v>43</v>
      </c>
      <c r="F139" s="54">
        <v>222011</v>
      </c>
    </row>
    <row r="140" spans="1:6" ht="21.75">
      <c r="A140" s="7">
        <v>222999</v>
      </c>
      <c r="B140" s="45">
        <f>SUMIFS('Expense Sheet'!$E:$E,'Expense Sheet'!$M:$M,"L-CDF ޑޮނޭޝަން ފަންޑް",'Expense Sheet'!$K:$K,$A140)</f>
        <v>0</v>
      </c>
      <c r="C140" s="45">
        <f>SUMIFS('Expense Sheet'!$F:$F,'Expense Sheet'!$M:$M,"L-CDF ޑޮނޭޝަން ފަންޑް",'Expense Sheet'!$K:$K,$A140)</f>
        <v>0</v>
      </c>
      <c r="D140" s="45">
        <f>SUMIFS('Expense Sheet'!$G:$G,'Expense Sheet'!$M:$M,"L-CDF ޑޮނޭޝަން ފަންޑް",'Expense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Sheet'!$M:$M,"L-CDF ޑޮނޭޝަން ފަންޑް",'Expense Sheet'!$K:$K,$A144)</f>
        <v>0</v>
      </c>
      <c r="C144" s="49">
        <f>SUMIFS('Expense Sheet'!$F:$F,'Expense Sheet'!$M:$M,"L-CDF ޑޮނޭޝަން ފަންޑް",'Expense Sheet'!$K:$K,$A144)</f>
        <v>0</v>
      </c>
      <c r="D144" s="49">
        <f>SUMIFS('Expense Sheet'!$G:$G,'Expense Sheet'!$M:$M,"L-CDF ޑޮނޭޝަން ފަންޑް",'Expense Sheet'!$K:$K,$A144)</f>
        <v>0</v>
      </c>
      <c r="E144" s="60" t="s">
        <v>82</v>
      </c>
      <c r="F144" s="54">
        <v>223001</v>
      </c>
    </row>
    <row r="145" spans="1:6" ht="21.75">
      <c r="A145" s="7">
        <v>223002</v>
      </c>
      <c r="B145" s="45">
        <f>SUMIFS('Expense Sheet'!$E:$E,'Expense Sheet'!$M:$M,"L-CDF ޑޮނޭޝަން ފަންޑް",'Expense Sheet'!$K:$K,$A145)</f>
        <v>0</v>
      </c>
      <c r="C145" s="45">
        <f>SUMIFS('Expense Sheet'!$F:$F,'Expense Sheet'!$M:$M,"L-CDF ޑޮނޭޝަން ފަންޑް",'Expense Sheet'!$K:$K,$A145)</f>
        <v>0</v>
      </c>
      <c r="D145" s="45">
        <f>SUMIFS('Expense Sheet'!$G:$G,'Expense Sheet'!$M:$M,"L-CDF ޑޮނޭޝަން ފަންޑް",'Expense Sheet'!$K:$K,$A145)</f>
        <v>0</v>
      </c>
      <c r="E145" s="61" t="s">
        <v>83</v>
      </c>
      <c r="F145" s="54">
        <v>223002</v>
      </c>
    </row>
    <row r="146" spans="1:6" ht="21.75">
      <c r="A146" s="7">
        <v>223003</v>
      </c>
      <c r="B146" s="45">
        <f>SUMIFS('Expense Sheet'!$E:$E,'Expense Sheet'!$M:$M,"L-CDF ޑޮނޭޝަން ފަންޑް",'Expense Sheet'!$K:$K,$A146)</f>
        <v>0</v>
      </c>
      <c r="C146" s="45">
        <f>SUMIFS('Expense Sheet'!$F:$F,'Expense Sheet'!$M:$M,"L-CDF ޑޮނޭޝަން ފަންޑް",'Expense Sheet'!$K:$K,$A146)</f>
        <v>0</v>
      </c>
      <c r="D146" s="45">
        <f>SUMIFS('Expense Sheet'!$G:$G,'Expense Sheet'!$M:$M,"L-CDF ޑޮނޭޝަން ފަންޑް",'Expense Sheet'!$K:$K,$A146)</f>
        <v>0</v>
      </c>
      <c r="E146" s="61" t="s">
        <v>84</v>
      </c>
      <c r="F146" s="54">
        <v>223003</v>
      </c>
    </row>
    <row r="147" spans="1:6" ht="21.75">
      <c r="A147" s="7">
        <v>223004</v>
      </c>
      <c r="B147" s="45">
        <f>SUMIFS('Expense Sheet'!$E:$E,'Expense Sheet'!$M:$M,"L-CDF ޑޮނޭޝަން ފަންޑް",'Expense Sheet'!$K:$K,$A147)</f>
        <v>0</v>
      </c>
      <c r="C147" s="45">
        <f>SUMIFS('Expense Sheet'!$F:$F,'Expense Sheet'!$M:$M,"L-CDF ޑޮނޭޝަން ފަންޑް",'Expense Sheet'!$K:$K,$A147)</f>
        <v>0</v>
      </c>
      <c r="D147" s="45">
        <f>SUMIFS('Expense Sheet'!$G:$G,'Expense Sheet'!$M:$M,"L-CDF ޑޮނޭޝަން ފަންޑް",'Expense Sheet'!$K:$K,$A147)</f>
        <v>0</v>
      </c>
      <c r="E147" s="61" t="s">
        <v>85</v>
      </c>
      <c r="F147" s="54">
        <v>223004</v>
      </c>
    </row>
    <row r="148" spans="1:6" ht="21.75">
      <c r="A148" s="7">
        <v>223005</v>
      </c>
      <c r="B148" s="49">
        <f>SUMIFS('Expense Sheet'!$E:$E,'Expense Sheet'!$M:$M,"L-CDF ޑޮނޭޝަން ފަންޑް",'Expense Sheet'!$K:$K,$A148)</f>
        <v>0</v>
      </c>
      <c r="C148" s="49">
        <f>SUMIFS('Expense Sheet'!$F:$F,'Expense Sheet'!$M:$M,"L-CDF ޑޮނޭޝަން ފަންޑް",'Expense Sheet'!$K:$K,$A148)</f>
        <v>0</v>
      </c>
      <c r="D148" s="49">
        <f>SUMIFS('Expense Sheet'!$G:$G,'Expense Sheet'!$M:$M,"L-CDF ޑޮނޭޝަން ފަންޑް",'Expense Sheet'!$K:$K,$A148)</f>
        <v>0</v>
      </c>
      <c r="E148" s="61" t="s">
        <v>86</v>
      </c>
      <c r="F148" s="54">
        <v>223005</v>
      </c>
    </row>
    <row r="149" spans="1:6" ht="21.75">
      <c r="A149" s="7">
        <v>223006</v>
      </c>
      <c r="B149" s="49">
        <f>SUMIFS('Expense Sheet'!$E:$E,'Expense Sheet'!$M:$M,"L-CDF ޑޮނޭޝަން ފަންޑް",'Expense Sheet'!$K:$K,$A149)</f>
        <v>0</v>
      </c>
      <c r="C149" s="49">
        <f>SUMIFS('Expense Sheet'!$F:$F,'Expense Sheet'!$M:$M,"L-CDF ޑޮނޭޝަން ފަންޑް",'Expense Sheet'!$K:$K,$A149)</f>
        <v>0</v>
      </c>
      <c r="D149" s="49">
        <f>SUMIFS('Expense Sheet'!$G:$G,'Expense Sheet'!$M:$M,"L-CDF ޑޮނޭޝަން ފަންޑް",'Expense Sheet'!$K:$K,$A149)</f>
        <v>0</v>
      </c>
      <c r="E149" s="61" t="s">
        <v>87</v>
      </c>
      <c r="F149" s="54">
        <v>223006</v>
      </c>
    </row>
    <row r="150" spans="1:6" ht="21.75">
      <c r="A150" s="7">
        <v>223007</v>
      </c>
      <c r="B150" s="49">
        <f>SUMIFS('Expense Sheet'!$E:$E,'Expense Sheet'!$M:$M,"L-CDF ޑޮނޭޝަން ފަންޑް",'Expense Sheet'!$K:$K,$A150)</f>
        <v>0</v>
      </c>
      <c r="C150" s="49">
        <f>SUMIFS('Expense Sheet'!$F:$F,'Expense Sheet'!$M:$M,"L-CDF ޑޮނޭޝަން ފަންޑް",'Expense Sheet'!$K:$K,$A150)</f>
        <v>0</v>
      </c>
      <c r="D150" s="49">
        <f>SUMIFS('Expense Sheet'!$G:$G,'Expense Sheet'!$M:$M,"L-CDF ޑޮނޭޝަން ފަންޑް",'Expense Sheet'!$K:$K,$A150)</f>
        <v>0</v>
      </c>
      <c r="E150" s="61" t="s">
        <v>88</v>
      </c>
      <c r="F150" s="54">
        <v>223007</v>
      </c>
    </row>
    <row r="151" spans="1:6" ht="21.75">
      <c r="A151" s="7">
        <v>223008</v>
      </c>
      <c r="B151" s="49">
        <f>SUMIFS('Expense Sheet'!$E:$E,'Expense Sheet'!$M:$M,"L-CDF ޑޮނޭޝަން ފަންޑް",'Expense Sheet'!$K:$K,$A151)</f>
        <v>0</v>
      </c>
      <c r="C151" s="49">
        <f>SUMIFS('Expense Sheet'!$F:$F,'Expense Sheet'!$M:$M,"L-CDF ޑޮނޭޝަން ފަންޑް",'Expense Sheet'!$K:$K,$A151)</f>
        <v>0</v>
      </c>
      <c r="D151" s="49">
        <f>SUMIFS('Expense Sheet'!$G:$G,'Expense Sheet'!$M:$M,"L-CDF ޑޮނޭޝަން ފަންޑް",'Expense Sheet'!$K:$K,$A151)</f>
        <v>0</v>
      </c>
      <c r="E151" s="61" t="s">
        <v>89</v>
      </c>
      <c r="F151" s="54">
        <v>223008</v>
      </c>
    </row>
    <row r="152" spans="1:6" ht="21.75">
      <c r="A152" s="7">
        <v>223009</v>
      </c>
      <c r="B152" s="49">
        <f>SUMIFS('Expense Sheet'!$E:$E,'Expense Sheet'!$M:$M,"L-CDF ޑޮނޭޝަން ފަންޑް",'Expense Sheet'!$K:$K,$A152)</f>
        <v>0</v>
      </c>
      <c r="C152" s="49">
        <f>SUMIFS('Expense Sheet'!$F:$F,'Expense Sheet'!$M:$M,"L-CDF ޑޮނޭޝަން ފަންޑް",'Expense Sheet'!$K:$K,$A152)</f>
        <v>0</v>
      </c>
      <c r="D152" s="49">
        <f>SUMIFS('Expense Sheet'!$G:$G,'Expense Sheet'!$M:$M,"L-CDF ޑޮނޭޝަން ފަންޑް",'Expense Sheet'!$K:$K,$A152)</f>
        <v>0</v>
      </c>
      <c r="E152" s="61" t="s">
        <v>90</v>
      </c>
      <c r="F152" s="54">
        <v>223009</v>
      </c>
    </row>
    <row r="153" spans="1:6" ht="21.75">
      <c r="A153" s="7">
        <v>223010</v>
      </c>
      <c r="B153" s="49">
        <f>SUMIFS('Expense Sheet'!$E:$E,'Expense Sheet'!$M:$M,"L-CDF ޑޮނޭޝަން ފަންޑް",'Expense Sheet'!$K:$K,$A153)</f>
        <v>0</v>
      </c>
      <c r="C153" s="49">
        <f>SUMIFS('Expense Sheet'!$F:$F,'Expense Sheet'!$M:$M,"L-CDF ޑޮނޭޝަން ފަންޑް",'Expense Sheet'!$K:$K,$A153)</f>
        <v>0</v>
      </c>
      <c r="D153" s="49">
        <f>SUMIFS('Expense Sheet'!$G:$G,'Expense Sheet'!$M:$M,"L-CDF ޑޮނޭޝަން ފަންޑް",'Expense Sheet'!$K:$K,$A153)</f>
        <v>0</v>
      </c>
      <c r="E153" s="61" t="s">
        <v>91</v>
      </c>
      <c r="F153" s="54">
        <v>223010</v>
      </c>
    </row>
    <row r="154" spans="1:6" ht="21.75">
      <c r="A154" s="7">
        <v>223011</v>
      </c>
      <c r="B154" s="49">
        <f>SUMIFS('Expense Sheet'!$E:$E,'Expense Sheet'!$M:$M,"L-CDF ޑޮނޭޝަން ފަންޑް",'Expense Sheet'!$K:$K,$A154)</f>
        <v>0</v>
      </c>
      <c r="C154" s="49">
        <f>SUMIFS('Expense Sheet'!$F:$F,'Expense Sheet'!$M:$M,"L-CDF ޑޮނޭޝަން ފަންޑް",'Expense Sheet'!$K:$K,$A154)</f>
        <v>0</v>
      </c>
      <c r="D154" s="49">
        <f>SUMIFS('Expense Sheet'!$G:$G,'Expense Sheet'!$M:$M,"L-CDF ޑޮނޭޝަން ފަންޑް",'Expense Sheet'!$K:$K,$A154)</f>
        <v>0</v>
      </c>
      <c r="E154" s="61" t="s">
        <v>92</v>
      </c>
      <c r="F154" s="54">
        <v>223011</v>
      </c>
    </row>
    <row r="155" spans="1:6" ht="21.75">
      <c r="A155" s="7">
        <v>223012</v>
      </c>
      <c r="B155" s="49">
        <f>SUMIFS('Expense Sheet'!$E:$E,'Expense Sheet'!$M:$M,"L-CDF ޑޮނޭޝަން ފަންޑް",'Expense Sheet'!$K:$K,$A155)</f>
        <v>0</v>
      </c>
      <c r="C155" s="49">
        <f>SUMIFS('Expense Sheet'!$F:$F,'Expense Sheet'!$M:$M,"L-CDF ޑޮނޭޝަން ފަންޑް",'Expense Sheet'!$K:$K,$A155)</f>
        <v>0</v>
      </c>
      <c r="D155" s="49">
        <f>SUMIFS('Expense Sheet'!$G:$G,'Expense Sheet'!$M:$M,"L-CDF ޑޮނޭޝަން ފަންޑް",'Expense Sheet'!$K:$K,$A155)</f>
        <v>0</v>
      </c>
      <c r="E155" s="61" t="s">
        <v>93</v>
      </c>
      <c r="F155" s="54">
        <v>223012</v>
      </c>
    </row>
    <row r="156" spans="1:6" ht="21.75">
      <c r="A156" s="7">
        <v>223013</v>
      </c>
      <c r="B156" s="49">
        <f>SUMIFS('Expense Sheet'!$E:$E,'Expense Sheet'!$M:$M,"L-CDF ޑޮނޭޝަން ފަންޑް",'Expense Sheet'!$K:$K,$A156)</f>
        <v>0</v>
      </c>
      <c r="C156" s="49">
        <f>SUMIFS('Expense Sheet'!$F:$F,'Expense Sheet'!$M:$M,"L-CDF ޑޮނޭޝަން ފަންޑް",'Expense Sheet'!$K:$K,$A156)</f>
        <v>0</v>
      </c>
      <c r="D156" s="49">
        <f>SUMIFS('Expense Sheet'!$G:$G,'Expense Sheet'!$M:$M,"L-CDF ޑޮނޭޝަން ފަންޑް",'Expense Sheet'!$K:$K,$A156)</f>
        <v>0</v>
      </c>
      <c r="E156" s="61" t="s">
        <v>94</v>
      </c>
      <c r="F156" s="54">
        <v>223013</v>
      </c>
    </row>
    <row r="157" spans="1:6" ht="21.75">
      <c r="A157" s="7">
        <v>223014</v>
      </c>
      <c r="B157" s="49">
        <f>SUMIFS('Expense Sheet'!$E:$E,'Expense Sheet'!$M:$M,"L-CDF ޑޮނޭޝަން ފަންޑް",'Expense Sheet'!$K:$K,$A157)</f>
        <v>0</v>
      </c>
      <c r="C157" s="49">
        <f>SUMIFS('Expense Sheet'!$F:$F,'Expense Sheet'!$M:$M,"L-CDF ޑޮނޭޝަން ފަންޑް",'Expense Sheet'!$K:$K,$A157)</f>
        <v>0</v>
      </c>
      <c r="D157" s="49">
        <f>SUMIFS('Expense Sheet'!$G:$G,'Expense Sheet'!$M:$M,"L-CDF ޑޮނޭޝަން ފަންޑް",'Expense Sheet'!$K:$K,$A157)</f>
        <v>0</v>
      </c>
      <c r="E157" s="61" t="s">
        <v>45</v>
      </c>
      <c r="F157" s="54">
        <v>223014</v>
      </c>
    </row>
    <row r="158" spans="1:6" ht="21.75">
      <c r="A158" s="7">
        <v>223015</v>
      </c>
      <c r="B158" s="49">
        <f>SUMIFS('Expense Sheet'!$E:$E,'Expense Sheet'!$M:$M,"L-CDF ޑޮނޭޝަން ފަންޑް",'Expense Sheet'!$K:$K,$A158)</f>
        <v>0</v>
      </c>
      <c r="C158" s="49">
        <f>SUMIFS('Expense Sheet'!$F:$F,'Expense Sheet'!$M:$M,"L-CDF ޑޮނޭޝަން ފަންޑް",'Expense Sheet'!$K:$K,$A158)</f>
        <v>0</v>
      </c>
      <c r="D158" s="49">
        <f>SUMIFS('Expense Sheet'!$G:$G,'Expense Sheet'!$M:$M,"L-CDF ޑޮނޭޝަން ފަންޑް",'Expense Sheet'!$K:$K,$A158)</f>
        <v>0</v>
      </c>
      <c r="E158" s="61" t="s">
        <v>95</v>
      </c>
      <c r="F158" s="54">
        <v>223015</v>
      </c>
    </row>
    <row r="159" spans="1:6" ht="21.75">
      <c r="A159" s="7">
        <v>223016</v>
      </c>
      <c r="B159" s="49">
        <f>SUMIFS('Expense Sheet'!$E:$E,'Expense Sheet'!$M:$M,"L-CDF ޑޮނޭޝަން ފަންޑް",'Expense Sheet'!$K:$K,$A159)</f>
        <v>0</v>
      </c>
      <c r="C159" s="49">
        <f>SUMIFS('Expense Sheet'!$F:$F,'Expense Sheet'!$M:$M,"L-CDF ޑޮނޭޝަން ފަންޑް",'Expense Sheet'!$K:$K,$A159)</f>
        <v>0</v>
      </c>
      <c r="D159" s="49">
        <f>SUMIFS('Expense Sheet'!$G:$G,'Expense Sheet'!$M:$M,"L-CDF ޑޮނޭޝަން ފަންޑް",'Expense Sheet'!$K:$K,$A159)</f>
        <v>0</v>
      </c>
      <c r="E159" s="61" t="s">
        <v>96</v>
      </c>
      <c r="F159" s="54">
        <v>223016</v>
      </c>
    </row>
    <row r="160" spans="1:6" ht="21.75">
      <c r="A160" s="7">
        <v>223017</v>
      </c>
      <c r="B160" s="49">
        <f>SUMIFS('Expense Sheet'!$E:$E,'Expense Sheet'!$M:$M,"L-CDF ޑޮނޭޝަން ފަންޑް",'Expense Sheet'!$K:$K,$A160)</f>
        <v>0</v>
      </c>
      <c r="C160" s="49">
        <f>SUMIFS('Expense Sheet'!$F:$F,'Expense Sheet'!$M:$M,"L-CDF ޑޮނޭޝަން ފަންޑް",'Expense Sheet'!$K:$K,$A160)</f>
        <v>0</v>
      </c>
      <c r="D160" s="49">
        <f>SUMIFS('Expense Sheet'!$G:$G,'Expense Sheet'!$M:$M,"L-CDF ޑޮނޭޝަން ފަންޑް",'Expense Sheet'!$K:$K,$A160)</f>
        <v>0</v>
      </c>
      <c r="E160" s="61" t="s">
        <v>97</v>
      </c>
      <c r="F160" s="54">
        <v>223017</v>
      </c>
    </row>
    <row r="161" spans="1:6" ht="21.75">
      <c r="A161" s="7">
        <v>223018</v>
      </c>
      <c r="B161" s="49">
        <f>SUMIFS('Expense Sheet'!$E:$E,'Expense Sheet'!$M:$M,"L-CDF ޑޮނޭޝަން ފަންޑް",'Expense Sheet'!$K:$K,$A161)</f>
        <v>0</v>
      </c>
      <c r="C161" s="49">
        <f>SUMIFS('Expense Sheet'!$F:$F,'Expense Sheet'!$M:$M,"L-CDF ޑޮނޭޝަން ފަންޑް",'Expense Sheet'!$K:$K,$A161)</f>
        <v>0</v>
      </c>
      <c r="D161" s="49">
        <f>SUMIFS('Expense Sheet'!$G:$G,'Expense Sheet'!$M:$M,"L-CDF ޑޮނޭޝަން ފަންޑް",'Expense Sheet'!$K:$K,$A161)</f>
        <v>0</v>
      </c>
      <c r="E161" s="61" t="s">
        <v>98</v>
      </c>
      <c r="F161" s="54">
        <v>223018</v>
      </c>
    </row>
    <row r="162" spans="1:6" ht="21.75">
      <c r="A162" s="7">
        <v>223019</v>
      </c>
      <c r="B162" s="49">
        <f>SUMIFS('Expense Sheet'!$E:$E,'Expense Sheet'!$M:$M,"L-CDF ޑޮނޭޝަން ފަންޑް",'Expense Sheet'!$K:$K,$A162)</f>
        <v>0</v>
      </c>
      <c r="C162" s="49">
        <f>SUMIFS('Expense Sheet'!$F:$F,'Expense Sheet'!$M:$M,"L-CDF ޑޮނޭޝަން ފަންޑް",'Expense Sheet'!$K:$K,$A162)</f>
        <v>0</v>
      </c>
      <c r="D162" s="49">
        <f>SUMIFS('Expense Sheet'!$G:$G,'Expense Sheet'!$M:$M,"L-CDF ޑޮނޭޝަން ފަންޑް",'Expense Sheet'!$K:$K,$A162)</f>
        <v>0</v>
      </c>
      <c r="E162" s="61" t="s">
        <v>99</v>
      </c>
      <c r="F162" s="54">
        <v>223019</v>
      </c>
    </row>
    <row r="163" spans="1:6" ht="21.75">
      <c r="A163" s="7">
        <v>223020</v>
      </c>
      <c r="B163" s="49">
        <f>SUMIFS('Expense Sheet'!$E:$E,'Expense Sheet'!$M:$M,"L-CDF ޑޮނޭޝަން ފަންޑް",'Expense Sheet'!$K:$K,$A163)</f>
        <v>0</v>
      </c>
      <c r="C163" s="49">
        <f>SUMIFS('Expense Sheet'!$F:$F,'Expense Sheet'!$M:$M,"L-CDF ޑޮނޭޝަން ފަންޑް",'Expense Sheet'!$K:$K,$A163)</f>
        <v>0</v>
      </c>
      <c r="D163" s="49">
        <f>SUMIFS('Expense Sheet'!$G:$G,'Expense Sheet'!$M:$M,"L-CDF ޑޮނޭޝަން ފަންޑް",'Expense Sheet'!$K:$K,$A163)</f>
        <v>0</v>
      </c>
      <c r="E163" s="61" t="s">
        <v>100</v>
      </c>
      <c r="F163" s="54">
        <v>223020</v>
      </c>
    </row>
    <row r="164" spans="1:6" ht="21.75">
      <c r="A164" s="7">
        <v>223021</v>
      </c>
      <c r="B164" s="49">
        <f>SUMIFS('Expense Sheet'!$E:$E,'Expense Sheet'!$M:$M,"L-CDF ޑޮނޭޝަން ފަންޑް",'Expense Sheet'!$K:$K,$A164)</f>
        <v>0</v>
      </c>
      <c r="C164" s="49">
        <f>SUMIFS('Expense Sheet'!$F:$F,'Expense Sheet'!$M:$M,"L-CDF ޑޮނޭޝަން ފަންޑް",'Expense Sheet'!$K:$K,$A164)</f>
        <v>0</v>
      </c>
      <c r="D164" s="49">
        <f>SUMIFS('Expense Sheet'!$G:$G,'Expense Sheet'!$M:$M,"L-CDF ޑޮނޭޝަން ފަންޑް",'Expense Sheet'!$K:$K,$A164)</f>
        <v>0</v>
      </c>
      <c r="E164" s="61" t="s">
        <v>101</v>
      </c>
      <c r="F164" s="54">
        <v>223021</v>
      </c>
    </row>
    <row r="165" spans="1:6" ht="21.75">
      <c r="A165" s="7">
        <v>223022</v>
      </c>
      <c r="B165" s="49">
        <f>SUMIFS('Expense Sheet'!$E:$E,'Expense Sheet'!$M:$M,"L-CDF ޑޮނޭޝަން ފަންޑް",'Expense Sheet'!$K:$K,$A165)</f>
        <v>0</v>
      </c>
      <c r="C165" s="49">
        <f>SUMIFS('Expense Sheet'!$F:$F,'Expense Sheet'!$M:$M,"L-CDF ޑޮނޭޝަން ފަންޑް",'Expense Sheet'!$K:$K,$A165)</f>
        <v>0</v>
      </c>
      <c r="D165" s="49">
        <f>SUMIFS('Expense Sheet'!$G:$G,'Expense Sheet'!$M:$M,"L-CDF ޑޮނޭޝަން ފަންޑް",'Expense Sheet'!$K:$K,$A165)</f>
        <v>0</v>
      </c>
      <c r="E165" s="61" t="s">
        <v>102</v>
      </c>
      <c r="F165" s="54">
        <v>223022</v>
      </c>
    </row>
    <row r="166" spans="1:6" ht="21.75">
      <c r="A166" s="7">
        <v>223023</v>
      </c>
      <c r="B166" s="49">
        <f>SUMIFS('Expense Sheet'!$E:$E,'Expense Sheet'!$M:$M,"L-CDF ޑޮނޭޝަން ފަންޑް",'Expense Sheet'!$K:$K,$A166)</f>
        <v>0</v>
      </c>
      <c r="C166" s="49">
        <f>SUMIFS('Expense Sheet'!$F:$F,'Expense Sheet'!$M:$M,"L-CDF ޑޮނޭޝަން ފަންޑް",'Expense Sheet'!$K:$K,$A166)</f>
        <v>0</v>
      </c>
      <c r="D166" s="49">
        <f>SUMIFS('Expense Sheet'!$G:$G,'Expense Sheet'!$M:$M,"L-CDF ޑޮނޭޝަން ފަންޑް",'Expense Sheet'!$K:$K,$A166)</f>
        <v>0</v>
      </c>
      <c r="E166" s="61" t="s">
        <v>103</v>
      </c>
      <c r="F166" s="54">
        <v>223023</v>
      </c>
    </row>
    <row r="167" spans="1:6" ht="21.75">
      <c r="A167" s="7">
        <v>223024</v>
      </c>
      <c r="B167" s="49">
        <f>SUMIFS('Expense Sheet'!$E:$E,'Expense Sheet'!$M:$M,"L-CDF ޑޮނޭޝަން ފަންޑް",'Expense Sheet'!$K:$K,$A167)</f>
        <v>0</v>
      </c>
      <c r="C167" s="49">
        <f>SUMIFS('Expense Sheet'!$F:$F,'Expense Sheet'!$M:$M,"L-CDF ޑޮނޭޝަން ފަންޑް",'Expense Sheet'!$K:$K,$A167)</f>
        <v>0</v>
      </c>
      <c r="D167" s="49">
        <f>SUMIFS('Expense Sheet'!$G:$G,'Expense Sheet'!$M:$M,"L-CDF ޑޮނޭޝަން ފަންޑް",'Expense Sheet'!$K:$K,$A167)</f>
        <v>0</v>
      </c>
      <c r="E167" s="61" t="s">
        <v>104</v>
      </c>
      <c r="F167" s="54">
        <v>223024</v>
      </c>
    </row>
    <row r="168" spans="1:6" ht="21.75">
      <c r="A168" s="7">
        <v>223025</v>
      </c>
      <c r="B168" s="49">
        <f>SUMIFS('Expense Sheet'!$E:$E,'Expense Sheet'!$M:$M,"L-CDF ޑޮނޭޝަން ފަންޑް",'Expense Sheet'!$K:$K,$A168)</f>
        <v>0</v>
      </c>
      <c r="C168" s="49">
        <f>SUMIFS('Expense Sheet'!$F:$F,'Expense Sheet'!$M:$M,"L-CDF ޑޮނޭޝަން ފަންޑް",'Expense Sheet'!$K:$K,$A168)</f>
        <v>0</v>
      </c>
      <c r="D168" s="49">
        <f>SUMIFS('Expense Sheet'!$G:$G,'Expense Sheet'!$M:$M,"L-CDF ޑޮނޭޝަން ފަންޑް",'Expense Sheet'!$K:$K,$A168)</f>
        <v>0</v>
      </c>
      <c r="E168" s="61" t="s">
        <v>105</v>
      </c>
      <c r="F168" s="54">
        <v>223025</v>
      </c>
    </row>
    <row r="169" spans="1:6" ht="21.75">
      <c r="A169" s="7">
        <v>223999</v>
      </c>
      <c r="B169" s="49">
        <f>SUMIFS('Expense Sheet'!$E:$E,'Expense Sheet'!$M:$M,"L-CDF ޑޮނޭޝަން ފަންޑް",'Expense Sheet'!$K:$K,$A169)</f>
        <v>0</v>
      </c>
      <c r="C169" s="49">
        <f>SUMIFS('Expense Sheet'!$F:$F,'Expense Sheet'!$M:$M,"L-CDF ޑޮނޭޝަން ފަންޑް",'Expense Sheet'!$K:$K,$A169)</f>
        <v>0</v>
      </c>
      <c r="D169" s="49">
        <f>SUMIFS('Expense Sheet'!$G:$G,'Expense Sheet'!$M:$M,"L-CDF ޑޮނޭޝަން ފަންޑް",'Expense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Sheet'!$M:$M,"L-CDF ޑޮނޭޝަން ފަންޑް",'Expense Sheet'!$K:$K,$A173)</f>
        <v>0</v>
      </c>
      <c r="C173" s="49">
        <f>SUMIFS('Expense Sheet'!$F:$F,'Expense Sheet'!$M:$M,"L-CDF ޑޮނޭޝަން ފަންޑް",'Expense Sheet'!$K:$K,$A173)</f>
        <v>0</v>
      </c>
      <c r="D173" s="49">
        <f>SUMIFS('Expense Sheet'!$G:$G,'Expense Sheet'!$M:$M,"L-CDF ޑޮނޭޝަން ފަންޑް",'Expense Sheet'!$K:$K,$A173)</f>
        <v>0</v>
      </c>
      <c r="E173" s="60" t="s">
        <v>107</v>
      </c>
      <c r="F173" s="54">
        <v>224001</v>
      </c>
    </row>
    <row r="174" spans="1:6" ht="21.75">
      <c r="A174" s="7">
        <v>224011</v>
      </c>
      <c r="B174" s="49">
        <f>SUMIFS('Expense Sheet'!$E:$E,'Expense Sheet'!$M:$M,"L-CDF ޑޮނޭޝަން ފަންޑް",'Expense Sheet'!$K:$K,$A174)</f>
        <v>0</v>
      </c>
      <c r="C174" s="49">
        <f>SUMIFS('Expense Sheet'!$F:$F,'Expense Sheet'!$M:$M,"L-CDF ޑޮނޭޝަން ފަންޑް",'Expense Sheet'!$K:$K,$A174)</f>
        <v>0</v>
      </c>
      <c r="D174" s="49">
        <f>SUMIFS('Expense Sheet'!$G:$G,'Expense Sheet'!$M:$M,"L-CDF ޑޮނޭޝަން ފަންޑް",'Expense Sheet'!$K:$K,$A174)</f>
        <v>0</v>
      </c>
      <c r="E174" s="61" t="s">
        <v>108</v>
      </c>
      <c r="F174" s="54">
        <v>224011</v>
      </c>
    </row>
    <row r="175" spans="1:6" ht="21.75">
      <c r="A175" s="7">
        <v>224021</v>
      </c>
      <c r="B175" s="49">
        <f>SUMIFS('Expense Sheet'!$E:$E,'Expense Sheet'!$M:$M,"L-CDF ޑޮނޭޝަން ފަންޑް",'Expense Sheet'!$K:$K,$A175)</f>
        <v>0</v>
      </c>
      <c r="C175" s="49">
        <f>SUMIFS('Expense Sheet'!$F:$F,'Expense Sheet'!$M:$M,"L-CDF ޑޮނޭޝަން ފަންޑް",'Expense Sheet'!$K:$K,$A175)</f>
        <v>0</v>
      </c>
      <c r="D175" s="49">
        <f>SUMIFS('Expense Sheet'!$G:$G,'Expense Sheet'!$M:$M,"L-CDF ޑޮނޭޝަން ފަންޑް",'Expense Sheet'!$K:$K,$A175)</f>
        <v>0</v>
      </c>
      <c r="E175" s="61" t="s">
        <v>109</v>
      </c>
      <c r="F175" s="54">
        <v>224021</v>
      </c>
    </row>
    <row r="176" spans="1:6" ht="21.75">
      <c r="A176" s="7">
        <v>224022</v>
      </c>
      <c r="B176" s="49">
        <f>SUMIFS('Expense Sheet'!$E:$E,'Expense Sheet'!$M:$M,"L-CDF ޑޮނޭޝަން ފަންޑް",'Expense Sheet'!$K:$K,$A176)</f>
        <v>0</v>
      </c>
      <c r="C176" s="49">
        <f>SUMIFS('Expense Sheet'!$F:$F,'Expense Sheet'!$M:$M,"L-CDF ޑޮނޭޝަން ފަންޑް",'Expense Sheet'!$K:$K,$A176)</f>
        <v>0</v>
      </c>
      <c r="D176" s="49">
        <f>SUMIFS('Expense Sheet'!$G:$G,'Expense Sheet'!$M:$M,"L-CDF ޑޮނޭޝަން ފަންޑް",'Expense Sheet'!$K:$K,$A176)</f>
        <v>0</v>
      </c>
      <c r="E176" s="61" t="s">
        <v>110</v>
      </c>
      <c r="F176" s="54">
        <v>224022</v>
      </c>
    </row>
    <row r="177" spans="1:6" ht="21.75">
      <c r="A177" s="7">
        <v>224999</v>
      </c>
      <c r="B177" s="49">
        <f>SUMIFS('Expense Sheet'!$E:$E,'Expense Sheet'!$M:$M,"L-CDF ޑޮނޭޝަން ފަންޑް",'Expense Sheet'!$K:$K,$A177)</f>
        <v>0</v>
      </c>
      <c r="C177" s="49">
        <f>SUMIFS('Expense Sheet'!$F:$F,'Expense Sheet'!$M:$M,"L-CDF ޑޮނޭޝަން ފަންޑް",'Expense Sheet'!$K:$K,$A177)</f>
        <v>0</v>
      </c>
      <c r="D177" s="49">
        <f>SUMIFS('Expense Sheet'!$G:$G,'Expense Sheet'!$M:$M,"L-CDF ޑޮނޭޝަން ފަންޑް",'Expense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Sheet'!$M:$M,"L-CDF ޑޮނޭޝަން ފަންޑް",'Expense Sheet'!$K:$K,$A181)</f>
        <v>0</v>
      </c>
      <c r="C181" s="49">
        <f>SUMIFS('Expense Sheet'!$F:$F,'Expense Sheet'!$M:$M,"L-CDF ޑޮނޭޝަން ފަންޑް",'Expense Sheet'!$K:$K,$A181)</f>
        <v>0</v>
      </c>
      <c r="D181" s="49">
        <f>SUMIFS('Expense Sheet'!$G:$G,'Expense Sheet'!$M:$M,"L-CDF ޑޮނޭޝަން ފަންޑް",'Expense Sheet'!$K:$K,$A181)</f>
        <v>0</v>
      </c>
      <c r="E181" s="60" t="s">
        <v>112</v>
      </c>
      <c r="F181" s="54">
        <v>225001</v>
      </c>
    </row>
    <row r="182" spans="1:6" ht="21.75">
      <c r="A182" s="7">
        <v>225002</v>
      </c>
      <c r="B182" s="49">
        <f>SUMIFS('Expense Sheet'!$E:$E,'Expense Sheet'!$M:$M,"L-CDF ޑޮނޭޝަން ފަންޑް",'Expense Sheet'!$K:$K,$A182)</f>
        <v>0</v>
      </c>
      <c r="C182" s="49">
        <f>SUMIFS('Expense Sheet'!$F:$F,'Expense Sheet'!$M:$M,"L-CDF ޑޮނޭޝަން ފަންޑް",'Expense Sheet'!$K:$K,$A182)</f>
        <v>0</v>
      </c>
      <c r="D182" s="49">
        <f>SUMIFS('Expense Sheet'!$G:$G,'Expense Sheet'!$M:$M,"L-CDF ޑޮނޭޝަން ފަންޑް",'Expense Sheet'!$K:$K,$A182)</f>
        <v>0</v>
      </c>
      <c r="E182" s="60" t="s">
        <v>113</v>
      </c>
      <c r="F182" s="54">
        <v>225002</v>
      </c>
    </row>
    <row r="183" spans="1:6" ht="21.75">
      <c r="A183" s="7">
        <v>225003</v>
      </c>
      <c r="B183" s="49">
        <f>SUMIFS('Expense Sheet'!$E:$E,'Expense Sheet'!$M:$M,"L-CDF ޑޮނޭޝަން ފަންޑް",'Expense Sheet'!$K:$K,$A183)</f>
        <v>0</v>
      </c>
      <c r="C183" s="49">
        <f>SUMIFS('Expense Sheet'!$F:$F,'Expense Sheet'!$M:$M,"L-CDF ޑޮނޭޝަން ފަންޑް",'Expense Sheet'!$K:$K,$A183)</f>
        <v>0</v>
      </c>
      <c r="D183" s="49">
        <f>SUMIFS('Expense Sheet'!$G:$G,'Expense Sheet'!$M:$M,"L-CDF ޑޮނޭޝަން ފަންޑް",'Expense Sheet'!$K:$K,$A183)</f>
        <v>0</v>
      </c>
      <c r="E183" s="60" t="s">
        <v>114</v>
      </c>
      <c r="F183" s="54">
        <v>225003</v>
      </c>
    </row>
    <row r="184" spans="1:6" ht="21.75">
      <c r="A184" s="7">
        <v>225004</v>
      </c>
      <c r="B184" s="49">
        <f>SUMIFS('Expense Sheet'!$E:$E,'Expense Sheet'!$M:$M,"L-CDF ޑޮނޭޝަން ފަންޑް",'Expense Sheet'!$K:$K,$A184)</f>
        <v>0</v>
      </c>
      <c r="C184" s="49">
        <f>SUMIFS('Expense Sheet'!$F:$F,'Expense Sheet'!$M:$M,"L-CDF ޑޮނޭޝަން ފަންޑް",'Expense Sheet'!$K:$K,$A184)</f>
        <v>0</v>
      </c>
      <c r="D184" s="49">
        <f>SUMIFS('Expense Sheet'!$G:$G,'Expense Sheet'!$M:$M,"L-CDF ޑޮނޭޝަން ފަންޑް",'Expense Sheet'!$K:$K,$A184)</f>
        <v>0</v>
      </c>
      <c r="E184" s="60" t="s">
        <v>115</v>
      </c>
      <c r="F184" s="54">
        <v>225004</v>
      </c>
    </row>
    <row r="185" spans="1:6" ht="21.75">
      <c r="A185" s="7">
        <v>225005</v>
      </c>
      <c r="B185" s="49">
        <f>SUMIFS('Expense Sheet'!$E:$E,'Expense Sheet'!$M:$M,"L-CDF ޑޮނޭޝަން ފަންޑް",'Expense Sheet'!$K:$K,$A185)</f>
        <v>0</v>
      </c>
      <c r="C185" s="49">
        <f>SUMIFS('Expense Sheet'!$F:$F,'Expense Sheet'!$M:$M,"L-CDF ޑޮނޭޝަން ފަންޑް",'Expense Sheet'!$K:$K,$A185)</f>
        <v>0</v>
      </c>
      <c r="D185" s="49">
        <f>SUMIFS('Expense Sheet'!$G:$G,'Expense Sheet'!$M:$M,"L-CDF ޑޮނޭޝަން ފަންޑް",'Expense Sheet'!$K:$K,$A185)</f>
        <v>0</v>
      </c>
      <c r="E185" s="60" t="s">
        <v>116</v>
      </c>
      <c r="F185" s="54">
        <v>225005</v>
      </c>
    </row>
    <row r="186" spans="1:6" ht="21.75">
      <c r="A186" s="7">
        <v>225006</v>
      </c>
      <c r="B186" s="49">
        <f>SUMIFS('Expense Sheet'!$E:$E,'Expense Sheet'!$M:$M,"L-CDF ޑޮނޭޝަން ފަންޑް",'Expense Sheet'!$K:$K,$A186)</f>
        <v>0</v>
      </c>
      <c r="C186" s="49">
        <f>SUMIFS('Expense Sheet'!$F:$F,'Expense Sheet'!$M:$M,"L-CDF ޑޮނޭޝަން ފަންޑް",'Expense Sheet'!$K:$K,$A186)</f>
        <v>0</v>
      </c>
      <c r="D186" s="49">
        <f>SUMIFS('Expense Sheet'!$G:$G,'Expense Sheet'!$M:$M,"L-CDF ޑޮނޭޝަން ފަންޑް",'Expense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Sheet'!$M:$M,"L-CDF ޑޮނޭޝަން ފަންޑް",'Expense Sheet'!$K:$K,$A190)</f>
        <v>0</v>
      </c>
      <c r="C190" s="49">
        <f>SUMIFS('Expense Sheet'!$F:$F,'Expense Sheet'!$M:$M,"L-CDF ޑޮނޭޝަން ފަންޑް",'Expense Sheet'!$K:$K,$A190)</f>
        <v>0</v>
      </c>
      <c r="D190" s="49">
        <f>SUMIFS('Expense Sheet'!$G:$G,'Expense Sheet'!$M:$M,"L-CDF ޑޮނޭޝަން ފަންޑް",'Expense Sheet'!$K:$K,$A190)</f>
        <v>0</v>
      </c>
      <c r="E190" s="60" t="s">
        <v>118</v>
      </c>
      <c r="F190" s="54">
        <v>226001</v>
      </c>
    </row>
    <row r="191" spans="1:6" ht="21.75">
      <c r="A191" s="7">
        <v>226002</v>
      </c>
      <c r="B191" s="49">
        <f>SUMIFS('Expense Sheet'!$E:$E,'Expense Sheet'!$M:$M,"L-CDF ޑޮނޭޝަން ފަންޑް",'Expense Sheet'!$K:$K,$A191)</f>
        <v>0</v>
      </c>
      <c r="C191" s="49">
        <f>SUMIFS('Expense Sheet'!$F:$F,'Expense Sheet'!$M:$M,"L-CDF ޑޮނޭޝަން ފަންޑް",'Expense Sheet'!$K:$K,$A191)</f>
        <v>0</v>
      </c>
      <c r="D191" s="49">
        <f>SUMIFS('Expense Sheet'!$G:$G,'Expense Sheet'!$M:$M,"L-CDF ޑޮނޭޝަން ފަންޑް",'Expense Sheet'!$K:$K,$A191)</f>
        <v>0</v>
      </c>
      <c r="E191" s="60" t="s">
        <v>119</v>
      </c>
      <c r="F191" s="54">
        <v>226002</v>
      </c>
    </row>
    <row r="192" spans="1:6" ht="21.75">
      <c r="A192" s="7">
        <v>226003</v>
      </c>
      <c r="B192" s="49">
        <f>SUMIFS('Expense Sheet'!$E:$E,'Expense Sheet'!$M:$M,"L-CDF ޑޮނޭޝަން ފަންޑް",'Expense Sheet'!$K:$K,$A192)</f>
        <v>0</v>
      </c>
      <c r="C192" s="49">
        <f>SUMIFS('Expense Sheet'!$F:$F,'Expense Sheet'!$M:$M,"L-CDF ޑޮނޭޝަން ފަންޑް",'Expense Sheet'!$K:$K,$A192)</f>
        <v>0</v>
      </c>
      <c r="D192" s="49">
        <f>SUMIFS('Expense Sheet'!$G:$G,'Expense Sheet'!$M:$M,"L-CDF ޑޮނޭޝަން ފަންޑް",'Expense Sheet'!$K:$K,$A192)</f>
        <v>0</v>
      </c>
      <c r="E192" s="60" t="s">
        <v>120</v>
      </c>
      <c r="F192" s="54">
        <v>226003</v>
      </c>
    </row>
    <row r="193" spans="1:6" ht="21.75">
      <c r="A193" s="7">
        <v>226004</v>
      </c>
      <c r="B193" s="49">
        <f>SUMIFS('Expense Sheet'!$E:$E,'Expense Sheet'!$M:$M,"L-CDF ޑޮނޭޝަން ފަންޑް",'Expense Sheet'!$K:$K,$A193)</f>
        <v>0</v>
      </c>
      <c r="C193" s="49">
        <f>SUMIFS('Expense Sheet'!$F:$F,'Expense Sheet'!$M:$M,"L-CDF ޑޮނޭޝަން ފަންޑް",'Expense Sheet'!$K:$K,$A193)</f>
        <v>0</v>
      </c>
      <c r="D193" s="49">
        <f>SUMIFS('Expense Sheet'!$G:$G,'Expense Sheet'!$M:$M,"L-CDF ޑޮނޭޝަން ފަންޑް",'Expense Sheet'!$K:$K,$A193)</f>
        <v>0</v>
      </c>
      <c r="E193" s="60" t="s">
        <v>121</v>
      </c>
      <c r="F193" s="54">
        <v>226004</v>
      </c>
    </row>
    <row r="194" spans="1:6" ht="21.75">
      <c r="A194" s="7">
        <v>226005</v>
      </c>
      <c r="B194" s="49">
        <f>SUMIFS('Expense Sheet'!$E:$E,'Expense Sheet'!$M:$M,"L-CDF ޑޮނޭޝަން ފަންޑް",'Expense Sheet'!$K:$K,$A194)</f>
        <v>0</v>
      </c>
      <c r="C194" s="49">
        <f>SUMIFS('Expense Sheet'!$F:$F,'Expense Sheet'!$M:$M,"L-CDF ޑޮނޭޝަން ފަންޑް",'Expense Sheet'!$K:$K,$A194)</f>
        <v>0</v>
      </c>
      <c r="D194" s="49">
        <f>SUMIFS('Expense Sheet'!$G:$G,'Expense Sheet'!$M:$M,"L-CDF ޑޮނޭޝަން ފަންޑް",'Expense Sheet'!$K:$K,$A194)</f>
        <v>0</v>
      </c>
      <c r="E194" s="60" t="s">
        <v>122</v>
      </c>
      <c r="F194" s="54">
        <v>226005</v>
      </c>
    </row>
    <row r="195" spans="1:6" ht="21.75">
      <c r="A195" s="7">
        <v>226006</v>
      </c>
      <c r="B195" s="49">
        <f>SUMIFS('Expense Sheet'!$E:$E,'Expense Sheet'!$M:$M,"L-CDF ޑޮނޭޝަން ފަންޑް",'Expense Sheet'!$K:$K,$A195)</f>
        <v>0</v>
      </c>
      <c r="C195" s="49">
        <f>SUMIFS('Expense Sheet'!$F:$F,'Expense Sheet'!$M:$M,"L-CDF ޑޮނޭޝަން ފަންޑް",'Expense Sheet'!$K:$K,$A195)</f>
        <v>0</v>
      </c>
      <c r="D195" s="49">
        <f>SUMIFS('Expense Sheet'!$G:$G,'Expense Sheet'!$M:$M,"L-CDF ޑޮނޭޝަން ފަންޑް",'Expense Sheet'!$K:$K,$A195)</f>
        <v>0</v>
      </c>
      <c r="E195" s="60" t="s">
        <v>123</v>
      </c>
      <c r="F195" s="54">
        <v>226006</v>
      </c>
    </row>
    <row r="196" spans="1:6" ht="21.75">
      <c r="A196" s="7">
        <v>226007</v>
      </c>
      <c r="B196" s="49">
        <f>SUMIFS('Expense Sheet'!$E:$E,'Expense Sheet'!$M:$M,"L-CDF ޑޮނޭޝަން ފަންޑް",'Expense Sheet'!$K:$K,$A196)</f>
        <v>0</v>
      </c>
      <c r="C196" s="49">
        <f>SUMIFS('Expense Sheet'!$F:$F,'Expense Sheet'!$M:$M,"L-CDF ޑޮނޭޝަން ފަންޑް",'Expense Sheet'!$K:$K,$A196)</f>
        <v>0</v>
      </c>
      <c r="D196" s="49">
        <f>SUMIFS('Expense Sheet'!$G:$G,'Expense Sheet'!$M:$M,"L-CDF ޑޮނޭޝަން ފަންޑް",'Expense Sheet'!$K:$K,$A196)</f>
        <v>0</v>
      </c>
      <c r="E196" s="60" t="s">
        <v>124</v>
      </c>
      <c r="F196" s="54">
        <v>226007</v>
      </c>
    </row>
    <row r="197" spans="1:6" ht="21.75">
      <c r="A197" s="7">
        <v>226008</v>
      </c>
      <c r="B197" s="49">
        <f>SUMIFS('Expense Sheet'!$E:$E,'Expense Sheet'!$M:$M,"L-CDF ޑޮނޭޝަން ފަންޑް",'Expense Sheet'!$K:$K,$A197)</f>
        <v>0</v>
      </c>
      <c r="C197" s="49">
        <f>SUMIFS('Expense Sheet'!$F:$F,'Expense Sheet'!$M:$M,"L-CDF ޑޮނޭޝަން ފަންޑް",'Expense Sheet'!$K:$K,$A197)</f>
        <v>0</v>
      </c>
      <c r="D197" s="49">
        <f>SUMIFS('Expense Sheet'!$G:$G,'Expense Sheet'!$M:$M,"L-CDF ޑޮނޭޝަން ފަންޑް",'Expense Sheet'!$K:$K,$A197)</f>
        <v>0</v>
      </c>
      <c r="E197" s="60" t="s">
        <v>125</v>
      </c>
      <c r="F197" s="54">
        <v>226008</v>
      </c>
    </row>
    <row r="198" spans="1:6" ht="21.75">
      <c r="A198" s="7">
        <v>226009</v>
      </c>
      <c r="B198" s="49">
        <f>SUMIFS('Expense Sheet'!$E:$E,'Expense Sheet'!$M:$M,"L-CDF ޑޮނޭޝަން ފަންޑް",'Expense Sheet'!$K:$K,$A198)</f>
        <v>0</v>
      </c>
      <c r="C198" s="49">
        <f>SUMIFS('Expense Sheet'!$F:$F,'Expense Sheet'!$M:$M,"L-CDF ޑޮނޭޝަން ފަންޑް",'Expense Sheet'!$K:$K,$A198)</f>
        <v>0</v>
      </c>
      <c r="D198" s="49">
        <f>SUMIFS('Expense Sheet'!$G:$G,'Expense Sheet'!$M:$M,"L-CDF ޑޮނޭޝަން ފަންޑް",'Expense Sheet'!$K:$K,$A198)</f>
        <v>0</v>
      </c>
      <c r="E198" s="60" t="s">
        <v>126</v>
      </c>
      <c r="F198" s="54">
        <v>226009</v>
      </c>
    </row>
    <row r="199" spans="1:6" ht="21.75">
      <c r="A199" s="7">
        <v>226010</v>
      </c>
      <c r="B199" s="49">
        <f>SUMIFS('Expense Sheet'!$E:$E,'Expense Sheet'!$M:$M,"L-CDF ޑޮނޭޝަން ފަންޑް",'Expense Sheet'!$K:$K,$A199)</f>
        <v>0</v>
      </c>
      <c r="C199" s="49">
        <f>SUMIFS('Expense Sheet'!$F:$F,'Expense Sheet'!$M:$M,"L-CDF ޑޮނޭޝަން ފަންޑް",'Expense Sheet'!$K:$K,$A199)</f>
        <v>0</v>
      </c>
      <c r="D199" s="49">
        <f>SUMIFS('Expense Sheet'!$G:$G,'Expense Sheet'!$M:$M,"L-CDF ޑޮނޭޝަން ފަންޑް",'Expense Sheet'!$K:$K,$A199)</f>
        <v>0</v>
      </c>
      <c r="E199" s="60" t="s">
        <v>127</v>
      </c>
      <c r="F199" s="54">
        <v>226010</v>
      </c>
    </row>
    <row r="200" spans="1:6" ht="21.75">
      <c r="A200" s="7">
        <v>226011</v>
      </c>
      <c r="B200" s="49">
        <f>SUMIFS('Expense Sheet'!$E:$E,'Expense Sheet'!$M:$M,"L-CDF ޑޮނޭޝަން ފަންޑް",'Expense Sheet'!$K:$K,$A200)</f>
        <v>0</v>
      </c>
      <c r="C200" s="49">
        <f>SUMIFS('Expense Sheet'!$F:$F,'Expense Sheet'!$M:$M,"L-CDF ޑޮނޭޝަން ފަންޑް",'Expense Sheet'!$K:$K,$A200)</f>
        <v>0</v>
      </c>
      <c r="D200" s="49">
        <f>SUMIFS('Expense Sheet'!$G:$G,'Expense Sheet'!$M:$M,"L-CDF ޑޮނޭޝަން ފަންޑް",'Expense Sheet'!$K:$K,$A200)</f>
        <v>0</v>
      </c>
      <c r="E200" s="60" t="s">
        <v>128</v>
      </c>
      <c r="F200" s="54">
        <v>226011</v>
      </c>
    </row>
    <row r="201" spans="1:6" ht="21.75">
      <c r="A201" s="7">
        <v>226012</v>
      </c>
      <c r="B201" s="49">
        <f>SUMIFS('Expense Sheet'!$E:$E,'Expense Sheet'!$M:$M,"L-CDF ޑޮނޭޝަން ފަންޑް",'Expense Sheet'!$K:$K,$A201)</f>
        <v>0</v>
      </c>
      <c r="C201" s="49">
        <f>SUMIFS('Expense Sheet'!$F:$F,'Expense Sheet'!$M:$M,"L-CDF ޑޮނޭޝަން ފަންޑް",'Expense Sheet'!$K:$K,$A201)</f>
        <v>0</v>
      </c>
      <c r="D201" s="49">
        <f>SUMIFS('Expense Sheet'!$G:$G,'Expense Sheet'!$M:$M,"L-CDF ޑޮނޭޝަން ފަންޑް",'Expense Sheet'!$K:$K,$A201)</f>
        <v>0</v>
      </c>
      <c r="E201" s="60" t="s">
        <v>129</v>
      </c>
      <c r="F201" s="54">
        <v>226012</v>
      </c>
    </row>
    <row r="202" spans="1:6" ht="21.75">
      <c r="A202" s="7">
        <v>226013</v>
      </c>
      <c r="B202" s="49">
        <f>SUMIFS('Expense Sheet'!$E:$E,'Expense Sheet'!$M:$M,"L-CDF ޑޮނޭޝަން ފަންޑް",'Expense Sheet'!$K:$K,$A202)</f>
        <v>0</v>
      </c>
      <c r="C202" s="49">
        <f>SUMIFS('Expense Sheet'!$F:$F,'Expense Sheet'!$M:$M,"L-CDF ޑޮނޭޝަން ފަންޑް",'Expense Sheet'!$K:$K,$A202)</f>
        <v>0</v>
      </c>
      <c r="D202" s="49">
        <f>SUMIFS('Expense Sheet'!$G:$G,'Expense Sheet'!$M:$M,"L-CDF ޑޮނޭޝަން ފަންޑް",'Expense Sheet'!$K:$K,$A202)</f>
        <v>0</v>
      </c>
      <c r="E202" s="60" t="s">
        <v>130</v>
      </c>
      <c r="F202" s="54">
        <v>226013</v>
      </c>
    </row>
    <row r="203" spans="1:6" ht="21.75">
      <c r="A203" s="7">
        <v>226014</v>
      </c>
      <c r="B203" s="49">
        <f>SUMIFS('Expense Sheet'!$E:$E,'Expense Sheet'!$M:$M,"L-CDF ޑޮނޭޝަން ފަންޑް",'Expense Sheet'!$K:$K,$A203)</f>
        <v>0</v>
      </c>
      <c r="C203" s="49">
        <f>SUMIFS('Expense Sheet'!$F:$F,'Expense Sheet'!$M:$M,"L-CDF ޑޮނޭޝަން ފަންޑް",'Expense Sheet'!$K:$K,$A203)</f>
        <v>0</v>
      </c>
      <c r="D203" s="49">
        <f>SUMIFS('Expense Sheet'!$G:$G,'Expense Sheet'!$M:$M,"L-CDF ޑޮނޭޝަން ފަންޑް",'Expense Sheet'!$K:$K,$A203)</f>
        <v>0</v>
      </c>
      <c r="E203" s="60" t="s">
        <v>131</v>
      </c>
      <c r="F203" s="54">
        <v>226014</v>
      </c>
    </row>
    <row r="204" spans="1:6" ht="21.75">
      <c r="A204" s="7">
        <v>226015</v>
      </c>
      <c r="B204" s="49">
        <f>SUMIFS('Expense Sheet'!$E:$E,'Expense Sheet'!$M:$M,"L-CDF ޑޮނޭޝަން ފަންޑް",'Expense Sheet'!$K:$K,$A204)</f>
        <v>0</v>
      </c>
      <c r="C204" s="49">
        <f>SUMIFS('Expense Sheet'!$F:$F,'Expense Sheet'!$M:$M,"L-CDF ޑޮނޭޝަން ފަންޑް",'Expense Sheet'!$K:$K,$A204)</f>
        <v>0</v>
      </c>
      <c r="D204" s="49">
        <f>SUMIFS('Expense Sheet'!$G:$G,'Expense Sheet'!$M:$M,"L-CDF ޑޮނޭޝަން ފަންޑް",'Expense Sheet'!$K:$K,$A204)</f>
        <v>0</v>
      </c>
      <c r="E204" s="60" t="s">
        <v>132</v>
      </c>
      <c r="F204" s="54">
        <v>226015</v>
      </c>
    </row>
    <row r="205" spans="1:6" ht="21.75">
      <c r="A205" s="7">
        <v>226016</v>
      </c>
      <c r="B205" s="49">
        <f>SUMIFS('Expense Sheet'!$E:$E,'Expense Sheet'!$M:$M,"L-CDF ޑޮނޭޝަން ފަންޑް",'Expense Sheet'!$K:$K,$A205)</f>
        <v>0</v>
      </c>
      <c r="C205" s="49">
        <f>SUMIFS('Expense Sheet'!$F:$F,'Expense Sheet'!$M:$M,"L-CDF ޑޮނޭޝަން ފަންޑް",'Expense Sheet'!$K:$K,$A205)</f>
        <v>0</v>
      </c>
      <c r="D205" s="49">
        <f>SUMIFS('Expense Sheet'!$G:$G,'Expense Sheet'!$M:$M,"L-CDF ޑޮނޭޝަން ފަންޑް",'Expense Sheet'!$K:$K,$A205)</f>
        <v>0</v>
      </c>
      <c r="E205" s="60" t="s">
        <v>133</v>
      </c>
      <c r="F205" s="54">
        <v>226016</v>
      </c>
    </row>
    <row r="206" spans="1:6" ht="21.75">
      <c r="A206" s="7">
        <v>226017</v>
      </c>
      <c r="B206" s="49">
        <f>SUMIFS('Expense Sheet'!$E:$E,'Expense Sheet'!$M:$M,"L-CDF ޑޮނޭޝަން ފަންޑް",'Expense Sheet'!$K:$K,$A206)</f>
        <v>0</v>
      </c>
      <c r="C206" s="49">
        <f>SUMIFS('Expense Sheet'!$F:$F,'Expense Sheet'!$M:$M,"L-CDF ޑޮނޭޝަން ފަންޑް",'Expense Sheet'!$K:$K,$A206)</f>
        <v>0</v>
      </c>
      <c r="D206" s="49">
        <f>SUMIFS('Expense Sheet'!$G:$G,'Expense Sheet'!$M:$M,"L-CDF ޑޮނޭޝަން ފަންޑް",'Expense Sheet'!$K:$K,$A206)</f>
        <v>0</v>
      </c>
      <c r="E206" s="60" t="s">
        <v>134</v>
      </c>
      <c r="F206" s="54">
        <v>226017</v>
      </c>
    </row>
    <row r="207" spans="1:6" ht="21.75">
      <c r="A207" s="7">
        <v>226018</v>
      </c>
      <c r="B207" s="49">
        <f>SUMIFS('Expense Sheet'!$E:$E,'Expense Sheet'!$M:$M,"L-CDF ޑޮނޭޝަން ފަންޑް",'Expense Sheet'!$K:$K,$A207)</f>
        <v>0</v>
      </c>
      <c r="C207" s="49">
        <f>SUMIFS('Expense Sheet'!$F:$F,'Expense Sheet'!$M:$M,"L-CDF ޑޮނޭޝަން ފަންޑް",'Expense Sheet'!$K:$K,$A207)</f>
        <v>0</v>
      </c>
      <c r="D207" s="49">
        <f>SUMIFS('Expense Sheet'!$G:$G,'Expense Sheet'!$M:$M,"L-CDF ޑޮނޭޝަން ފަންޑް",'Expense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Sheet'!$M:$M,"L-CDF ޑޮނޭޝަން ފަންޑް",'Expense Sheet'!$K:$K,$A211)</f>
        <v>0</v>
      </c>
      <c r="C211" s="49">
        <f>SUMIFS('Expense Sheet'!$F:$F,'Expense Sheet'!$M:$M,"L-CDF ޑޮނޭޝަން ފަންޑް",'Expense Sheet'!$K:$K,$A211)</f>
        <v>0</v>
      </c>
      <c r="D211" s="49">
        <f>SUMIFS('Expense Sheet'!$G:$G,'Expense Sheet'!$M:$M,"L-CDF ޑޮނޭޝަން ފަންޑް",'Expense Sheet'!$K:$K,$A211)</f>
        <v>0</v>
      </c>
      <c r="E211" s="60" t="s">
        <v>136</v>
      </c>
      <c r="F211" s="54">
        <v>227001</v>
      </c>
    </row>
    <row r="212" spans="1:6" ht="21.75">
      <c r="A212" s="7">
        <v>227002</v>
      </c>
      <c r="B212" s="49">
        <f>SUMIFS('Expense Sheet'!$E:$E,'Expense Sheet'!$M:$M,"L-CDF ޑޮނޭޝަން ފަންޑް",'Expense Sheet'!$K:$K,$A212)</f>
        <v>0</v>
      </c>
      <c r="C212" s="49">
        <f>SUMIFS('Expense Sheet'!$F:$F,'Expense Sheet'!$M:$M,"L-CDF ޑޮނޭޝަން ފަންޑް",'Expense Sheet'!$K:$K,$A212)</f>
        <v>0</v>
      </c>
      <c r="D212" s="49">
        <f>SUMIFS('Expense Sheet'!$G:$G,'Expense Sheet'!$M:$M,"L-CDF ޑޮނޭޝަން ފަންޑް",'Expense Sheet'!$K:$K,$A212)</f>
        <v>0</v>
      </c>
      <c r="E212" s="60" t="s">
        <v>137</v>
      </c>
      <c r="F212" s="54">
        <v>227002</v>
      </c>
    </row>
    <row r="213" spans="1:6" ht="21.75">
      <c r="A213" s="7">
        <v>227003</v>
      </c>
      <c r="B213" s="49">
        <f>SUMIFS('Expense Sheet'!$E:$E,'Expense Sheet'!$M:$M,"L-CDF ޑޮނޭޝަން ފަންޑް",'Expense Sheet'!$K:$K,$A213)</f>
        <v>0</v>
      </c>
      <c r="C213" s="49">
        <f>SUMIFS('Expense Sheet'!$F:$F,'Expense Sheet'!$M:$M,"L-CDF ޑޮނޭޝަން ފަންޑް",'Expense Sheet'!$K:$K,$A213)</f>
        <v>0</v>
      </c>
      <c r="D213" s="49">
        <f>SUMIFS('Expense Sheet'!$G:$G,'Expense Sheet'!$M:$M,"L-CDF ޑޮނޭޝަން ފަންޑް",'Expense Sheet'!$K:$K,$A213)</f>
        <v>0</v>
      </c>
      <c r="E213" s="60" t="s">
        <v>138</v>
      </c>
      <c r="F213" s="54">
        <v>227003</v>
      </c>
    </row>
    <row r="214" spans="1:6" ht="21.75">
      <c r="A214" s="7">
        <v>227011</v>
      </c>
      <c r="B214" s="46">
        <f>SUMIFS('Expense Sheet'!$E:$E,'Expense Sheet'!$M:$M,"L-CDF ޑޮނޭޝަން ފަންޑް",'Expense Sheet'!$K:$K,$A214)</f>
        <v>0</v>
      </c>
      <c r="C214" s="46">
        <f>SUMIFS('Expense Sheet'!$F:$F,'Expense Sheet'!$M:$M,"L-CDF ޑޮނޭޝަން ފަންޑް",'Expense Sheet'!$K:$K,$A214)</f>
        <v>0</v>
      </c>
      <c r="D214" s="46">
        <f>SUMIFS('Expense Sheet'!$G:$G,'Expense Sheet'!$M:$M,"L-CDF ޑޮނޭޝަން ފަންޑް",'Expense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Sheet'!$M:$M,"L-CDF ޑޮނޭޝަން ފަންޑް",'Expense Sheet'!$K:$K,$A218)</f>
        <v>0</v>
      </c>
      <c r="C218" s="49">
        <f>SUMIFS('Expense Sheet'!$F:$F,'Expense Sheet'!$M:$M,"L-CDF ޑޮނޭޝަން ފަންޑް",'Expense Sheet'!$K:$K,$A218)</f>
        <v>0</v>
      </c>
      <c r="D218" s="49">
        <f>SUMIFS('Expense Sheet'!$G:$G,'Expense Sheet'!$M:$M,"L-CDF ޑޮނޭޝަން ފަންޑް",'Expense Sheet'!$K:$K,$A218)</f>
        <v>0</v>
      </c>
      <c r="E218" s="60" t="s">
        <v>139</v>
      </c>
      <c r="F218" s="54">
        <v>228001</v>
      </c>
    </row>
    <row r="219" spans="1:6" ht="21.75">
      <c r="A219" s="7">
        <v>228002</v>
      </c>
      <c r="B219" s="49">
        <f>SUMIFS('Expense Sheet'!$E:$E,'Expense Sheet'!$M:$M,"L-CDF ޑޮނޭޝަން ފަންޑް",'Expense Sheet'!$K:$K,$A219)</f>
        <v>0</v>
      </c>
      <c r="C219" s="49">
        <f>SUMIFS('Expense Sheet'!$F:$F,'Expense Sheet'!$M:$M,"L-CDF ޑޮނޭޝަން ފަންޑް",'Expense Sheet'!$K:$K,$A219)</f>
        <v>0</v>
      </c>
      <c r="D219" s="49">
        <f>SUMIFS('Expense Sheet'!$G:$G,'Expense Sheet'!$M:$M,"L-CDF ޑޮނޭޝަން ފަންޑް",'Expense Sheet'!$K:$K,$A219)</f>
        <v>0</v>
      </c>
      <c r="E219" s="60" t="s">
        <v>140</v>
      </c>
      <c r="F219" s="54">
        <v>228002</v>
      </c>
    </row>
    <row r="220" spans="1:6" ht="21.75">
      <c r="A220" s="7">
        <v>228003</v>
      </c>
      <c r="B220" s="49">
        <f>SUMIFS('Expense Sheet'!$E:$E,'Expense Sheet'!$M:$M,"L-CDF ޑޮނޭޝަން ފަންޑް",'Expense Sheet'!$K:$K,$A220)</f>
        <v>0</v>
      </c>
      <c r="C220" s="49">
        <f>SUMIFS('Expense Sheet'!$F:$F,'Expense Sheet'!$M:$M,"L-CDF ޑޮނޭޝަން ފަންޑް",'Expense Sheet'!$K:$K,$A220)</f>
        <v>0</v>
      </c>
      <c r="D220" s="49">
        <f>SUMIFS('Expense Sheet'!$G:$G,'Expense Sheet'!$M:$M,"L-CDF ޑޮނޭޝަން ފަންޑް",'Expense Sheet'!$K:$K,$A220)</f>
        <v>0</v>
      </c>
      <c r="E220" s="60" t="s">
        <v>141</v>
      </c>
      <c r="F220" s="54">
        <v>228003</v>
      </c>
    </row>
    <row r="221" spans="1:6" ht="21.75">
      <c r="A221" s="7">
        <v>228004</v>
      </c>
      <c r="B221" s="49">
        <f>SUMIFS('Expense Sheet'!$E:$E,'Expense Sheet'!$M:$M,"L-CDF ޑޮނޭޝަން ފަންޑް",'Expense Sheet'!$K:$K,$A221)</f>
        <v>0</v>
      </c>
      <c r="C221" s="49">
        <f>SUMIFS('Expense Sheet'!$F:$F,'Expense Sheet'!$M:$M,"L-CDF ޑޮނޭޝަން ފަންޑް",'Expense Sheet'!$K:$K,$A221)</f>
        <v>0</v>
      </c>
      <c r="D221" s="49">
        <f>SUMIFS('Expense Sheet'!$G:$G,'Expense Sheet'!$M:$M,"L-CDF ޑޮނޭޝަން ފަންޑް",'Expense Sheet'!$K:$K,$A221)</f>
        <v>0</v>
      </c>
      <c r="E221" s="60" t="s">
        <v>142</v>
      </c>
      <c r="F221" s="54">
        <v>228004</v>
      </c>
    </row>
    <row r="222" spans="1:6" ht="21.75">
      <c r="A222" s="7">
        <v>228005</v>
      </c>
      <c r="B222" s="49">
        <f>SUMIFS('Expense Sheet'!$E:$E,'Expense Sheet'!$M:$M,"L-CDF ޑޮނޭޝަން ފަންޑް",'Expense Sheet'!$K:$K,$A222)</f>
        <v>0</v>
      </c>
      <c r="C222" s="49">
        <f>SUMIFS('Expense Sheet'!$F:$F,'Expense Sheet'!$M:$M,"L-CDF ޑޮނޭޝަން ފަންޑް",'Expense Sheet'!$K:$K,$A222)</f>
        <v>0</v>
      </c>
      <c r="D222" s="49">
        <f>SUMIFS('Expense Sheet'!$G:$G,'Expense Sheet'!$M:$M,"L-CDF ޑޮނޭޝަން ފަންޑް",'Expense Sheet'!$K:$K,$A222)</f>
        <v>0</v>
      </c>
      <c r="E222" s="60" t="s">
        <v>143</v>
      </c>
      <c r="F222" s="54">
        <v>228005</v>
      </c>
    </row>
    <row r="223" spans="1:6" ht="21.75">
      <c r="A223" s="7">
        <v>228006</v>
      </c>
      <c r="B223" s="49">
        <f>SUMIFS('Expense Sheet'!$E:$E,'Expense Sheet'!$M:$M,"L-CDF ޑޮނޭޝަން ފަންޑް",'Expense Sheet'!$K:$K,$A223)</f>
        <v>0</v>
      </c>
      <c r="C223" s="49">
        <f>SUMIFS('Expense Sheet'!$F:$F,'Expense Sheet'!$M:$M,"L-CDF ޑޮނޭޝަން ފަންޑް",'Expense Sheet'!$K:$K,$A223)</f>
        <v>0</v>
      </c>
      <c r="D223" s="49">
        <f>SUMIFS('Expense Sheet'!$G:$G,'Expense Sheet'!$M:$M,"L-CDF ޑޮނޭޝަން ފަންޑް",'Expense Sheet'!$K:$K,$A223)</f>
        <v>0</v>
      </c>
      <c r="E223" s="60" t="s">
        <v>144</v>
      </c>
      <c r="F223" s="54">
        <v>228006</v>
      </c>
    </row>
    <row r="224" spans="1:6" ht="21.75">
      <c r="A224" s="7">
        <v>228007</v>
      </c>
      <c r="B224" s="49">
        <f>SUMIFS('Expense Sheet'!$E:$E,'Expense Sheet'!$M:$M,"L-CDF ޑޮނޭޝަން ފަންޑް",'Expense Sheet'!$K:$K,$A224)</f>
        <v>0</v>
      </c>
      <c r="C224" s="49">
        <f>SUMIFS('Expense Sheet'!$F:$F,'Expense Sheet'!$M:$M,"L-CDF ޑޮނޭޝަން ފަންޑް",'Expense Sheet'!$K:$K,$A224)</f>
        <v>0</v>
      </c>
      <c r="D224" s="49">
        <f>SUMIFS('Expense Sheet'!$G:$G,'Expense Sheet'!$M:$M,"L-CDF ޑޮނޭޝަން ފަންޑް",'Expense Sheet'!$K:$K,$A224)</f>
        <v>0</v>
      </c>
      <c r="E224" s="60" t="s">
        <v>145</v>
      </c>
      <c r="F224" s="54">
        <v>228007</v>
      </c>
    </row>
    <row r="225" spans="1:6" ht="21.75">
      <c r="A225" s="7">
        <v>228008</v>
      </c>
      <c r="B225" s="49">
        <f>SUMIFS('Expense Sheet'!$E:$E,'Expense Sheet'!$M:$M,"L-CDF ޑޮނޭޝަން ފަންޑް",'Expense Sheet'!$K:$K,$A225)</f>
        <v>0</v>
      </c>
      <c r="C225" s="49">
        <f>SUMIFS('Expense Sheet'!$F:$F,'Expense Sheet'!$M:$M,"L-CDF ޑޮނޭޝަން ފަންޑް",'Expense Sheet'!$K:$K,$A225)</f>
        <v>0</v>
      </c>
      <c r="D225" s="49">
        <f>SUMIFS('Expense Sheet'!$G:$G,'Expense Sheet'!$M:$M,"L-CDF ޑޮނޭޝަން ފަންޑް",'Expense Sheet'!$K:$K,$A225)</f>
        <v>0</v>
      </c>
      <c r="E225" s="60" t="s">
        <v>146</v>
      </c>
      <c r="F225" s="54">
        <v>228008</v>
      </c>
    </row>
    <row r="226" spans="1:6" ht="21.75">
      <c r="A226" s="7">
        <v>228009</v>
      </c>
      <c r="B226" s="49">
        <f>SUMIFS('Expense Sheet'!$E:$E,'Expense Sheet'!$M:$M,"L-CDF ޑޮނޭޝަން ފަންޑް",'Expense Sheet'!$K:$K,$A226)</f>
        <v>0</v>
      </c>
      <c r="C226" s="49">
        <f>SUMIFS('Expense Sheet'!$F:$F,'Expense Sheet'!$M:$M,"L-CDF ޑޮނޭޝަން ފަންޑް",'Expense Sheet'!$K:$K,$A226)</f>
        <v>0</v>
      </c>
      <c r="D226" s="49">
        <f>SUMIFS('Expense Sheet'!$G:$G,'Expense Sheet'!$M:$M,"L-CDF ޑޮނޭޝަން ފަންޑް",'Expense Sheet'!$K:$K,$A226)</f>
        <v>0</v>
      </c>
      <c r="E226" s="60" t="s">
        <v>147</v>
      </c>
      <c r="F226" s="54">
        <v>228009</v>
      </c>
    </row>
    <row r="227" spans="1:6" ht="21.75">
      <c r="A227" s="7">
        <v>228010</v>
      </c>
      <c r="B227" s="49">
        <f>SUMIFS('Expense Sheet'!$E:$E,'Expense Sheet'!$M:$M,"L-CDF ޑޮނޭޝަން ފަންޑް",'Expense Sheet'!$K:$K,$A227)</f>
        <v>0</v>
      </c>
      <c r="C227" s="49">
        <f>SUMIFS('Expense Sheet'!$F:$F,'Expense Sheet'!$M:$M,"L-CDF ޑޮނޭޝަން ފަންޑް",'Expense Sheet'!$K:$K,$A227)</f>
        <v>0</v>
      </c>
      <c r="D227" s="49">
        <f>SUMIFS('Expense Sheet'!$G:$G,'Expense Sheet'!$M:$M,"L-CDF ޑޮނޭޝަން ފަންޑް",'Expense Sheet'!$K:$K,$A227)</f>
        <v>0</v>
      </c>
      <c r="E227" s="60" t="s">
        <v>148</v>
      </c>
      <c r="F227" s="54">
        <v>228010</v>
      </c>
    </row>
    <row r="228" spans="1:6" ht="21.75">
      <c r="A228" s="7">
        <v>228011</v>
      </c>
      <c r="B228" s="49">
        <f>SUMIFS('Expense Sheet'!$E:$E,'Expense Sheet'!$M:$M,"L-CDF ޑޮނޭޝަން ފަންޑް",'Expense Sheet'!$K:$K,$A228)</f>
        <v>0</v>
      </c>
      <c r="C228" s="49">
        <f>SUMIFS('Expense Sheet'!$F:$F,'Expense Sheet'!$M:$M,"L-CDF ޑޮނޭޝަން ފަންޑް",'Expense Sheet'!$K:$K,$A228)</f>
        <v>0</v>
      </c>
      <c r="D228" s="49">
        <f>SUMIFS('Expense Sheet'!$G:$G,'Expense Sheet'!$M:$M,"L-CDF ޑޮނޭޝަން ފަންޑް",'Expense Sheet'!$K:$K,$A228)</f>
        <v>0</v>
      </c>
      <c r="E228" s="60" t="s">
        <v>217</v>
      </c>
      <c r="F228" s="54">
        <v>228011</v>
      </c>
    </row>
    <row r="229" spans="1:6" ht="21.75">
      <c r="A229" s="7">
        <v>228012</v>
      </c>
      <c r="B229" s="49">
        <f>SUMIFS('Expense Sheet'!$E:$E,'Expense Sheet'!$M:$M,"L-CDF ޑޮނޭޝަން ފަންޑް",'Expense Sheet'!$K:$K,$A229)</f>
        <v>0</v>
      </c>
      <c r="C229" s="49">
        <f>SUMIFS('Expense Sheet'!$F:$F,'Expense Sheet'!$M:$M,"L-CDF ޑޮނޭޝަން ފަންޑް",'Expense Sheet'!$K:$K,$A229)</f>
        <v>0</v>
      </c>
      <c r="D229" s="49">
        <f>SUMIFS('Expense Sheet'!$G:$G,'Expense Sheet'!$M:$M,"L-CDF ޑޮނޭޝަން ފަންޑް",'Expense Sheet'!$K:$K,$A229)</f>
        <v>0</v>
      </c>
      <c r="E229" s="60" t="s">
        <v>218</v>
      </c>
      <c r="F229" s="54">
        <v>228012</v>
      </c>
    </row>
    <row r="230" spans="1:6" ht="21.75">
      <c r="A230" s="7">
        <v>228013</v>
      </c>
      <c r="B230" s="49">
        <f>SUMIFS('Expense Sheet'!$E:$E,'Expense Sheet'!$M:$M,"L-CDF ޑޮނޭޝަން ފަންޑް",'Expense Sheet'!$K:$K,$A230)</f>
        <v>0</v>
      </c>
      <c r="C230" s="49">
        <f>SUMIFS('Expense Sheet'!$F:$F,'Expense Sheet'!$M:$M,"L-CDF ޑޮނޭޝަން ފަންޑް",'Expense Sheet'!$K:$K,$A230)</f>
        <v>0</v>
      </c>
      <c r="D230" s="49">
        <f>SUMIFS('Expense Sheet'!$G:$G,'Expense Sheet'!$M:$M,"L-CDF ޑޮނޭޝަން ފަންޑް",'Expense Sheet'!$K:$K,$A230)</f>
        <v>0</v>
      </c>
      <c r="E230" s="60" t="s">
        <v>219</v>
      </c>
      <c r="F230" s="54">
        <v>228013</v>
      </c>
    </row>
    <row r="231" spans="1:6" ht="21.75">
      <c r="A231" s="7">
        <v>228014</v>
      </c>
      <c r="B231" s="49">
        <f>SUMIFS('Expense Sheet'!$E:$E,'Expense Sheet'!$M:$M,"L-CDF ޑޮނޭޝަން ފަންޑް",'Expense Sheet'!$K:$K,$A231)</f>
        <v>0</v>
      </c>
      <c r="C231" s="49">
        <f>SUMIFS('Expense Sheet'!$F:$F,'Expense Sheet'!$M:$M,"L-CDF ޑޮނޭޝަން ފަންޑް",'Expense Sheet'!$K:$K,$A231)</f>
        <v>0</v>
      </c>
      <c r="D231" s="49">
        <f>SUMIFS('Expense Sheet'!$G:$G,'Expense Sheet'!$M:$M,"L-CDF ޑޮނޭޝަން ފަންޑް",'Expense Sheet'!$K:$K,$A231)</f>
        <v>0</v>
      </c>
      <c r="E231" s="60" t="s">
        <v>220</v>
      </c>
      <c r="F231" s="54">
        <v>228014</v>
      </c>
    </row>
    <row r="232" spans="1:6" ht="21.75">
      <c r="A232" s="7">
        <v>228015</v>
      </c>
      <c r="B232" s="49">
        <f>SUMIFS('Expense Sheet'!$E:$E,'Expense Sheet'!$M:$M,"L-CDF ޑޮނޭޝަން ފަންޑް",'Expense Sheet'!$K:$K,$A232)</f>
        <v>0</v>
      </c>
      <c r="C232" s="49">
        <f>SUMIFS('Expense Sheet'!$F:$F,'Expense Sheet'!$M:$M,"L-CDF ޑޮނޭޝަން ފަންޑް",'Expense Sheet'!$K:$K,$A232)</f>
        <v>0</v>
      </c>
      <c r="D232" s="49">
        <f>SUMIFS('Expense Sheet'!$G:$G,'Expense Sheet'!$M:$M,"L-CDF ޑޮނޭޝަން ފަންޑް",'Expense Sheet'!$K:$K,$A232)</f>
        <v>0</v>
      </c>
      <c r="E232" s="60" t="s">
        <v>221</v>
      </c>
      <c r="F232" s="54">
        <v>228015</v>
      </c>
    </row>
    <row r="233" spans="1:6" ht="21.75">
      <c r="A233" s="7">
        <v>228016</v>
      </c>
      <c r="B233" s="49">
        <f>SUMIFS('Expense Sheet'!$E:$E,'Expense Sheet'!$M:$M,"L-CDF ޑޮނޭޝަން ފަންޑް",'Expense Sheet'!$K:$K,$A233)</f>
        <v>0</v>
      </c>
      <c r="C233" s="49">
        <f>SUMIFS('Expense Sheet'!$F:$F,'Expense Sheet'!$M:$M,"L-CDF ޑޮނޭޝަން ފަންޑް",'Expense Sheet'!$K:$K,$A233)</f>
        <v>0</v>
      </c>
      <c r="D233" s="49">
        <f>SUMIFS('Expense Sheet'!$G:$G,'Expense Sheet'!$M:$M,"L-CDF ޑޮނޭޝަން ފަންޑް",'Expense Sheet'!$K:$K,$A233)</f>
        <v>0</v>
      </c>
      <c r="E233" s="60" t="s">
        <v>222</v>
      </c>
      <c r="F233" s="54">
        <v>228016</v>
      </c>
    </row>
    <row r="234" spans="1:6" ht="21.75">
      <c r="A234" s="7">
        <v>228017</v>
      </c>
      <c r="B234" s="49">
        <f>SUMIFS('Expense Sheet'!$E:$E,'Expense Sheet'!$M:$M,"L-CDF ޑޮނޭޝަން ފަންޑް",'Expense Sheet'!$K:$K,$A234)</f>
        <v>0</v>
      </c>
      <c r="C234" s="49">
        <f>SUMIFS('Expense Sheet'!$F:$F,'Expense Sheet'!$M:$M,"L-CDF ޑޮނޭޝަން ފަންޑް",'Expense Sheet'!$K:$K,$A234)</f>
        <v>0</v>
      </c>
      <c r="D234" s="49">
        <f>SUMIFS('Expense Sheet'!$G:$G,'Expense Sheet'!$M:$M,"L-CDF ޑޮނޭޝަން ފަންޑް",'Expense Sheet'!$K:$K,$A234)</f>
        <v>0</v>
      </c>
      <c r="E234" s="60" t="s">
        <v>223</v>
      </c>
      <c r="F234" s="54">
        <v>228017</v>
      </c>
    </row>
    <row r="235" spans="1:6" ht="21.75">
      <c r="A235" s="7">
        <v>228018</v>
      </c>
      <c r="B235" s="49">
        <f>SUMIFS('Expense Sheet'!$E:$E,'Expense Sheet'!$M:$M,"L-CDF ޑޮނޭޝަން ފަންޑް",'Expense Sheet'!$K:$K,$A235)</f>
        <v>0</v>
      </c>
      <c r="C235" s="49">
        <f>SUMIFS('Expense Sheet'!$F:$F,'Expense Sheet'!$M:$M,"L-CDF ޑޮނޭޝަން ފަންޑް",'Expense Sheet'!$K:$K,$A235)</f>
        <v>0</v>
      </c>
      <c r="D235" s="49">
        <f>SUMIFS('Expense Sheet'!$G:$G,'Expense Sheet'!$M:$M,"L-CDF ޑޮނޭޝަން ފަންޑް",'Expense Sheet'!$K:$K,$A235)</f>
        <v>0</v>
      </c>
      <c r="E235" s="60" t="s">
        <v>224</v>
      </c>
      <c r="F235" s="54">
        <v>228018</v>
      </c>
    </row>
    <row r="236" spans="1:6" ht="21.75">
      <c r="A236" s="7">
        <v>228019</v>
      </c>
      <c r="B236" s="49">
        <f>SUMIFS('Expense Sheet'!$E:$E,'Expense Sheet'!$M:$M,"L-CDF ޑޮނޭޝަން ފަންޑް",'Expense Sheet'!$K:$K,$A236)</f>
        <v>0</v>
      </c>
      <c r="C236" s="49">
        <f>SUMIFS('Expense Sheet'!$F:$F,'Expense Sheet'!$M:$M,"L-CDF ޑޮނޭޝަން ފަންޑް",'Expense Sheet'!$K:$K,$A236)</f>
        <v>0</v>
      </c>
      <c r="D236" s="49">
        <f>SUMIFS('Expense Sheet'!$G:$G,'Expense Sheet'!$M:$M,"L-CDF ޑޮނޭޝަން ފަންޑް",'Expense Sheet'!$K:$K,$A236)</f>
        <v>0</v>
      </c>
      <c r="E236" s="60" t="s">
        <v>225</v>
      </c>
      <c r="F236" s="54">
        <v>228019</v>
      </c>
    </row>
    <row r="237" spans="1:6" ht="21.75">
      <c r="A237" s="7">
        <v>228020</v>
      </c>
      <c r="B237" s="49">
        <f>SUMIFS('Expense Sheet'!$E:$E,'Expense Sheet'!$M:$M,"L-CDF ޑޮނޭޝަން ފަންޑް",'Expense Sheet'!$K:$K,$A237)</f>
        <v>0</v>
      </c>
      <c r="C237" s="49">
        <f>SUMIFS('Expense Sheet'!$F:$F,'Expense Sheet'!$M:$M,"L-CDF ޑޮނޭޝަން ފަންޑް",'Expense Sheet'!$K:$K,$A237)</f>
        <v>0</v>
      </c>
      <c r="D237" s="49">
        <f>SUMIFS('Expense Sheet'!$G:$G,'Expense Sheet'!$M:$M,"L-CDF ޑޮނޭޝަން ފަންޑް",'Expense Sheet'!$K:$K,$A237)</f>
        <v>0</v>
      </c>
      <c r="E237" s="60" t="s">
        <v>226</v>
      </c>
      <c r="F237" s="54">
        <v>228020</v>
      </c>
    </row>
    <row r="238" spans="1:6" ht="21.75">
      <c r="A238" s="7">
        <v>228021</v>
      </c>
      <c r="B238" s="49">
        <f>SUMIFS('Expense Sheet'!$E:$E,'Expense Sheet'!$M:$M,"L-CDF ޑޮނޭޝަން ފަންޑް",'Expense Sheet'!$K:$K,$A238)</f>
        <v>0</v>
      </c>
      <c r="C238" s="49">
        <f>SUMIFS('Expense Sheet'!$F:$F,'Expense Sheet'!$M:$M,"L-CDF ޑޮނޭޝަން ފަންޑް",'Expense Sheet'!$K:$K,$A238)</f>
        <v>0</v>
      </c>
      <c r="D238" s="49">
        <f>SUMIFS('Expense Sheet'!$G:$G,'Expense Sheet'!$M:$M,"L-CDF ޑޮނޭޝަން ފަންޑް",'Expense Sheet'!$K:$K,$A238)</f>
        <v>0</v>
      </c>
      <c r="E238" s="60" t="s">
        <v>227</v>
      </c>
      <c r="F238" s="54">
        <v>228021</v>
      </c>
    </row>
    <row r="239" spans="1:6" ht="21.75">
      <c r="A239" s="7">
        <v>228022</v>
      </c>
      <c r="B239" s="49">
        <f>SUMIFS('Expense Sheet'!$E:$E,'Expense Sheet'!$M:$M,"L-CDF ޑޮނޭޝަން ފަންޑް",'Expense Sheet'!$K:$K,$A239)</f>
        <v>0</v>
      </c>
      <c r="C239" s="49">
        <f>SUMIFS('Expense Sheet'!$F:$F,'Expense Sheet'!$M:$M,"L-CDF ޑޮނޭޝަން ފަންޑް",'Expense Sheet'!$K:$K,$A239)</f>
        <v>0</v>
      </c>
      <c r="D239" s="49">
        <f>SUMIFS('Expense Sheet'!$G:$G,'Expense Sheet'!$M:$M,"L-CDF ޑޮނޭޝަން ފަންޑް",'Expense Sheet'!$K:$K,$A239)</f>
        <v>0</v>
      </c>
      <c r="E239" s="60" t="s">
        <v>228</v>
      </c>
      <c r="F239" s="54">
        <v>228022</v>
      </c>
    </row>
    <row r="240" spans="1:6" ht="21.75">
      <c r="A240" s="7">
        <v>228999</v>
      </c>
      <c r="B240" s="49">
        <f>SUMIFS('Expense Sheet'!$E:$E,'Expense Sheet'!$M:$M,"L-CDF ޑޮނޭޝަން ފަންޑް",'Expense Sheet'!$K:$K,$A240)</f>
        <v>0</v>
      </c>
      <c r="C240" s="49">
        <f>SUMIFS('Expense Sheet'!$F:$F,'Expense Sheet'!$M:$M,"L-CDF ޑޮނޭޝަން ފަންޑް",'Expense Sheet'!$K:$K,$A240)</f>
        <v>0</v>
      </c>
      <c r="D240" s="49">
        <f>SUMIFS('Expense Sheet'!$G:$G,'Expense Sheet'!$M:$M,"L-CDF ޑޮނޭޝަން ފަންޑް",'Expense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Sheet'!$M:$M,"L-CDF ޑޮނޭޝަން ފަންޑް",'Expense Sheet'!$K:$K,$A244)</f>
        <v>0</v>
      </c>
      <c r="C244" s="49">
        <f>SUMIFS('Expense Sheet'!$F:$F,'Expense Sheet'!$M:$M,"L-CDF ޑޮނޭޝަން ފަންޑް",'Expense Sheet'!$K:$K,$A244)</f>
        <v>0</v>
      </c>
      <c r="D244" s="49">
        <f>SUMIFS('Expense Sheet'!$G:$G,'Expense Sheet'!$M:$M,"L-CDF ޑޮނޭޝަން ފަންޑް",'Expense Sheet'!$K:$K,$A244)</f>
        <v>0</v>
      </c>
      <c r="E244" s="60" t="s">
        <v>150</v>
      </c>
      <c r="F244" s="54">
        <v>281001</v>
      </c>
    </row>
    <row r="245" spans="1:6" ht="21.75">
      <c r="A245" s="7">
        <v>281002</v>
      </c>
      <c r="B245" s="49">
        <f>SUMIFS('Expense Sheet'!$E:$E,'Expense Sheet'!$M:$M,"L-CDF ޑޮނޭޝަން ފަންޑް",'Expense Sheet'!$K:$K,$A245)</f>
        <v>0</v>
      </c>
      <c r="C245" s="49">
        <f>SUMIFS('Expense Sheet'!$F:$F,'Expense Sheet'!$M:$M,"L-CDF ޑޮނޭޝަން ފަންޑް",'Expense Sheet'!$K:$K,$A245)</f>
        <v>0</v>
      </c>
      <c r="D245" s="49">
        <f>SUMIFS('Expense Sheet'!$G:$G,'Expense Sheet'!$M:$M,"L-CDF ޑޮނޭޝަން ފަންޑް",'Expense Sheet'!$K:$K,$A245)</f>
        <v>0</v>
      </c>
      <c r="E245" s="60" t="s">
        <v>151</v>
      </c>
      <c r="F245" s="54">
        <v>281002</v>
      </c>
    </row>
    <row r="246" spans="1:6" ht="21.75">
      <c r="A246" s="7">
        <v>281003</v>
      </c>
      <c r="B246" s="49">
        <f>SUMIFS('Expense Sheet'!$E:$E,'Expense Sheet'!$M:$M,"L-CDF ޑޮނޭޝަން ފަންޑް",'Expense Sheet'!$K:$K,$A246)</f>
        <v>0</v>
      </c>
      <c r="C246" s="49">
        <f>SUMIFS('Expense Sheet'!$F:$F,'Expense Sheet'!$M:$M,"L-CDF ޑޮނޭޝަން ފަންޑް",'Expense Sheet'!$K:$K,$A246)</f>
        <v>0</v>
      </c>
      <c r="D246" s="49">
        <f>SUMIFS('Expense Sheet'!$G:$G,'Expense Sheet'!$M:$M,"L-CDF ޑޮނޭޝަން ފަންޑް",'Expense Sheet'!$K:$K,$A246)</f>
        <v>0</v>
      </c>
      <c r="E246" s="60" t="s">
        <v>152</v>
      </c>
      <c r="F246" s="54">
        <v>281003</v>
      </c>
    </row>
    <row r="247" spans="1:6" ht="21.75">
      <c r="A247" s="7">
        <v>281004</v>
      </c>
      <c r="B247" s="49">
        <f>SUMIFS('Expense Sheet'!$E:$E,'Expense Sheet'!$M:$M,"L-CDF ޑޮނޭޝަން ފަންޑް",'Expense Sheet'!$K:$K,$A247)</f>
        <v>0</v>
      </c>
      <c r="C247" s="49">
        <f>SUMIFS('Expense Sheet'!$F:$F,'Expense Sheet'!$M:$M,"L-CDF ޑޮނޭޝަން ފަންޑް",'Expense Sheet'!$K:$K,$A247)</f>
        <v>0</v>
      </c>
      <c r="D247" s="49">
        <f>SUMIFS('Expense Sheet'!$G:$G,'Expense Sheet'!$M:$M,"L-CDF ޑޮނޭޝަން ފަންޑް",'Expense Sheet'!$K:$K,$A247)</f>
        <v>0</v>
      </c>
      <c r="E247" s="60" t="s">
        <v>153</v>
      </c>
      <c r="F247" s="54">
        <v>281004</v>
      </c>
    </row>
    <row r="248" spans="1:6" ht="21.75">
      <c r="A248" s="7">
        <v>281005</v>
      </c>
      <c r="B248" s="49">
        <f>SUMIFS('Expense Sheet'!$E:$E,'Expense Sheet'!$M:$M,"L-CDF ޑޮނޭޝަން ފަންޑް",'Expense Sheet'!$K:$K,$A248)</f>
        <v>0</v>
      </c>
      <c r="C248" s="49">
        <f>SUMIFS('Expense Sheet'!$F:$F,'Expense Sheet'!$M:$M,"L-CDF ޑޮނޭޝަން ފަންޑް",'Expense Sheet'!$K:$K,$A248)</f>
        <v>0</v>
      </c>
      <c r="D248" s="49">
        <f>SUMIFS('Expense Sheet'!$G:$G,'Expense Sheet'!$M:$M,"L-CDF ޑޮނޭޝަން ފަންޑް",'Expense Sheet'!$K:$K,$A248)</f>
        <v>0</v>
      </c>
      <c r="E248" s="60" t="s">
        <v>154</v>
      </c>
      <c r="F248" s="54">
        <v>281005</v>
      </c>
    </row>
    <row r="249" spans="1:6" ht="21.75">
      <c r="A249" s="7">
        <v>281006</v>
      </c>
      <c r="B249" s="49">
        <f>SUMIFS('Expense Sheet'!$E:$E,'Expense Sheet'!$M:$M,"L-CDF ޑޮނޭޝަން ފަންޑް",'Expense Sheet'!$K:$K,$A249)</f>
        <v>0</v>
      </c>
      <c r="C249" s="49">
        <f>SUMIFS('Expense Sheet'!$F:$F,'Expense Sheet'!$M:$M,"L-CDF ޑޮނޭޝަން ފަންޑް",'Expense Sheet'!$K:$K,$A249)</f>
        <v>0</v>
      </c>
      <c r="D249" s="49">
        <f>SUMIFS('Expense Sheet'!$G:$G,'Expense Sheet'!$M:$M,"L-CDF ޑޮނޭޝަން ފަންޑް",'Expense Sheet'!$K:$K,$A249)</f>
        <v>0</v>
      </c>
      <c r="E249" s="60" t="s">
        <v>155</v>
      </c>
      <c r="F249" s="54">
        <v>281006</v>
      </c>
    </row>
    <row r="250" spans="1:6" ht="21.75">
      <c r="A250" s="7">
        <v>281007</v>
      </c>
      <c r="B250" s="49">
        <f>SUMIFS('Expense Sheet'!$E:$E,'Expense Sheet'!$M:$M,"L-CDF ޑޮނޭޝަން ފަންޑް",'Expense Sheet'!$K:$K,$A250)</f>
        <v>0</v>
      </c>
      <c r="C250" s="49">
        <f>SUMIFS('Expense Sheet'!$F:$F,'Expense Sheet'!$M:$M,"L-CDF ޑޮނޭޝަން ފަންޑް",'Expense Sheet'!$K:$K,$A250)</f>
        <v>0</v>
      </c>
      <c r="D250" s="49">
        <f>SUMIFS('Expense Sheet'!$G:$G,'Expense Sheet'!$M:$M,"L-CDF ޑޮނޭޝަން ފަންޑް",'Expense Sheet'!$K:$K,$A250)</f>
        <v>0</v>
      </c>
      <c r="E250" s="60" t="s">
        <v>156</v>
      </c>
      <c r="F250" s="54">
        <v>281007</v>
      </c>
    </row>
    <row r="251" spans="1:6" ht="21.75">
      <c r="A251" s="7">
        <v>281008</v>
      </c>
      <c r="B251" s="49">
        <f>SUMIFS('Expense Sheet'!$E:$E,'Expense Sheet'!$M:$M,"L-CDF ޑޮނޭޝަން ފަންޑް",'Expense Sheet'!$K:$K,$A251)</f>
        <v>0</v>
      </c>
      <c r="C251" s="49">
        <f>SUMIFS('Expense Sheet'!$F:$F,'Expense Sheet'!$M:$M,"L-CDF ޑޮނޭޝަން ފަންޑް",'Expense Sheet'!$K:$K,$A251)</f>
        <v>0</v>
      </c>
      <c r="D251" s="49">
        <f>SUMIFS('Expense Sheet'!$G:$G,'Expense Sheet'!$M:$M,"L-CDF ޑޮނޭޝަން ފަންޑް",'Expense Sheet'!$K:$K,$A251)</f>
        <v>0</v>
      </c>
      <c r="E251" s="60" t="s">
        <v>157</v>
      </c>
      <c r="F251" s="54">
        <v>281008</v>
      </c>
    </row>
    <row r="252" spans="1:6" ht="21.75">
      <c r="A252" s="7">
        <v>281999</v>
      </c>
      <c r="B252" s="49">
        <f>SUMIFS('Expense Sheet'!$E:$E,'Expense Sheet'!$M:$M,"L-CDF ޑޮނޭޝަން ފަންޑް",'Expense Sheet'!$K:$K,$A252)</f>
        <v>0</v>
      </c>
      <c r="C252" s="49">
        <f>SUMIFS('Expense Sheet'!$F:$F,'Expense Sheet'!$M:$M,"L-CDF ޑޮނޭޝަން ފަންޑް",'Expense Sheet'!$K:$K,$A252)</f>
        <v>0</v>
      </c>
      <c r="D252" s="49">
        <f>SUMIFS('Expense Sheet'!$G:$G,'Expense Sheet'!$M:$M,"L-CDF ޑޮނޭޝަން ފަންޑް",'Expense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Sheet'!$M:$M,"L-CDF ޑޮނޭޝަން ފަންޑް",'Expense Sheet'!$K:$K,$A256)</f>
        <v>0</v>
      </c>
      <c r="C256" s="49">
        <f>SUMIFS('Expense Sheet'!$F:$F,'Expense Sheet'!$M:$M,"L-CDF ޑޮނޭޝަން ފަންޑް",'Expense Sheet'!$K:$K,$A256)</f>
        <v>0</v>
      </c>
      <c r="D256" s="49">
        <f>SUMIFS('Expense Sheet'!$G:$G,'Expense Sheet'!$M:$M,"L-CDF ޑޮނޭޝަން ފަންޑް",'Expense Sheet'!$K:$K,$A256)</f>
        <v>0</v>
      </c>
      <c r="E256" s="60" t="s">
        <v>159</v>
      </c>
      <c r="F256" s="54">
        <v>291001</v>
      </c>
    </row>
    <row r="257" spans="1:6" ht="21.75">
      <c r="A257" s="7">
        <v>291002</v>
      </c>
      <c r="B257" s="49">
        <f>SUMIFS('Expense Sheet'!$E:$E,'Expense Sheet'!$M:$M,"L-CDF ޑޮނޭޝަން ފަންޑް",'Expense Sheet'!$K:$K,$A257)</f>
        <v>0</v>
      </c>
      <c r="C257" s="49">
        <f>SUMIFS('Expense Sheet'!$F:$F,'Expense Sheet'!$M:$M,"L-CDF ޑޮނޭޝަން ފަންޑް",'Expense Sheet'!$K:$K,$A257)</f>
        <v>0</v>
      </c>
      <c r="D257" s="49">
        <f>SUMIFS('Expense Sheet'!$G:$G,'Expense Sheet'!$M:$M,"L-CDF ޑޮނޭޝަން ފަންޑް",'Expense Sheet'!$K:$K,$A257)</f>
        <v>0</v>
      </c>
      <c r="E257" s="60" t="s">
        <v>160</v>
      </c>
      <c r="F257" s="54">
        <v>291002</v>
      </c>
    </row>
    <row r="258" spans="1:6" ht="21.75">
      <c r="A258" s="7">
        <v>291003</v>
      </c>
      <c r="B258" s="49">
        <f>SUMIFS('Expense Sheet'!$E:$E,'Expense Sheet'!$M:$M,"L-CDF ޑޮނޭޝަން ފަންޑް",'Expense Sheet'!$K:$K,$A258)</f>
        <v>0</v>
      </c>
      <c r="C258" s="49">
        <f>SUMIFS('Expense Sheet'!$F:$F,'Expense Sheet'!$M:$M,"L-CDF ޑޮނޭޝަން ފަންޑް",'Expense Sheet'!$K:$K,$A258)</f>
        <v>0</v>
      </c>
      <c r="D258" s="49">
        <f>SUMIFS('Expense Sheet'!$G:$G,'Expense Sheet'!$M:$M,"L-CDF ޑޮނޭޝަން ފަންޑް",'Expense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Sheet'!$M:$M,"L-CDF ޑޮނޭޝަން ފަންޑް",'Expense Sheet'!$K:$K,$A262)</f>
        <v>0</v>
      </c>
      <c r="C262" s="49">
        <f>SUMIFS('Expense Sheet'!$F:$F,'Expense Sheet'!$M:$M,"L-CDF ޑޮނޭޝަން ފަންޑް",'Expense Sheet'!$K:$K,$A262)</f>
        <v>0</v>
      </c>
      <c r="D262" s="49">
        <f>SUMIFS('Expense Sheet'!$G:$G,'Expense Sheet'!$M:$M,"L-CDF ޑޮނޭޝަން ފަންޑް",'Expense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Sheet'!$M:$M,"L-CDF ޑޮނޭޝަން ފަންޑް",'Expense Sheet'!$K:$K,$A266)</f>
        <v>0</v>
      </c>
      <c r="C266" s="49">
        <f>SUMIFS('Expense Sheet'!$F:$F,'Expense Sheet'!$M:$M,"L-CDF ޑޮނޭޝަން ފަންޑް",'Expense Sheet'!$K:$K,$A266)</f>
        <v>0</v>
      </c>
      <c r="D266" s="49">
        <f>SUMIFS('Expense Sheet'!$G:$G,'Expense Sheet'!$M:$M,"L-CDF ޑޮނޭޝަން ފަންޑް",'Expense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Sheet'!$M:$M,"L-CDF ޑޮނޭޝަން ފަންޑް",'Expense Sheet'!$K:$K,$A270)</f>
        <v>0</v>
      </c>
      <c r="C270" s="45">
        <f>SUMIFS('Expense Sheet'!$F:$F,'Expense Sheet'!$M:$M,"L-CDF ޑޮނޭޝަން ފަންޑް",'Expense Sheet'!$K:$K,$A270)</f>
        <v>0</v>
      </c>
      <c r="D270" s="45">
        <f>SUMIFS('Expense Sheet'!$G:$G,'Expense Sheet'!$M:$M,"L-CDF ޑޮނޭޝަން ފަންޑް",'Expense Sheet'!$K:$K,$A270)</f>
        <v>0</v>
      </c>
      <c r="E270" s="60" t="s">
        <v>162</v>
      </c>
      <c r="F270" s="54">
        <v>421001</v>
      </c>
    </row>
    <row r="271" spans="1:6" ht="21.75">
      <c r="A271" s="7">
        <v>421002</v>
      </c>
      <c r="B271" s="45">
        <f>SUMIFS('Expense Sheet'!$E:$E,'Expense Sheet'!$M:$M,"L-CDF ޑޮނޭޝަން ފަންޑް",'Expense Sheet'!$K:$K,$A271)</f>
        <v>0</v>
      </c>
      <c r="C271" s="45">
        <f>SUMIFS('Expense Sheet'!$F:$F,'Expense Sheet'!$M:$M,"L-CDF ޑޮނޭޝަން ފަންޑް",'Expense Sheet'!$K:$K,$A271)</f>
        <v>0</v>
      </c>
      <c r="D271" s="45">
        <f>SUMIFS('Expense Sheet'!$G:$G,'Expense Sheet'!$M:$M,"L-CDF ޑޮނޭޝަން ފަންޑް",'Expense Sheet'!$K:$K,$A271)</f>
        <v>0</v>
      </c>
      <c r="E271" s="60" t="s">
        <v>163</v>
      </c>
      <c r="F271" s="54">
        <v>421002</v>
      </c>
    </row>
    <row r="272" spans="1:6" ht="21.75">
      <c r="A272" s="7">
        <v>421003</v>
      </c>
      <c r="B272" s="45">
        <f>SUMIFS('Expense Sheet'!$E:$E,'Expense Sheet'!$M:$M,"L-CDF ޑޮނޭޝަން ފަންޑް",'Expense Sheet'!$K:$K,$A272)</f>
        <v>0</v>
      </c>
      <c r="C272" s="45">
        <f>SUMIFS('Expense Sheet'!$F:$F,'Expense Sheet'!$M:$M,"L-CDF ޑޮނޭޝަން ފަންޑް",'Expense Sheet'!$K:$K,$A272)</f>
        <v>0</v>
      </c>
      <c r="D272" s="45">
        <f>SUMIFS('Expense Sheet'!$G:$G,'Expense Sheet'!$M:$M,"L-CDF ޑޮނޭޝަން ފަންޑް",'Expense Sheet'!$K:$K,$A272)</f>
        <v>0</v>
      </c>
      <c r="E272" s="60" t="s">
        <v>164</v>
      </c>
      <c r="F272" s="54">
        <v>421003</v>
      </c>
    </row>
    <row r="273" spans="1:6" ht="21.75">
      <c r="A273" s="7">
        <v>422001</v>
      </c>
      <c r="B273" s="45">
        <f>SUMIFS('Expense Sheet'!$E:$E,'Expense Sheet'!$M:$M,"L-CDF ޑޮނޭޝަން ފަންޑް",'Expense Sheet'!$K:$K,$A273)</f>
        <v>0</v>
      </c>
      <c r="C273" s="45">
        <f>SUMIFS('Expense Sheet'!$F:$F,'Expense Sheet'!$M:$M,"L-CDF ޑޮނޭޝަން ފަންޑް",'Expense Sheet'!$K:$K,$A273)</f>
        <v>0</v>
      </c>
      <c r="D273" s="45">
        <f>SUMIFS('Expense Sheet'!$G:$G,'Expense Sheet'!$M:$M,"L-CDF ޑޮނޭޝަން ފަންޑް",'Expense Sheet'!$K:$K,$A273)</f>
        <v>0</v>
      </c>
      <c r="E273" s="60" t="s">
        <v>167</v>
      </c>
      <c r="F273" s="54">
        <v>422001</v>
      </c>
    </row>
    <row r="274" spans="1:6" ht="21.75">
      <c r="A274" s="7">
        <v>422002</v>
      </c>
      <c r="B274" s="45">
        <f>SUMIFS('Expense Sheet'!$E:$E,'Expense Sheet'!$M:$M,"L-CDF ޑޮނޭޝަން ފަންޑް",'Expense Sheet'!$K:$K,$A274)</f>
        <v>0</v>
      </c>
      <c r="C274" s="45">
        <f>SUMIFS('Expense Sheet'!$F:$F,'Expense Sheet'!$M:$M,"L-CDF ޑޮނޭޝަން ފަންޑް",'Expense Sheet'!$K:$K,$A274)</f>
        <v>0</v>
      </c>
      <c r="D274" s="45">
        <f>SUMIFS('Expense Sheet'!$G:$G,'Expense Sheet'!$M:$M,"L-CDF ޑޮނޭޝަން ފަންޑް",'Expense Sheet'!$K:$K,$A274)</f>
        <v>0</v>
      </c>
      <c r="E274" s="60" t="s">
        <v>168</v>
      </c>
      <c r="F274" s="54">
        <v>422002</v>
      </c>
    </row>
    <row r="275" spans="1:6" ht="21.75">
      <c r="A275" s="7">
        <v>422003</v>
      </c>
      <c r="B275" s="45">
        <f>SUMIFS('Expense Sheet'!$E:$E,'Expense Sheet'!$M:$M,"L-CDF ޑޮނޭޝަން ފަންޑް",'Expense Sheet'!$K:$K,$A275)</f>
        <v>0</v>
      </c>
      <c r="C275" s="45">
        <f>SUMIFS('Expense Sheet'!$F:$F,'Expense Sheet'!$M:$M,"L-CDF ޑޮނޭޝަން ފަންޑް",'Expense Sheet'!$K:$K,$A275)</f>
        <v>0</v>
      </c>
      <c r="D275" s="45">
        <f>SUMIFS('Expense Sheet'!$G:$G,'Expense Sheet'!$M:$M,"L-CDF ޑޮނޭޝަން ފަންޑް",'Expense Sheet'!$K:$K,$A275)</f>
        <v>0</v>
      </c>
      <c r="E275" s="60" t="s">
        <v>169</v>
      </c>
      <c r="F275" s="54">
        <v>422003</v>
      </c>
    </row>
    <row r="276" spans="1:6" ht="21.75">
      <c r="A276" s="7">
        <v>422004</v>
      </c>
      <c r="B276" s="45">
        <f>SUMIFS('Expense Sheet'!$E:$E,'Expense Sheet'!$M:$M,"L-CDF ޑޮނޭޝަން ފަންޑް",'Expense Sheet'!$K:$K,$A276)</f>
        <v>0</v>
      </c>
      <c r="C276" s="45">
        <f>SUMIFS('Expense Sheet'!$F:$F,'Expense Sheet'!$M:$M,"L-CDF ޑޮނޭޝަން ފަންޑް",'Expense Sheet'!$K:$K,$A276)</f>
        <v>0</v>
      </c>
      <c r="D276" s="45">
        <f>SUMIFS('Expense Sheet'!$G:$G,'Expense Sheet'!$M:$M,"L-CDF ޑޮނޭޝަން ފަންޑް",'Expense Sheet'!$K:$K,$A276)</f>
        <v>0</v>
      </c>
      <c r="E276" s="60" t="s">
        <v>170</v>
      </c>
      <c r="F276" s="54">
        <v>422004</v>
      </c>
    </row>
    <row r="277" spans="1:6" ht="21.75">
      <c r="A277" s="7">
        <v>422005</v>
      </c>
      <c r="B277" s="45">
        <f>SUMIFS('Expense Sheet'!$E:$E,'Expense Sheet'!$M:$M,"L-CDF ޑޮނޭޝަން ފަންޑް",'Expense Sheet'!$K:$K,$A277)</f>
        <v>0</v>
      </c>
      <c r="C277" s="45">
        <f>SUMIFS('Expense Sheet'!$F:$F,'Expense Sheet'!$M:$M,"L-CDF ޑޮނޭޝަން ފަންޑް",'Expense Sheet'!$K:$K,$A277)</f>
        <v>0</v>
      </c>
      <c r="D277" s="45">
        <f>SUMIFS('Expense Sheet'!$G:$G,'Expense Sheet'!$M:$M,"L-CDF ޑޮނޭޝަން ފަންޑް",'Expense Sheet'!$K:$K,$A277)</f>
        <v>0</v>
      </c>
      <c r="E277" s="60" t="s">
        <v>171</v>
      </c>
      <c r="F277" s="54">
        <v>422005</v>
      </c>
    </row>
    <row r="278" spans="1:6" ht="21.75">
      <c r="A278" s="7">
        <v>422999</v>
      </c>
      <c r="B278" s="45">
        <f>SUMIFS('Expense Sheet'!$E:$E,'Expense Sheet'!$M:$M,"L-CDF ޑޮނޭޝަން ފަންޑް",'Expense Sheet'!$K:$K,$A278)</f>
        <v>0</v>
      </c>
      <c r="C278" s="45">
        <f>SUMIFS('Expense Sheet'!$F:$F,'Expense Sheet'!$M:$M,"L-CDF ޑޮނޭޝަން ފަންޑް",'Expense Sheet'!$K:$K,$A278)</f>
        <v>0</v>
      </c>
      <c r="D278" s="45">
        <f>SUMIFS('Expense Sheet'!$G:$G,'Expense Sheet'!$M:$M,"L-CDF ޑޮނޭޝަން ފަންޑް",'Expense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Sheet'!$M:$M,"L-CDF ޑޮނޭޝަން ފަންޑް",'Expense Sheet'!$K:$K,$A282)</f>
        <v>0</v>
      </c>
      <c r="C282" s="49">
        <f>SUMIFS('Expense Sheet'!$F:$F,'Expense Sheet'!$M:$M,"L-CDF ޑޮނޭޝަން ފަންޑް",'Expense Sheet'!$K:$K,$A282)</f>
        <v>0</v>
      </c>
      <c r="D282" s="49">
        <f>SUMIFS('Expense Sheet'!$G:$G,'Expense Sheet'!$M:$M,"L-CDF ޑޮނޭޝަން ފަންޑް",'Expense Sheet'!$K:$K,$A282)</f>
        <v>0</v>
      </c>
      <c r="E282" s="60" t="s">
        <v>173</v>
      </c>
      <c r="F282" s="54">
        <v>423001</v>
      </c>
    </row>
    <row r="283" spans="1:6" ht="21.75">
      <c r="A283" s="7">
        <v>423002</v>
      </c>
      <c r="B283" s="49">
        <f>SUMIFS('Expense Sheet'!$E:$E,'Expense Sheet'!$M:$M,"L-CDF ޑޮނޭޝަން ފަންޑް",'Expense Sheet'!$K:$K,$A283)</f>
        <v>0</v>
      </c>
      <c r="C283" s="49">
        <f>SUMIFS('Expense Sheet'!$F:$F,'Expense Sheet'!$M:$M,"L-CDF ޑޮނޭޝަން ފަންޑް",'Expense Sheet'!$K:$K,$A283)</f>
        <v>0</v>
      </c>
      <c r="D283" s="49">
        <f>SUMIFS('Expense Sheet'!$G:$G,'Expense Sheet'!$M:$M,"L-CDF ޑޮނޭޝަން ފަންޑް",'Expense Sheet'!$K:$K,$A283)</f>
        <v>0</v>
      </c>
      <c r="E283" s="60" t="s">
        <v>174</v>
      </c>
      <c r="F283" s="54">
        <v>423002</v>
      </c>
    </row>
    <row r="284" spans="1:6" ht="21.75">
      <c r="A284" s="7">
        <v>423003</v>
      </c>
      <c r="B284" s="49">
        <f>SUMIFS('Expense Sheet'!$E:$E,'Expense Sheet'!$M:$M,"L-CDF ޑޮނޭޝަން ފަންޑް",'Expense Sheet'!$K:$K,$A284)</f>
        <v>0</v>
      </c>
      <c r="C284" s="49">
        <f>SUMIFS('Expense Sheet'!$F:$F,'Expense Sheet'!$M:$M,"L-CDF ޑޮނޭޝަން ފަންޑް",'Expense Sheet'!$K:$K,$A284)</f>
        <v>0</v>
      </c>
      <c r="D284" s="49">
        <f>SUMIFS('Expense Sheet'!$G:$G,'Expense Sheet'!$M:$M,"L-CDF ޑޮނޭޝަން ފަންޑް",'Expense Sheet'!$K:$K,$A284)</f>
        <v>0</v>
      </c>
      <c r="E284" s="60" t="s">
        <v>175</v>
      </c>
      <c r="F284" s="54">
        <v>423003</v>
      </c>
    </row>
    <row r="285" spans="1:6" ht="21.75">
      <c r="A285" s="7">
        <v>423004</v>
      </c>
      <c r="B285" s="49">
        <f>SUMIFS('Expense Sheet'!$E:$E,'Expense Sheet'!$M:$M,"L-CDF ޑޮނޭޝަން ފަންޑް",'Expense Sheet'!$K:$K,$A285)</f>
        <v>0</v>
      </c>
      <c r="C285" s="49">
        <f>SUMIFS('Expense Sheet'!$F:$F,'Expense Sheet'!$M:$M,"L-CDF ޑޮނޭޝަން ފަންޑް",'Expense Sheet'!$K:$K,$A285)</f>
        <v>0</v>
      </c>
      <c r="D285" s="49">
        <f>SUMIFS('Expense Sheet'!$G:$G,'Expense Sheet'!$M:$M,"L-CDF ޑޮނޭޝަން ފަންޑް",'Expense Sheet'!$K:$K,$A285)</f>
        <v>0</v>
      </c>
      <c r="E285" s="60" t="s">
        <v>176</v>
      </c>
      <c r="F285" s="54">
        <v>423004</v>
      </c>
    </row>
    <row r="286" spans="1:6" ht="21.75">
      <c r="A286" s="7">
        <v>423005</v>
      </c>
      <c r="B286" s="49">
        <f>SUMIFS('Expense Sheet'!$E:$E,'Expense Sheet'!$M:$M,"L-CDF ޑޮނޭޝަން ފަންޑް",'Expense Sheet'!$K:$K,$A286)</f>
        <v>0</v>
      </c>
      <c r="C286" s="49">
        <f>SUMIFS('Expense Sheet'!$F:$F,'Expense Sheet'!$M:$M,"L-CDF ޑޮނޭޝަން ފަންޑް",'Expense Sheet'!$K:$K,$A286)</f>
        <v>0</v>
      </c>
      <c r="D286" s="49">
        <f>SUMIFS('Expense Sheet'!$G:$G,'Expense Sheet'!$M:$M,"L-CDF ޑޮނޭޝަން ފަންޑް",'Expense Sheet'!$K:$K,$A286)</f>
        <v>0</v>
      </c>
      <c r="E286" s="60" t="s">
        <v>177</v>
      </c>
      <c r="F286" s="54">
        <v>423005</v>
      </c>
    </row>
    <row r="287" spans="1:6" ht="21.75">
      <c r="A287" s="7">
        <v>423006</v>
      </c>
      <c r="B287" s="49">
        <f>SUMIFS('Expense Sheet'!$E:$E,'Expense Sheet'!$M:$M,"L-CDF ޑޮނޭޝަން ފަންޑް",'Expense Sheet'!$K:$K,$A287)</f>
        <v>0</v>
      </c>
      <c r="C287" s="49">
        <f>SUMIFS('Expense Sheet'!$F:$F,'Expense Sheet'!$M:$M,"L-CDF ޑޮނޭޝަން ފަންޑް",'Expense Sheet'!$K:$K,$A287)</f>
        <v>0</v>
      </c>
      <c r="D287" s="49">
        <f>SUMIFS('Expense Sheet'!$G:$G,'Expense Sheet'!$M:$M,"L-CDF ޑޮނޭޝަން ފަންޑް",'Expense Sheet'!$K:$K,$A287)</f>
        <v>0</v>
      </c>
      <c r="E287" s="60" t="s">
        <v>178</v>
      </c>
      <c r="F287" s="54">
        <v>423006</v>
      </c>
    </row>
    <row r="288" spans="1:6" ht="21.75">
      <c r="A288" s="7">
        <v>423007</v>
      </c>
      <c r="B288" s="49">
        <f>SUMIFS('Expense Sheet'!$E:$E,'Expense Sheet'!$M:$M,"L-CDF ޑޮނޭޝަން ފަންޑް",'Expense Sheet'!$K:$K,$A288)</f>
        <v>0</v>
      </c>
      <c r="C288" s="49">
        <f>SUMIFS('Expense Sheet'!$F:$F,'Expense Sheet'!$M:$M,"L-CDF ޑޮނޭޝަން ފަންޑް",'Expense Sheet'!$K:$K,$A288)</f>
        <v>0</v>
      </c>
      <c r="D288" s="49">
        <f>SUMIFS('Expense Sheet'!$G:$G,'Expense Sheet'!$M:$M,"L-CDF ޑޮނޭޝަން ފަންޑް",'Expense Sheet'!$K:$K,$A288)</f>
        <v>0</v>
      </c>
      <c r="E288" s="60" t="s">
        <v>179</v>
      </c>
      <c r="F288" s="54">
        <v>423007</v>
      </c>
    </row>
    <row r="289" spans="1:6" ht="21.75">
      <c r="A289" s="7">
        <v>423008</v>
      </c>
      <c r="B289" s="49">
        <f>SUMIFS('Expense Sheet'!$E:$E,'Expense Sheet'!$M:$M,"L-CDF ޑޮނޭޝަން ފަންޑް",'Expense Sheet'!$K:$K,$A289)</f>
        <v>0</v>
      </c>
      <c r="C289" s="49">
        <f>SUMIFS('Expense Sheet'!$F:$F,'Expense Sheet'!$M:$M,"L-CDF ޑޮނޭޝަން ފަންޑް",'Expense Sheet'!$K:$K,$A289)</f>
        <v>0</v>
      </c>
      <c r="D289" s="49">
        <f>SUMIFS('Expense Sheet'!$G:$G,'Expense Sheet'!$M:$M,"L-CDF ޑޮނޭޝަން ފަންޑް",'Expense Sheet'!$K:$K,$A289)</f>
        <v>0</v>
      </c>
      <c r="E289" s="60" t="s">
        <v>180</v>
      </c>
      <c r="F289" s="54">
        <v>423008</v>
      </c>
    </row>
    <row r="290" spans="1:6" ht="21.75">
      <c r="A290" s="7">
        <v>423999</v>
      </c>
      <c r="B290" s="49">
        <f>SUMIFS('Expense Sheet'!$E:$E,'Expense Sheet'!$M:$M,"L-CDF ޑޮނޭޝަން ފަންޑް",'Expense Sheet'!$K:$K,$A290)</f>
        <v>0</v>
      </c>
      <c r="C290" s="49">
        <f>SUMIFS('Expense Sheet'!$F:$F,'Expense Sheet'!$M:$M,"L-CDF ޑޮނޭޝަން ފަންޑް",'Expense Sheet'!$K:$K,$A290)</f>
        <v>0</v>
      </c>
      <c r="D290" s="49">
        <f>SUMIFS('Expense Sheet'!$G:$G,'Expense Sheet'!$M:$M,"L-CDF ޑޮނޭޝަން ފަންޑް",'Expense Sheet'!$K:$K,$A290)</f>
        <v>0</v>
      </c>
      <c r="E290" s="60" t="s">
        <v>181</v>
      </c>
      <c r="F290" s="54">
        <v>423999</v>
      </c>
    </row>
    <row r="291" spans="1:6" ht="21.75">
      <c r="A291" s="7">
        <v>424001</v>
      </c>
      <c r="B291" s="49">
        <f>SUMIFS('Expense Sheet'!$E:$E,'Expense Sheet'!$M:$M,"L-CDF ޑޮނޭޝަން ފަންޑް",'Expense Sheet'!$K:$K,$A291)</f>
        <v>0</v>
      </c>
      <c r="C291" s="49">
        <f>SUMIFS('Expense Sheet'!$F:$F,'Expense Sheet'!$M:$M,"L-CDF ޑޮނޭޝަން ފަންޑް",'Expense Sheet'!$K:$K,$A291)</f>
        <v>0</v>
      </c>
      <c r="D291" s="49">
        <f>SUMIFS('Expense Sheet'!$G:$G,'Expense Sheet'!$M:$M,"L-CDF ޑޮނޭޝަން ފަންޑް",'Expense Sheet'!$K:$K,$A291)</f>
        <v>0</v>
      </c>
      <c r="E291" s="60" t="s">
        <v>182</v>
      </c>
      <c r="F291" s="54">
        <v>424001</v>
      </c>
    </row>
    <row r="292" spans="1:6" ht="21.75">
      <c r="A292" s="7">
        <v>424002</v>
      </c>
      <c r="B292" s="49">
        <f>SUMIFS('Expense Sheet'!$E:$E,'Expense Sheet'!$M:$M,"L-CDF ޑޮނޭޝަން ފަންޑް",'Expense Sheet'!$K:$K,$A292)</f>
        <v>0</v>
      </c>
      <c r="C292" s="49">
        <f>SUMIFS('Expense Sheet'!$F:$F,'Expense Sheet'!$M:$M,"L-CDF ޑޮނޭޝަން ފަންޑް",'Expense Sheet'!$K:$K,$A292)</f>
        <v>0</v>
      </c>
      <c r="D292" s="49">
        <f>SUMIFS('Expense Sheet'!$G:$G,'Expense Sheet'!$M:$M,"L-CDF ޑޮނޭޝަން ފަންޑް",'Expense Sheet'!$K:$K,$A292)</f>
        <v>0</v>
      </c>
      <c r="E292" s="60" t="s">
        <v>183</v>
      </c>
      <c r="F292" s="54">
        <v>424002</v>
      </c>
    </row>
    <row r="293" spans="1:6" ht="21.75">
      <c r="A293" s="7">
        <v>424003</v>
      </c>
      <c r="B293" s="49">
        <f>SUMIFS('Expense Sheet'!$E:$E,'Expense Sheet'!$M:$M,"L-CDF ޑޮނޭޝަން ފަންޑް",'Expense Sheet'!$K:$K,$A293)</f>
        <v>0</v>
      </c>
      <c r="C293" s="49">
        <f>SUMIFS('Expense Sheet'!$F:$F,'Expense Sheet'!$M:$M,"L-CDF ޑޮނޭޝަން ފަންޑް",'Expense Sheet'!$K:$K,$A293)</f>
        <v>0</v>
      </c>
      <c r="D293" s="49">
        <f>SUMIFS('Expense Sheet'!$G:$G,'Expense Sheet'!$M:$M,"L-CDF ޑޮނޭޝަން ފަންޑް",'Expense Sheet'!$K:$K,$A293)</f>
        <v>0</v>
      </c>
      <c r="E293" s="60" t="s">
        <v>184</v>
      </c>
      <c r="F293" s="54">
        <v>424003</v>
      </c>
    </row>
    <row r="294" spans="1:6" ht="21.75">
      <c r="A294" s="7">
        <v>451011</v>
      </c>
      <c r="B294" s="49">
        <f>SUMIFS('Expense Sheet'!$E:$E,'Expense Sheet'!$M:$M,"L-CDF ޑޮނޭޝަން ފަންޑް",'Expense Sheet'!$K:$K,$A294)</f>
        <v>0</v>
      </c>
      <c r="C294" s="49">
        <f>SUMIFS('Expense Sheet'!$F:$F,'Expense Sheet'!$M:$M,"L-CDF ޑޮނޭޝަން ފަންޑް",'Expense Sheet'!$K:$K,$A294)</f>
        <v>0</v>
      </c>
      <c r="D294" s="49">
        <f>SUMIFS('Expense Sheet'!$G:$G,'Expense Sheet'!$M:$M,"L-CDF ޑޮނޭޝަން ފަންޑް",'Expense Sheet'!$K:$K,$A294)</f>
        <v>0</v>
      </c>
      <c r="E294" s="60" t="s">
        <v>165</v>
      </c>
      <c r="F294" s="54">
        <v>451011</v>
      </c>
    </row>
    <row r="295" spans="1:6" ht="21.75">
      <c r="A295" s="7">
        <v>451012</v>
      </c>
      <c r="B295" s="49">
        <f>SUMIFS('Expense Sheet'!$E:$E,'Expense Sheet'!$M:$M,"L-CDF ޑޮނޭޝަން ފަންޑް",'Expense Sheet'!$K:$K,$A295)</f>
        <v>0</v>
      </c>
      <c r="C295" s="49">
        <f>SUMIFS('Expense Sheet'!$F:$F,'Expense Sheet'!$M:$M,"L-CDF ޑޮނޭޝަން ފަންޑް",'Expense Sheet'!$K:$K,$A295)</f>
        <v>0</v>
      </c>
      <c r="D295" s="49">
        <f>SUMIFS('Expense Sheet'!$G:$G,'Expense Sheet'!$M:$M,"L-CDF ޑޮނޭޝަން ފަންޑް",'Expense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Sheet'!$M:$M,"L-CDF ޑޮނޭޝަން ފަންޑް",'Expense Sheet'!$K:$K,$A299)</f>
        <v>0</v>
      </c>
      <c r="C299" s="45">
        <f>SUMIFS('Expense Sheet'!$F:$F,'Expense Sheet'!$M:$M,"L-CDF ޑޮނޭޝަން ފަންޑް",'Expense Sheet'!$K:$K,$A299)</f>
        <v>0</v>
      </c>
      <c r="D299" s="45">
        <f>SUMIFS('Expense Sheet'!$G:$G,'Expense Sheet'!$M:$M,"L-CDF ޑޮނޭޝަން ފަންޑް",'Expense Sheet'!$K:$K,$A299)</f>
        <v>0</v>
      </c>
      <c r="E299" s="60" t="s">
        <v>185</v>
      </c>
      <c r="F299" s="54">
        <v>441001</v>
      </c>
    </row>
    <row r="300" spans="1:6" ht="21.75">
      <c r="A300" s="7">
        <v>441002</v>
      </c>
      <c r="B300" s="45">
        <f>SUMIFS('Expense Sheet'!$E:$E,'Expense Sheet'!$M:$M,"L-CDF ޑޮނޭޝަން ފަންޑް",'Expense Sheet'!$K:$K,$A300)</f>
        <v>0</v>
      </c>
      <c r="C300" s="45">
        <f>SUMIFS('Expense Sheet'!$F:$F,'Expense Sheet'!$M:$M,"L-CDF ޑޮނޭޝަން ފަންޑް",'Expense Sheet'!$K:$K,$A300)</f>
        <v>0</v>
      </c>
      <c r="D300" s="45">
        <f>SUMIFS('Expense Sheet'!$G:$G,'Expense Sheet'!$M:$M,"L-CDF ޑޮނޭޝަން ފަންޑް",'Expense Sheet'!$K:$K,$A300)</f>
        <v>0</v>
      </c>
      <c r="E300" s="60" t="s">
        <v>186</v>
      </c>
      <c r="F300" s="54">
        <v>441002</v>
      </c>
    </row>
    <row r="301" spans="1:6" ht="21.75">
      <c r="A301" s="7">
        <v>442001</v>
      </c>
      <c r="B301" s="45">
        <f>SUMIFS('Expense Sheet'!$E:$E,'Expense Sheet'!$M:$M,"L-CDF ޑޮނޭޝަން ފަންޑް",'Expense Sheet'!$K:$K,$A301)</f>
        <v>0</v>
      </c>
      <c r="C301" s="45">
        <f>SUMIFS('Expense Sheet'!$F:$F,'Expense Sheet'!$M:$M,"L-CDF ޑޮނޭޝަން ފަންޑް",'Expense Sheet'!$K:$K,$A301)</f>
        <v>0</v>
      </c>
      <c r="D301" s="45">
        <f>SUMIFS('Expense Sheet'!$G:$G,'Expense Sheet'!$M:$M,"L-CDF ޑޮނޭޝަން ފަންޑް",'Expense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Sheet'!$M:$M,"L-CDF ޑޮނޭޝަން ފަންޑް",'Expense Sheet'!$K:$K,$A305)</f>
        <v>0</v>
      </c>
      <c r="C305" s="45">
        <f>SUMIFS('Expense Sheet'!$F:$F,'Expense Sheet'!$M:$M,"L-CDF ޑޮނޭޝަން ފަންޑް",'Expense Sheet'!$K:$K,$A305)</f>
        <v>0</v>
      </c>
      <c r="D305" s="45">
        <f>SUMIFS('Expense Sheet'!$G:$G,'Expense Sheet'!$M:$M,"L-CDF ޑޮނޭޝަން ފަންޑް",'Expense Sheet'!$K:$K,$A305)</f>
        <v>0</v>
      </c>
      <c r="E305" s="60" t="s">
        <v>188</v>
      </c>
      <c r="F305" s="54">
        <v>721001</v>
      </c>
    </row>
    <row r="306" spans="1:6" ht="21.75">
      <c r="A306" s="7">
        <v>721002</v>
      </c>
      <c r="B306" s="45">
        <f>SUMIFS('Expense Sheet'!$E:$E,'Expense Sheet'!$M:$M,"L-CDF ޑޮނޭޝަން ފަންޑް",'Expense Sheet'!$K:$K,$A306)</f>
        <v>0</v>
      </c>
      <c r="C306" s="45">
        <f>SUMIFS('Expense Sheet'!$F:$F,'Expense Sheet'!$M:$M,"L-CDF ޑޮނޭޝަން ފަންޑް",'Expense Sheet'!$K:$K,$A306)</f>
        <v>0</v>
      </c>
      <c r="D306" s="45">
        <f>SUMIFS('Expense Sheet'!$G:$G,'Expense Sheet'!$M:$M,"L-CDF ޑޮނޭޝަން ފަންޑް",'Expense Sheet'!$K:$K,$A306)</f>
        <v>0</v>
      </c>
      <c r="E306" s="60" t="s">
        <v>189</v>
      </c>
      <c r="F306" s="54">
        <v>721002</v>
      </c>
    </row>
    <row r="307" spans="1:6" ht="21.75">
      <c r="A307" s="7">
        <v>721003</v>
      </c>
      <c r="B307" s="45">
        <f>SUMIFS('Expense Sheet'!$E:$E,'Expense Sheet'!$M:$M,"L-CDF ޑޮނޭޝަން ފަންޑް",'Expense Sheet'!$K:$K,$A307)</f>
        <v>0</v>
      </c>
      <c r="C307" s="45">
        <f>SUMIFS('Expense Sheet'!$F:$F,'Expense Sheet'!$M:$M,"L-CDF ޑޮނޭޝަން ފަންޑް",'Expense Sheet'!$K:$K,$A307)</f>
        <v>0</v>
      </c>
      <c r="D307" s="45">
        <f>SUMIFS('Expense Sheet'!$G:$G,'Expense Sheet'!$M:$M,"L-CDF ޑޮނޭޝަން ފަންޑް",'Expense Sheet'!$K:$K,$A307)</f>
        <v>0</v>
      </c>
      <c r="E307" s="60" t="s">
        <v>190</v>
      </c>
      <c r="F307" s="54">
        <v>721003</v>
      </c>
    </row>
    <row r="308" spans="1:6" ht="21.75">
      <c r="A308" s="7">
        <v>721004</v>
      </c>
      <c r="B308" s="45">
        <f>SUMIFS('Expense Sheet'!$E:$E,'Expense Sheet'!$M:$M,"L-CDF ޑޮނޭޝަން ފަންޑް",'Expense Sheet'!$K:$K,$A308)</f>
        <v>0</v>
      </c>
      <c r="C308" s="45">
        <f>SUMIFS('Expense Sheet'!$F:$F,'Expense Sheet'!$M:$M,"L-CDF ޑޮނޭޝަން ފަންޑް",'Expense Sheet'!$K:$K,$A308)</f>
        <v>0</v>
      </c>
      <c r="D308" s="45">
        <f>SUMIFS('Expense Sheet'!$G:$G,'Expense Sheet'!$M:$M,"L-CDF ޑޮނޭޝަން ފަންޑް",'Expense Sheet'!$K:$K,$A308)</f>
        <v>0</v>
      </c>
      <c r="E308" s="60" t="s">
        <v>191</v>
      </c>
      <c r="F308" s="54">
        <v>721004</v>
      </c>
    </row>
    <row r="309" spans="1:6" ht="21.75">
      <c r="A309" s="7">
        <v>721999</v>
      </c>
      <c r="B309" s="45">
        <f>SUMIFS('Expense Sheet'!$E:$E,'Expense Sheet'!$M:$M,"L-CDF ޑޮނޭޝަން ފަންޑް",'Expense Sheet'!$K:$K,$A309)</f>
        <v>0</v>
      </c>
      <c r="C309" s="45">
        <f>SUMIFS('Expense Sheet'!$F:$F,'Expense Sheet'!$M:$M,"L-CDF ޑޮނޭޝަން ފަންޑް",'Expense Sheet'!$K:$K,$A309)</f>
        <v>0</v>
      </c>
      <c r="D309" s="45">
        <f>SUMIFS('Expense Sheet'!$G:$G,'Expense Sheet'!$M:$M,"L-CDF ޑޮނޭޝަން ފަންޑް",'Expense Sheet'!$K:$K,$A309)</f>
        <v>0</v>
      </c>
      <c r="E309" s="60" t="s">
        <v>192</v>
      </c>
      <c r="F309" s="54">
        <v>721999</v>
      </c>
    </row>
    <row r="310" spans="1:6" ht="21.75">
      <c r="A310" s="7">
        <v>722001</v>
      </c>
      <c r="B310" s="45">
        <f>SUMIFS('Expense Sheet'!$E:$E,'Expense Sheet'!$M:$M,"L-CDF ޑޮނޭޝަން ފަންޑް",'Expense Sheet'!$K:$K,$A310)</f>
        <v>0</v>
      </c>
      <c r="C310" s="45">
        <f>SUMIFS('Expense Sheet'!$F:$F,'Expense Sheet'!$M:$M,"L-CDF ޑޮނޭޝަން ފަންޑް",'Expense Sheet'!$K:$K,$A310)</f>
        <v>0</v>
      </c>
      <c r="D310" s="45">
        <f>SUMIFS('Expense Sheet'!$G:$G,'Expense Sheet'!$M:$M,"L-CDF ޑޮނޭޝަން ފަންޑް",'Expense Sheet'!$K:$K,$A310)</f>
        <v>0</v>
      </c>
      <c r="E310" s="60" t="s">
        <v>193</v>
      </c>
      <c r="F310" s="54">
        <v>722001</v>
      </c>
    </row>
    <row r="311" spans="1:6" ht="21.75">
      <c r="A311" s="7">
        <v>722002</v>
      </c>
      <c r="B311" s="45">
        <f>SUMIFS('Expense Sheet'!$E:$E,'Expense Sheet'!$M:$M,"L-CDF ޑޮނޭޝަން ފަންޑް",'Expense Sheet'!$K:$K,$A311)</f>
        <v>0</v>
      </c>
      <c r="C311" s="45">
        <f>SUMIFS('Expense Sheet'!$F:$F,'Expense Sheet'!$M:$M,"L-CDF ޑޮނޭޝަން ފަންޑް",'Expense Sheet'!$K:$K,$A311)</f>
        <v>0</v>
      </c>
      <c r="D311" s="45">
        <f>SUMIFS('Expense Sheet'!$G:$G,'Expense Sheet'!$M:$M,"L-CDF ޑޮނޭޝަން ފަންޑް",'Expense Sheet'!$K:$K,$A311)</f>
        <v>0</v>
      </c>
      <c r="E311" s="60" t="s">
        <v>194</v>
      </c>
      <c r="F311" s="54">
        <v>722002</v>
      </c>
    </row>
    <row r="312" spans="1:6" ht="21.75">
      <c r="A312" s="7">
        <v>722003</v>
      </c>
      <c r="B312" s="45">
        <f>SUMIFS('Expense Sheet'!$E:$E,'Expense Sheet'!$M:$M,"L-CDF ޑޮނޭޝަން ފަންޑް",'Expense Sheet'!$K:$K,$A312)</f>
        <v>0</v>
      </c>
      <c r="C312" s="45">
        <f>SUMIFS('Expense Sheet'!$F:$F,'Expense Sheet'!$M:$M,"L-CDF ޑޮނޭޝަން ފަންޑް",'Expense Sheet'!$K:$K,$A312)</f>
        <v>0</v>
      </c>
      <c r="D312" s="45">
        <f>SUMIFS('Expense Sheet'!$G:$G,'Expense Sheet'!$M:$M,"L-CDF ޑޮނޭޝަން ފަންޑް",'Expense Sheet'!$K:$K,$A312)</f>
        <v>0</v>
      </c>
      <c r="E312" s="60" t="s">
        <v>195</v>
      </c>
      <c r="F312" s="54">
        <v>722003</v>
      </c>
    </row>
    <row r="313" spans="1:6" ht="21.75">
      <c r="A313" s="7">
        <v>722004</v>
      </c>
      <c r="B313" s="45">
        <f>SUMIFS('Expense Sheet'!$E:$E,'Expense Sheet'!$M:$M,"L-CDF ޑޮނޭޝަން ފަންޑް",'Expense Sheet'!$K:$K,$A313)</f>
        <v>0</v>
      </c>
      <c r="C313" s="45">
        <f>SUMIFS('Expense Sheet'!$F:$F,'Expense Sheet'!$M:$M,"L-CDF ޑޮނޭޝަން ފަންޑް",'Expense Sheet'!$K:$K,$A313)</f>
        <v>0</v>
      </c>
      <c r="D313" s="45">
        <f>SUMIFS('Expense Sheet'!$G:$G,'Expense Sheet'!$M:$M,"L-CDF ޑޮނޭޝަން ފަންޑް",'Expense Sheet'!$K:$K,$A313)</f>
        <v>0</v>
      </c>
      <c r="E313" s="60" t="s">
        <v>196</v>
      </c>
      <c r="F313" s="54">
        <v>722004</v>
      </c>
    </row>
    <row r="314" spans="1:6" ht="21.75">
      <c r="A314" s="7">
        <v>722999</v>
      </c>
      <c r="B314" s="45">
        <f>SUMIFS('Expense Sheet'!$E:$E,'Expense Sheet'!$M:$M,"L-CDF ޑޮނޭޝަން ފަންޑް",'Expense Sheet'!$K:$K,$A314)</f>
        <v>0</v>
      </c>
      <c r="C314" s="45">
        <f>SUMIFS('Expense Sheet'!$F:$F,'Expense Sheet'!$M:$M,"L-CDF ޑޮނޭޝަން ފަންޑް",'Expense Sheet'!$K:$K,$A314)</f>
        <v>0</v>
      </c>
      <c r="D314" s="45">
        <f>SUMIFS('Expense Sheet'!$G:$G,'Expense Sheet'!$M:$M,"L-CDF ޑޮނޭޝަން ފަންޑް",'Expense Sheet'!$K:$K,$A314)</f>
        <v>0</v>
      </c>
      <c r="E314" s="60" t="s">
        <v>197</v>
      </c>
      <c r="F314" s="54">
        <v>722999</v>
      </c>
    </row>
    <row r="315" spans="1:6" ht="21.75">
      <c r="A315" s="7">
        <v>723001</v>
      </c>
      <c r="B315" s="45">
        <f>SUMIFS('Expense Sheet'!$E:$E,'Expense Sheet'!$M:$M,"L-CDF ޑޮނޭޝަން ފަންޑް",'Expense Sheet'!$K:$K,$A315)</f>
        <v>0</v>
      </c>
      <c r="C315" s="45">
        <f>SUMIFS('Expense Sheet'!$F:$F,'Expense Sheet'!$M:$M,"L-CDF ޑޮނޭޝަން ފަންޑް",'Expense Sheet'!$K:$K,$A315)</f>
        <v>0</v>
      </c>
      <c r="D315" s="45">
        <f>SUMIFS('Expense Sheet'!$G:$G,'Expense Sheet'!$M:$M,"L-CDF ޑޮނޭޝަން ފަންޑް",'Expense Sheet'!$K:$K,$A315)</f>
        <v>0</v>
      </c>
      <c r="E315" s="60" t="s">
        <v>198</v>
      </c>
      <c r="F315" s="54">
        <v>723001</v>
      </c>
    </row>
    <row r="316" spans="1:6" ht="21.75">
      <c r="A316" s="7">
        <v>723002</v>
      </c>
      <c r="B316" s="45">
        <f>SUMIFS('Expense Sheet'!$E:$E,'Expense Sheet'!$M:$M,"L-CDF ޑޮނޭޝަން ފަންޑް",'Expense Sheet'!$K:$K,$A316)</f>
        <v>0</v>
      </c>
      <c r="C316" s="45">
        <f>SUMIFS('Expense Sheet'!$F:$F,'Expense Sheet'!$M:$M,"L-CDF ޑޮނޭޝަން ފަންޑް",'Expense Sheet'!$K:$K,$A316)</f>
        <v>0</v>
      </c>
      <c r="D316" s="45">
        <f>SUMIFS('Expense Sheet'!$G:$G,'Expense Sheet'!$M:$M,"L-CDF ޑޮނޭޝަން ފަންޑް",'Expense Sheet'!$K:$K,$A316)</f>
        <v>0</v>
      </c>
      <c r="E316" s="60" t="s">
        <v>199</v>
      </c>
      <c r="F316" s="54">
        <v>723002</v>
      </c>
    </row>
    <row r="317" spans="1:6" ht="21.75">
      <c r="A317" s="7">
        <v>723003</v>
      </c>
      <c r="B317" s="45">
        <f>SUMIFS('Expense Sheet'!$E:$E,'Expense Sheet'!$M:$M,"L-CDF ޑޮނޭޝަން ފަންޑް",'Expense Sheet'!$K:$K,$A317)</f>
        <v>0</v>
      </c>
      <c r="C317" s="45">
        <f>SUMIFS('Expense Sheet'!$F:$F,'Expense Sheet'!$M:$M,"L-CDF ޑޮނޭޝަން ފަންޑް",'Expense Sheet'!$K:$K,$A317)</f>
        <v>0</v>
      </c>
      <c r="D317" s="45">
        <f>SUMIFS('Expense Sheet'!$G:$G,'Expense Sheet'!$M:$M,"L-CDF ޑޮނޭޝަން ފަންޑް",'Expense Sheet'!$K:$K,$A317)</f>
        <v>0</v>
      </c>
      <c r="E317" s="60" t="s">
        <v>200</v>
      </c>
      <c r="F317" s="54">
        <v>723003</v>
      </c>
    </row>
    <row r="318" spans="1:6" ht="21.75">
      <c r="A318" s="7">
        <v>723004</v>
      </c>
      <c r="B318" s="45">
        <f>SUMIFS('Expense Sheet'!$E:$E,'Expense Sheet'!$M:$M,"L-CDF ޑޮނޭޝަން ފަންޑް",'Expense Sheet'!$K:$K,$A318)</f>
        <v>0</v>
      </c>
      <c r="C318" s="45">
        <f>SUMIFS('Expense Sheet'!$F:$F,'Expense Sheet'!$M:$M,"L-CDF ޑޮނޭޝަން ފަންޑް",'Expense Sheet'!$K:$K,$A318)</f>
        <v>0</v>
      </c>
      <c r="D318" s="45">
        <f>SUMIFS('Expense Sheet'!$G:$G,'Expense Sheet'!$M:$M,"L-CDF ޑޮނޭޝަން ފަންޑް",'Expense Sheet'!$K:$K,$A318)</f>
        <v>0</v>
      </c>
      <c r="E318" s="60" t="s">
        <v>201</v>
      </c>
      <c r="F318" s="54">
        <v>723004</v>
      </c>
    </row>
    <row r="319" spans="1:6" ht="21.75">
      <c r="A319" s="7">
        <v>725001</v>
      </c>
      <c r="B319" s="45">
        <f>SUMIFS('Expense Sheet'!$E:$E,'Expense Sheet'!$M:$M,"L-CDF ޑޮނޭޝަން ފަންޑް",'Expense Sheet'!$K:$K,$A319)</f>
        <v>0</v>
      </c>
      <c r="C319" s="45">
        <f>SUMIFS('Expense Sheet'!$F:$F,'Expense Sheet'!$M:$M,"L-CDF ޑޮނޭޝަން ފަންޑް",'Expense Sheet'!$K:$K,$A319)</f>
        <v>0</v>
      </c>
      <c r="D319" s="45">
        <f>SUMIFS('Expense Sheet'!$G:$G,'Expense Sheet'!$M:$M,"L-CDF ޑޮނޭޝަން ފަންޑް",'Expense Sheet'!$K:$K,$A319)</f>
        <v>0</v>
      </c>
      <c r="E319" s="60" t="s">
        <v>202</v>
      </c>
      <c r="F319" s="54">
        <v>725001</v>
      </c>
    </row>
    <row r="320" spans="1:6" ht="21.75">
      <c r="A320" s="7">
        <v>725002</v>
      </c>
      <c r="B320" s="45">
        <f>SUMIFS('Expense Sheet'!$E:$E,'Expense Sheet'!$M:$M,"L-CDF ޑޮނޭޝަން ފަންޑް",'Expense Sheet'!$K:$K,$A320)</f>
        <v>0</v>
      </c>
      <c r="C320" s="45">
        <f>SUMIFS('Expense Sheet'!$F:$F,'Expense Sheet'!$M:$M,"L-CDF ޑޮނޭޝަން ފަންޑް",'Expense Sheet'!$K:$K,$A320)</f>
        <v>0</v>
      </c>
      <c r="D320" s="45">
        <f>SUMIFS('Expense Sheet'!$G:$G,'Expense Sheet'!$M:$M,"L-CDF ޑޮނޭޝަން ފަންޑް",'Expense Sheet'!$K:$K,$A320)</f>
        <v>0</v>
      </c>
      <c r="E320" s="60" t="s">
        <v>203</v>
      </c>
      <c r="F320" s="54">
        <v>725002</v>
      </c>
    </row>
    <row r="321" spans="1:6" ht="21.75">
      <c r="A321" s="7">
        <v>725003</v>
      </c>
      <c r="B321" s="45">
        <f>SUMIFS('Expense Sheet'!$E:$E,'Expense Sheet'!$M:$M,"L-CDF ޑޮނޭޝަން ފަންޑް",'Expense Sheet'!$K:$K,$A321)</f>
        <v>0</v>
      </c>
      <c r="C321" s="45">
        <f>SUMIFS('Expense Sheet'!$F:$F,'Expense Sheet'!$M:$M,"L-CDF ޑޮނޭޝަން ފަންޑް",'Expense Sheet'!$K:$K,$A321)</f>
        <v>0</v>
      </c>
      <c r="D321" s="45">
        <f>SUMIFS('Expense Sheet'!$G:$G,'Expense Sheet'!$M:$M,"L-CDF ޑޮނޭޝަން ފަންޑް",'Expense Sheet'!$K:$K,$A321)</f>
        <v>0</v>
      </c>
      <c r="E321" s="60" t="s">
        <v>204</v>
      </c>
      <c r="F321" s="54">
        <v>725003</v>
      </c>
    </row>
    <row r="322" spans="1:6" ht="21.75">
      <c r="A322" s="7">
        <v>725004</v>
      </c>
      <c r="B322" s="45">
        <f>SUMIFS('Expense Sheet'!$E:$E,'Expense Sheet'!$M:$M,"L-CDF ޑޮނޭޝަން ފަންޑް",'Expense Sheet'!$K:$K,$A322)</f>
        <v>0</v>
      </c>
      <c r="C322" s="45">
        <f>SUMIFS('Expense Sheet'!$F:$F,'Expense Sheet'!$M:$M,"L-CDF ޑޮނޭޝަން ފަންޑް",'Expense Sheet'!$K:$K,$A322)</f>
        <v>0</v>
      </c>
      <c r="D322" s="45">
        <f>SUMIFS('Expense Sheet'!$G:$G,'Expense Sheet'!$M:$M,"L-CDF ޑޮނޭޝަން ފަންޑް",'Expense Sheet'!$K:$K,$A322)</f>
        <v>0</v>
      </c>
      <c r="E322" s="60" t="s">
        <v>205</v>
      </c>
      <c r="F322" s="54">
        <v>725004</v>
      </c>
    </row>
    <row r="323" spans="1:6" ht="21.75">
      <c r="A323" s="7">
        <v>725999</v>
      </c>
      <c r="B323" s="45">
        <f>SUMIFS('Expense Sheet'!$E:$E,'Expense Sheet'!$M:$M,"L-CDF ޑޮނޭޝަން ފަންޑް",'Expense Sheet'!$K:$K,$A323)</f>
        <v>0</v>
      </c>
      <c r="C323" s="45">
        <f>SUMIFS('Expense Sheet'!$F:$F,'Expense Sheet'!$M:$M,"L-CDF ޑޮނޭޝަން ފަންޑް",'Expense Sheet'!$K:$K,$A323)</f>
        <v>0</v>
      </c>
      <c r="D323" s="45">
        <f>SUMIFS('Expense Sheet'!$G:$G,'Expense Sheet'!$M:$M,"L-CDF ޑޮނޭޝަން ފަންޑް",'Expense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Sheet'!$M:$M,"L-CDF ޑޮނޭޝަން ފަންޑް",'Expense Sheet'!$K:$K,$A327)</f>
        <v>0</v>
      </c>
      <c r="C327" s="45">
        <f>SUMIFS('Expense Sheet'!$F:$F,'Expense Sheet'!$M:$M,"L-CDF ޑޮނޭޝަން ފަންޑް",'Expense Sheet'!$K:$K,$A327)</f>
        <v>0</v>
      </c>
      <c r="D327" s="45">
        <f>SUMIFS('Expense Sheet'!$G:$G,'Expense Sheet'!$M:$M,"L-CDF ޑޮނޭޝަން ފަންޑް",'Expense Sheet'!$K:$K,$A327)</f>
        <v>0</v>
      </c>
      <c r="E327" s="60" t="s">
        <v>207</v>
      </c>
      <c r="F327" s="54">
        <v>731001</v>
      </c>
    </row>
    <row r="328" spans="1:6" ht="21.75">
      <c r="A328" s="7">
        <v>731002</v>
      </c>
      <c r="B328" s="45">
        <f>SUMIFS('Expense Sheet'!$E:$E,'Expense Sheet'!$M:$M,"L-CDF ޑޮނޭޝަން ފަންޑް",'Expense Sheet'!$K:$K,$A328)</f>
        <v>0</v>
      </c>
      <c r="C328" s="45">
        <f>SUMIFS('Expense Sheet'!$F:$F,'Expense Sheet'!$M:$M,"L-CDF ޑޮނޭޝަން ފަންޑް",'Expense Sheet'!$K:$K,$A328)</f>
        <v>0</v>
      </c>
      <c r="D328" s="45">
        <f>SUMIFS('Expense Sheet'!$G:$G,'Expense Sheet'!$M:$M,"L-CDF ޑޮނޭޝަން ފަންޑް",'Expense Sheet'!$K:$K,$A328)</f>
        <v>0</v>
      </c>
      <c r="E328" s="60" t="s">
        <v>208</v>
      </c>
      <c r="F328" s="54">
        <v>731002</v>
      </c>
    </row>
    <row r="329" spans="1:6" ht="21.75">
      <c r="A329" s="7">
        <v>731003</v>
      </c>
      <c r="B329" s="45">
        <f>SUMIFS('Expense Sheet'!$E:$E,'Expense Sheet'!$M:$M,"L-CDF ޑޮނޭޝަން ފަންޑް",'Expense Sheet'!$K:$K,$A329)</f>
        <v>0</v>
      </c>
      <c r="C329" s="45">
        <f>SUMIFS('Expense Sheet'!$F:$F,'Expense Sheet'!$M:$M,"L-CDF ޑޮނޭޝަން ފަންޑް",'Expense Sheet'!$K:$K,$A329)</f>
        <v>0</v>
      </c>
      <c r="D329" s="45">
        <f>SUMIFS('Expense Sheet'!$G:$G,'Expense Sheet'!$M:$M,"L-CDF ޑޮނޭޝަން ފަންޑް",'Expense Sheet'!$K:$K,$A329)</f>
        <v>0</v>
      </c>
      <c r="E329" s="60" t="s">
        <v>209</v>
      </c>
      <c r="F329" s="54">
        <v>731003</v>
      </c>
    </row>
    <row r="330" spans="1:6" ht="21.75">
      <c r="A330" s="7">
        <v>731004</v>
      </c>
      <c r="B330" s="45">
        <f>SUMIFS('Expense Sheet'!$E:$E,'Expense Sheet'!$M:$M,"L-CDF ޑޮނޭޝަން ފަންޑް",'Expense Sheet'!$K:$K,$A330)</f>
        <v>0</v>
      </c>
      <c r="C330" s="45">
        <f>SUMIFS('Expense Sheet'!$F:$F,'Expense Sheet'!$M:$M,"L-CDF ޑޮނޭޝަން ފަންޑް",'Expense Sheet'!$K:$K,$A330)</f>
        <v>0</v>
      </c>
      <c r="D330" s="45">
        <f>SUMIFS('Expense Sheet'!$G:$G,'Expense Sheet'!$M:$M,"L-CDF ޑޮނޭޝަން ފަންޑް",'Expense Sheet'!$K:$K,$A330)</f>
        <v>0</v>
      </c>
      <c r="E330" s="60" t="s">
        <v>210</v>
      </c>
      <c r="F330" s="54">
        <v>731004</v>
      </c>
    </row>
    <row r="331" spans="1:6" ht="21.75">
      <c r="A331" s="7">
        <v>731005</v>
      </c>
      <c r="B331" s="45">
        <f>SUMIFS('Expense Sheet'!$E:$E,'Expense Sheet'!$M:$M,"L-CDF ޑޮނޭޝަން ފަންޑް",'Expense Sheet'!$K:$K,$A331)</f>
        <v>0</v>
      </c>
      <c r="C331" s="45">
        <f>SUMIFS('Expense Sheet'!$F:$F,'Expense Sheet'!$M:$M,"L-CDF ޑޮނޭޝަން ފަންޑް",'Expense Sheet'!$K:$K,$A331)</f>
        <v>0</v>
      </c>
      <c r="D331" s="45">
        <f>SUMIFS('Expense Sheet'!$G:$G,'Expense Sheet'!$M:$M,"L-CDF ޑޮނޭޝަން ފަންޑް",'Expense Sheet'!$K:$K,$A331)</f>
        <v>0</v>
      </c>
      <c r="E331" s="60" t="s">
        <v>826</v>
      </c>
      <c r="F331" s="54">
        <v>731005</v>
      </c>
    </row>
    <row r="332" spans="1:6" ht="21.75">
      <c r="A332" s="7">
        <v>731999</v>
      </c>
      <c r="B332" s="45">
        <f>SUMIFS('Expense Sheet'!$E:$E,'Expense Sheet'!$M:$M,"L-CDF ޑޮނޭޝަން ފަންޑް",'Expense Sheet'!$K:$K,$A332)</f>
        <v>0</v>
      </c>
      <c r="C332" s="45">
        <f>SUMIFS('Expense Sheet'!$F:$F,'Expense Sheet'!$M:$M,"L-CDF ޑޮނޭޝަން ފަންޑް",'Expense Sheet'!$K:$K,$A332)</f>
        <v>0</v>
      </c>
      <c r="D332" s="45">
        <f>SUMIFS('Expense Sheet'!$G:$G,'Expense Sheet'!$M:$M,"L-CDF ޑޮނޭޝަން ފަންޑް",'Expense Sheet'!$K:$K,$A332)</f>
        <v>0</v>
      </c>
      <c r="E332" s="60" t="s">
        <v>211</v>
      </c>
      <c r="F332" s="54">
        <v>731999</v>
      </c>
    </row>
    <row r="333" spans="1:6" ht="21.75">
      <c r="A333" s="7">
        <v>732002</v>
      </c>
      <c r="B333" s="45">
        <f>SUMIFS('Expense Sheet'!$E:$E,'Expense Sheet'!$M:$M,"L-CDF ޑޮނޭޝަން ފަންޑް",'Expense Sheet'!$K:$K,$A333)</f>
        <v>0</v>
      </c>
      <c r="C333" s="45">
        <f>SUMIFS('Expense Sheet'!$F:$F,'Expense Sheet'!$M:$M,"L-CDF ޑޮނޭޝަން ފަންޑް",'Expense Sheet'!$K:$K,$A333)</f>
        <v>0</v>
      </c>
      <c r="D333" s="45">
        <f>SUMIFS('Expense Sheet'!$G:$G,'Expense Sheet'!$M:$M,"L-CDF ޑޮނޭޝަން ފަންޑް",'Expense Sheet'!$K:$K,$A333)</f>
        <v>0</v>
      </c>
      <c r="E333" s="60" t="s">
        <v>212</v>
      </c>
      <c r="F333" s="54">
        <v>732002</v>
      </c>
    </row>
    <row r="334" spans="1:6" ht="21.75">
      <c r="A334" s="7">
        <v>732003</v>
      </c>
      <c r="B334" s="45">
        <f>SUMIFS('Expense Sheet'!$E:$E,'Expense Sheet'!$M:$M,"L-CDF ޑޮނޭޝަން ފަންޑް",'Expense Sheet'!$K:$K,$A334)</f>
        <v>0</v>
      </c>
      <c r="C334" s="45">
        <f>SUMIFS('Expense Sheet'!$F:$F,'Expense Sheet'!$M:$M,"L-CDF ޑޮނޭޝަން ފަންޑް",'Expense Sheet'!$K:$K,$A334)</f>
        <v>0</v>
      </c>
      <c r="D334" s="45">
        <f>SUMIFS('Expense Sheet'!$G:$G,'Expense Sheet'!$M:$M,"L-CDF ޑޮނޭޝަން ފަންޑް",'Expense Sheet'!$K:$K,$A334)</f>
        <v>0</v>
      </c>
      <c r="E334" s="60" t="s">
        <v>213</v>
      </c>
      <c r="F334" s="54">
        <v>732003</v>
      </c>
    </row>
    <row r="335" spans="1:6" ht="21.75">
      <c r="A335" s="7">
        <v>732004</v>
      </c>
      <c r="B335" s="45">
        <f>SUMIFS('Expense Sheet'!$E:$E,'Expense Sheet'!$M:$M,"L-CDF ޑޮނޭޝަން ފަންޑް",'Expense Sheet'!$K:$K,$A335)</f>
        <v>0</v>
      </c>
      <c r="C335" s="45">
        <f>SUMIFS('Expense Sheet'!$F:$F,'Expense Sheet'!$M:$M,"L-CDF ޑޮނޭޝަން ފަންޑް",'Expense Sheet'!$K:$K,$A335)</f>
        <v>0</v>
      </c>
      <c r="D335" s="45">
        <f>SUMIFS('Expense Sheet'!$G:$G,'Expense Sheet'!$M:$M,"L-CDF ޑޮނޭޝަން ފަންޑް",'Expense Sheet'!$K:$K,$A335)</f>
        <v>0</v>
      </c>
      <c r="E335" s="60" t="s">
        <v>214</v>
      </c>
      <c r="F335" s="54">
        <v>732004</v>
      </c>
    </row>
    <row r="336" spans="1:6" ht="21.75">
      <c r="A336" s="7">
        <v>732999</v>
      </c>
      <c r="B336" s="45">
        <f>SUMIFS('Expense Sheet'!$E:$E,'Expense Sheet'!$M:$M,"L-CDF ޑޮނޭޝަން ފަންޑް",'Expense Sheet'!$K:$K,$A336)</f>
        <v>0</v>
      </c>
      <c r="C336" s="45">
        <f>SUMIFS('Expense Sheet'!$F:$F,'Expense Sheet'!$M:$M,"L-CDF ޑޮނޭޝަން ފަންޑް",'Expense Sheet'!$K:$K,$A336)</f>
        <v>0</v>
      </c>
      <c r="D336" s="45">
        <f>SUMIFS('Expense Sheet'!$G:$G,'Expense Sheet'!$M:$M,"L-CDF ޑޮނޭޝަން ފަންޑް",'Expense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D422"/>
  <sheetViews>
    <sheetView showGridLines="0" workbookViewId="0">
      <selection activeCell="E15" sqref="E15"/>
    </sheetView>
  </sheetViews>
  <sheetFormatPr defaultColWidth="9.140625" defaultRowHeight="21"/>
  <cols>
    <col min="1" max="1" width="9.140625" style="19"/>
    <col min="2" max="2" width="8.7109375"/>
    <col min="3" max="3" width="6.140625" style="13" bestFit="1" customWidth="1"/>
    <col min="4" max="4" width="48.5703125" style="13" bestFit="1" customWidth="1"/>
    <col min="5" max="16384" width="9.140625" style="19"/>
  </cols>
  <sheetData>
    <row r="1" spans="3:4" ht="36">
      <c r="C1" s="422" t="s">
        <v>496</v>
      </c>
      <c r="D1" s="422"/>
    </row>
    <row r="2" spans="3:4" ht="30" customHeight="1">
      <c r="C2" s="68" t="s">
        <v>498</v>
      </c>
      <c r="D2" s="68" t="s">
        <v>497</v>
      </c>
    </row>
    <row r="3" spans="3:4" s="28" customFormat="1" ht="22.5" customHeight="1">
      <c r="C3" s="12">
        <v>1001</v>
      </c>
      <c r="D3" s="39" t="s">
        <v>495</v>
      </c>
    </row>
    <row r="4" spans="3:4" s="28" customFormat="1" ht="22.5" customHeight="1">
      <c r="C4" s="14">
        <v>1003</v>
      </c>
      <c r="D4" s="20" t="s">
        <v>499</v>
      </c>
    </row>
    <row r="5" spans="3:4" s="28" customFormat="1" ht="22.5" customHeight="1">
      <c r="C5" s="14">
        <v>1005</v>
      </c>
      <c r="D5" s="20" t="s">
        <v>843</v>
      </c>
    </row>
    <row r="6" spans="3:4" s="28" customFormat="1" ht="22.5" customHeight="1">
      <c r="C6" s="14">
        <v>1007</v>
      </c>
      <c r="D6" s="20" t="s">
        <v>858</v>
      </c>
    </row>
    <row r="7" spans="3:4" s="28" customFormat="1" ht="22.5" customHeight="1">
      <c r="C7" s="14">
        <v>1008</v>
      </c>
      <c r="D7" s="20" t="s">
        <v>500</v>
      </c>
    </row>
    <row r="8" spans="3:4" s="28" customFormat="1" ht="22.5" customHeight="1">
      <c r="C8" s="14">
        <v>1009</v>
      </c>
      <c r="D8" s="20" t="s">
        <v>501</v>
      </c>
    </row>
    <row r="9" spans="3:4" s="28" customFormat="1" ht="22.5" customHeight="1">
      <c r="C9" s="14">
        <v>1011</v>
      </c>
      <c r="D9" s="20" t="s">
        <v>846</v>
      </c>
    </row>
    <row r="10" spans="3:4" s="28" customFormat="1" ht="22.5" customHeight="1">
      <c r="C10" s="14">
        <v>1012</v>
      </c>
      <c r="D10" s="20" t="s">
        <v>502</v>
      </c>
    </row>
    <row r="11" spans="3:4" s="28" customFormat="1" ht="22.5" customHeight="1">
      <c r="C11" s="14">
        <v>1013</v>
      </c>
      <c r="D11" s="20" t="s">
        <v>503</v>
      </c>
    </row>
    <row r="12" spans="3:4" s="28" customFormat="1" ht="22.5" customHeight="1">
      <c r="C12" s="14">
        <v>1014</v>
      </c>
      <c r="D12" s="20" t="s">
        <v>504</v>
      </c>
    </row>
    <row r="13" spans="3:4" s="28" customFormat="1" ht="22.5" customHeight="1">
      <c r="C13" s="14">
        <v>1015</v>
      </c>
      <c r="D13" s="20" t="s">
        <v>505</v>
      </c>
    </row>
    <row r="14" spans="3:4" s="28" customFormat="1" ht="22.5" customHeight="1">
      <c r="C14" s="14">
        <v>1016</v>
      </c>
      <c r="D14" s="20" t="s">
        <v>506</v>
      </c>
    </row>
    <row r="15" spans="3:4" s="28" customFormat="1" ht="22.5" customHeight="1">
      <c r="C15" s="14">
        <v>1025</v>
      </c>
      <c r="D15" s="20" t="s">
        <v>859</v>
      </c>
    </row>
    <row r="16" spans="3:4" s="28" customFormat="1" ht="22.5" customHeight="1">
      <c r="C16" s="14">
        <v>1026</v>
      </c>
      <c r="D16" s="20" t="s">
        <v>507</v>
      </c>
    </row>
    <row r="17" spans="3:4" s="28" customFormat="1" ht="22.5" customHeight="1">
      <c r="C17" s="14">
        <v>1027</v>
      </c>
      <c r="D17" s="20" t="s">
        <v>508</v>
      </c>
    </row>
    <row r="18" spans="3:4" s="28" customFormat="1" ht="22.5" customHeight="1">
      <c r="C18" s="14">
        <v>1029</v>
      </c>
      <c r="D18" s="20" t="s">
        <v>860</v>
      </c>
    </row>
    <row r="19" spans="3:4" s="28" customFormat="1" ht="22.5" customHeight="1">
      <c r="C19" s="14">
        <v>1057</v>
      </c>
      <c r="D19" s="20" t="s">
        <v>509</v>
      </c>
    </row>
    <row r="20" spans="3:4" s="28" customFormat="1" ht="22.5" customHeight="1">
      <c r="C20" s="14">
        <v>1058</v>
      </c>
      <c r="D20" s="20" t="s">
        <v>861</v>
      </c>
    </row>
    <row r="21" spans="3:4" s="28" customFormat="1" ht="22.5" customHeight="1">
      <c r="C21" s="14">
        <v>1060</v>
      </c>
      <c r="D21" s="20" t="s">
        <v>862</v>
      </c>
    </row>
    <row r="22" spans="3:4" s="28" customFormat="1" ht="22.5" customHeight="1">
      <c r="C22" s="14">
        <v>1062</v>
      </c>
      <c r="D22" s="20" t="s">
        <v>863</v>
      </c>
    </row>
    <row r="23" spans="3:4" s="28" customFormat="1" ht="22.5" customHeight="1">
      <c r="C23" s="14">
        <v>1063</v>
      </c>
      <c r="D23" s="20" t="s">
        <v>864</v>
      </c>
    </row>
    <row r="24" spans="3:4" s="28" customFormat="1" ht="22.5" customHeight="1">
      <c r="C24" s="14">
        <v>1065</v>
      </c>
      <c r="D24" s="20" t="s">
        <v>865</v>
      </c>
    </row>
    <row r="25" spans="3:4" s="28" customFormat="1" ht="22.5" customHeight="1">
      <c r="C25" s="14">
        <v>1066</v>
      </c>
      <c r="D25" s="20" t="s">
        <v>866</v>
      </c>
    </row>
    <row r="26" spans="3:4" s="28" customFormat="1" ht="22.5" customHeight="1">
      <c r="C26" s="14">
        <v>1067</v>
      </c>
      <c r="D26" s="20" t="s">
        <v>867</v>
      </c>
    </row>
    <row r="27" spans="3:4" s="28" customFormat="1" ht="22.5" customHeight="1">
      <c r="C27" s="14">
        <v>1068</v>
      </c>
      <c r="D27" s="20" t="s">
        <v>868</v>
      </c>
    </row>
    <row r="28" spans="3:4" s="28" customFormat="1" ht="22.5" customHeight="1">
      <c r="C28" s="14">
        <v>1069</v>
      </c>
      <c r="D28" s="20" t="s">
        <v>869</v>
      </c>
    </row>
    <row r="29" spans="3:4" s="28" customFormat="1" ht="22.5" customHeight="1">
      <c r="C29" s="14">
        <v>1070</v>
      </c>
      <c r="D29" s="20" t="s">
        <v>870</v>
      </c>
    </row>
    <row r="30" spans="3:4" s="28" customFormat="1" ht="22.5" customHeight="1">
      <c r="C30" s="14">
        <v>1071</v>
      </c>
      <c r="D30" s="20" t="s">
        <v>871</v>
      </c>
    </row>
    <row r="31" spans="3:4" s="28" customFormat="1" ht="22.5" customHeight="1">
      <c r="C31" s="14">
        <v>1072</v>
      </c>
      <c r="D31" s="20" t="s">
        <v>872</v>
      </c>
    </row>
    <row r="32" spans="3:4" s="28" customFormat="1" ht="22.5" customHeight="1">
      <c r="C32" s="14">
        <v>1073</v>
      </c>
      <c r="D32" s="20" t="s">
        <v>873</v>
      </c>
    </row>
    <row r="33" spans="3:4" s="28" customFormat="1" ht="22.5" customHeight="1">
      <c r="C33" s="14">
        <v>1075</v>
      </c>
      <c r="D33" s="20" t="s">
        <v>874</v>
      </c>
    </row>
    <row r="34" spans="3:4" s="28" customFormat="1" ht="22.5" customHeight="1">
      <c r="C34" s="14">
        <v>1076</v>
      </c>
      <c r="D34" s="20" t="s">
        <v>875</v>
      </c>
    </row>
    <row r="35" spans="3:4" s="28" customFormat="1" ht="22.5" customHeight="1">
      <c r="C35" s="14">
        <v>1077</v>
      </c>
      <c r="D35" s="20" t="s">
        <v>876</v>
      </c>
    </row>
    <row r="36" spans="3:4" s="28" customFormat="1" ht="22.5" customHeight="1">
      <c r="C36" s="14">
        <v>1078</v>
      </c>
      <c r="D36" s="20" t="s">
        <v>510</v>
      </c>
    </row>
    <row r="37" spans="3:4" s="28" customFormat="1" ht="22.5" customHeight="1">
      <c r="C37" s="14">
        <v>1079</v>
      </c>
      <c r="D37" s="20" t="s">
        <v>877</v>
      </c>
    </row>
    <row r="38" spans="3:4" s="28" customFormat="1" ht="22.5" customHeight="1">
      <c r="C38" s="14">
        <v>1080</v>
      </c>
      <c r="D38" s="20" t="s">
        <v>878</v>
      </c>
    </row>
    <row r="39" spans="3:4" s="28" customFormat="1" ht="22.5" customHeight="1">
      <c r="C39" s="14">
        <v>1081</v>
      </c>
      <c r="D39" s="20" t="s">
        <v>879</v>
      </c>
    </row>
    <row r="40" spans="3:4" s="28" customFormat="1" ht="22.5" customHeight="1">
      <c r="C40" s="14">
        <v>1082</v>
      </c>
      <c r="D40" s="20" t="s">
        <v>880</v>
      </c>
    </row>
    <row r="41" spans="3:4" s="28" customFormat="1" ht="22.5" customHeight="1">
      <c r="C41" s="14">
        <v>1083</v>
      </c>
      <c r="D41" s="20" t="s">
        <v>881</v>
      </c>
    </row>
    <row r="42" spans="3:4" s="28" customFormat="1" ht="22.5" customHeight="1">
      <c r="C42" s="14">
        <v>1084</v>
      </c>
      <c r="D42" s="20" t="s">
        <v>882</v>
      </c>
    </row>
    <row r="43" spans="3:4" s="28" customFormat="1" ht="22.5" customHeight="1">
      <c r="C43" s="14">
        <v>1085</v>
      </c>
      <c r="D43" s="20" t="s">
        <v>883</v>
      </c>
    </row>
    <row r="44" spans="3:4" s="28" customFormat="1" ht="22.5" customHeight="1">
      <c r="C44" s="14">
        <v>1086</v>
      </c>
      <c r="D44" s="20" t="s">
        <v>884</v>
      </c>
    </row>
    <row r="45" spans="3:4" s="28" customFormat="1" ht="22.5" customHeight="1">
      <c r="C45" s="14">
        <v>1087</v>
      </c>
      <c r="D45" s="20" t="s">
        <v>885</v>
      </c>
    </row>
    <row r="46" spans="3:4" s="28" customFormat="1" ht="22.5" customHeight="1">
      <c r="C46" s="14">
        <v>1088</v>
      </c>
      <c r="D46" s="20" t="s">
        <v>886</v>
      </c>
    </row>
    <row r="47" spans="3:4" s="28" customFormat="1" ht="22.5" customHeight="1">
      <c r="C47" s="14">
        <v>1089</v>
      </c>
      <c r="D47" s="20" t="s">
        <v>887</v>
      </c>
    </row>
    <row r="48" spans="3:4" s="28" customFormat="1" ht="22.5" customHeight="1">
      <c r="C48" s="14">
        <v>1090</v>
      </c>
      <c r="D48" s="20" t="s">
        <v>888</v>
      </c>
    </row>
    <row r="49" spans="3:4" s="28" customFormat="1" ht="22.5" customHeight="1">
      <c r="C49" s="14">
        <v>1091</v>
      </c>
      <c r="D49" s="20" t="s">
        <v>889</v>
      </c>
    </row>
    <row r="50" spans="3:4" s="28" customFormat="1" ht="22.5" customHeight="1">
      <c r="C50" s="14">
        <v>1092</v>
      </c>
      <c r="D50" s="20" t="s">
        <v>890</v>
      </c>
    </row>
    <row r="51" spans="3:4" s="28" customFormat="1" ht="22.5" customHeight="1">
      <c r="C51" s="14">
        <v>1093</v>
      </c>
      <c r="D51" s="20" t="s">
        <v>891</v>
      </c>
    </row>
    <row r="52" spans="3:4" s="28" customFormat="1" ht="22.5" customHeight="1">
      <c r="C52" s="14">
        <v>1095</v>
      </c>
      <c r="D52" s="20" t="s">
        <v>892</v>
      </c>
    </row>
    <row r="53" spans="3:4" s="28" customFormat="1" ht="22.5" customHeight="1">
      <c r="C53" s="14">
        <v>1096</v>
      </c>
      <c r="D53" s="20" t="s">
        <v>893</v>
      </c>
    </row>
    <row r="54" spans="3:4" s="28" customFormat="1" ht="22.5" customHeight="1">
      <c r="C54" s="14">
        <v>1097</v>
      </c>
      <c r="D54" s="20" t="s">
        <v>894</v>
      </c>
    </row>
    <row r="55" spans="3:4" s="28" customFormat="1" ht="22.5" customHeight="1">
      <c r="C55" s="14">
        <v>1098</v>
      </c>
      <c r="D55" s="20" t="s">
        <v>895</v>
      </c>
    </row>
    <row r="56" spans="3:4" s="28" customFormat="1" ht="22.5" customHeight="1">
      <c r="C56" s="14">
        <v>1099</v>
      </c>
      <c r="D56" s="20" t="s">
        <v>896</v>
      </c>
    </row>
    <row r="57" spans="3:4" s="28" customFormat="1" ht="22.5" customHeight="1">
      <c r="C57" s="14">
        <v>1100</v>
      </c>
      <c r="D57" s="20" t="s">
        <v>897</v>
      </c>
    </row>
    <row r="58" spans="3:4" s="28" customFormat="1" ht="22.5" customHeight="1">
      <c r="C58" s="14">
        <v>1101</v>
      </c>
      <c r="D58" s="20" t="s">
        <v>898</v>
      </c>
    </row>
    <row r="59" spans="3:4" s="28" customFormat="1" ht="22.5" customHeight="1">
      <c r="C59" s="14">
        <v>1102</v>
      </c>
      <c r="D59" s="20" t="s">
        <v>899</v>
      </c>
    </row>
    <row r="60" spans="3:4" s="28" customFormat="1" ht="22.5" customHeight="1">
      <c r="C60" s="14">
        <v>1103</v>
      </c>
      <c r="D60" s="20" t="s">
        <v>900</v>
      </c>
    </row>
    <row r="61" spans="3:4" s="28" customFormat="1" ht="22.5" customHeight="1">
      <c r="C61" s="14">
        <v>1104</v>
      </c>
      <c r="D61" s="20" t="s">
        <v>901</v>
      </c>
    </row>
    <row r="62" spans="3:4" s="28" customFormat="1" ht="22.5" customHeight="1">
      <c r="C62" s="14">
        <v>1105</v>
      </c>
      <c r="D62" s="20" t="s">
        <v>902</v>
      </c>
    </row>
    <row r="63" spans="3:4" s="28" customFormat="1" ht="22.5" customHeight="1">
      <c r="C63" s="14">
        <v>1106</v>
      </c>
      <c r="D63" s="20" t="s">
        <v>903</v>
      </c>
    </row>
    <row r="64" spans="3:4" s="28" customFormat="1" ht="22.5" customHeight="1">
      <c r="C64" s="14">
        <v>1107</v>
      </c>
      <c r="D64" s="20" t="s">
        <v>904</v>
      </c>
    </row>
    <row r="65" spans="3:4" s="28" customFormat="1" ht="22.5" customHeight="1">
      <c r="C65" s="14">
        <v>1108</v>
      </c>
      <c r="D65" s="20" t="s">
        <v>905</v>
      </c>
    </row>
    <row r="66" spans="3:4" s="28" customFormat="1" ht="22.5" customHeight="1">
      <c r="C66" s="14">
        <v>1109</v>
      </c>
      <c r="D66" s="20" t="s">
        <v>906</v>
      </c>
    </row>
    <row r="67" spans="3:4" s="28" customFormat="1" ht="22.5" customHeight="1">
      <c r="C67" s="14">
        <v>1110</v>
      </c>
      <c r="D67" s="20" t="s">
        <v>907</v>
      </c>
    </row>
    <row r="68" spans="3:4" s="28" customFormat="1" ht="22.5" customHeight="1">
      <c r="C68" s="14">
        <v>1111</v>
      </c>
      <c r="D68" s="20" t="s">
        <v>908</v>
      </c>
    </row>
    <row r="69" spans="3:4" s="28" customFormat="1" ht="22.5" customHeight="1">
      <c r="C69" s="14">
        <v>1112</v>
      </c>
      <c r="D69" s="20" t="s">
        <v>909</v>
      </c>
    </row>
    <row r="70" spans="3:4" s="28" customFormat="1" ht="22.5" customHeight="1">
      <c r="C70" s="14">
        <v>1113</v>
      </c>
      <c r="D70" s="20" t="s">
        <v>910</v>
      </c>
    </row>
    <row r="71" spans="3:4" s="28" customFormat="1" ht="22.5" customHeight="1">
      <c r="C71" s="14">
        <v>1114</v>
      </c>
      <c r="D71" s="20" t="s">
        <v>911</v>
      </c>
    </row>
    <row r="72" spans="3:4" s="28" customFormat="1" ht="22.5" customHeight="1">
      <c r="C72" s="14">
        <v>1115</v>
      </c>
      <c r="D72" s="20" t="s">
        <v>912</v>
      </c>
    </row>
    <row r="73" spans="3:4" s="28" customFormat="1" ht="22.5" customHeight="1">
      <c r="C73" s="14">
        <v>1116</v>
      </c>
      <c r="D73" s="20" t="s">
        <v>913</v>
      </c>
    </row>
    <row r="74" spans="3:4" s="28" customFormat="1" ht="22.5" customHeight="1">
      <c r="C74" s="14">
        <v>1117</v>
      </c>
      <c r="D74" s="20" t="s">
        <v>511</v>
      </c>
    </row>
    <row r="75" spans="3:4" s="28" customFormat="1" ht="22.5" customHeight="1">
      <c r="C75" s="14">
        <v>1118</v>
      </c>
      <c r="D75" s="20" t="s">
        <v>914</v>
      </c>
    </row>
    <row r="76" spans="3:4" s="28" customFormat="1" ht="22.5" customHeight="1">
      <c r="C76" s="14">
        <v>1119</v>
      </c>
      <c r="D76" s="20" t="s">
        <v>512</v>
      </c>
    </row>
    <row r="77" spans="3:4" s="28" customFormat="1" ht="22.5" customHeight="1">
      <c r="C77" s="14">
        <v>1120</v>
      </c>
      <c r="D77" s="20" t="s">
        <v>915</v>
      </c>
    </row>
    <row r="78" spans="3:4" s="28" customFormat="1" ht="22.5" customHeight="1">
      <c r="C78" s="14">
        <v>1121</v>
      </c>
      <c r="D78" s="20" t="s">
        <v>916</v>
      </c>
    </row>
    <row r="79" spans="3:4" s="28" customFormat="1" ht="22.5" customHeight="1">
      <c r="C79" s="14">
        <v>1122</v>
      </c>
      <c r="D79" s="20" t="s">
        <v>917</v>
      </c>
    </row>
    <row r="80" spans="3:4" s="28" customFormat="1" ht="22.5" customHeight="1">
      <c r="C80" s="14">
        <v>1123</v>
      </c>
      <c r="D80" s="20" t="s">
        <v>918</v>
      </c>
    </row>
    <row r="81" spans="3:4" s="28" customFormat="1" ht="22.5" customHeight="1">
      <c r="C81" s="14">
        <v>1129</v>
      </c>
      <c r="D81" s="20" t="s">
        <v>919</v>
      </c>
    </row>
    <row r="82" spans="3:4" s="28" customFormat="1" ht="22.5" customHeight="1">
      <c r="C82" s="14">
        <v>1130</v>
      </c>
      <c r="D82" s="20" t="s">
        <v>513</v>
      </c>
    </row>
    <row r="83" spans="3:4" s="28" customFormat="1" ht="22.5" customHeight="1">
      <c r="C83" s="14">
        <v>1131</v>
      </c>
      <c r="D83" s="20" t="s">
        <v>514</v>
      </c>
    </row>
    <row r="84" spans="3:4" s="28" customFormat="1" ht="22.5" customHeight="1">
      <c r="C84" s="14">
        <v>1132</v>
      </c>
      <c r="D84" s="20" t="s">
        <v>515</v>
      </c>
    </row>
    <row r="85" spans="3:4" s="28" customFormat="1" ht="22.5" customHeight="1">
      <c r="C85" s="14">
        <v>1133</v>
      </c>
      <c r="D85" s="20" t="s">
        <v>516</v>
      </c>
    </row>
    <row r="86" spans="3:4" s="28" customFormat="1" ht="22.5" customHeight="1">
      <c r="C86" s="14">
        <v>1134</v>
      </c>
      <c r="D86" s="20" t="s">
        <v>517</v>
      </c>
    </row>
    <row r="87" spans="3:4" s="28" customFormat="1" ht="22.5" customHeight="1">
      <c r="C87" s="14">
        <v>1135</v>
      </c>
      <c r="D87" s="20" t="s">
        <v>518</v>
      </c>
    </row>
    <row r="88" spans="3:4" s="28" customFormat="1" ht="22.5" customHeight="1">
      <c r="C88" s="14">
        <v>1136</v>
      </c>
      <c r="D88" s="20" t="s">
        <v>519</v>
      </c>
    </row>
    <row r="89" spans="3:4" s="28" customFormat="1" ht="22.5" customHeight="1">
      <c r="C89" s="14">
        <v>1137</v>
      </c>
      <c r="D89" s="20" t="s">
        <v>520</v>
      </c>
    </row>
    <row r="90" spans="3:4" s="28" customFormat="1" ht="22.5" customHeight="1">
      <c r="C90" s="14">
        <v>1138</v>
      </c>
      <c r="D90" s="20" t="s">
        <v>521</v>
      </c>
    </row>
    <row r="91" spans="3:4" s="28" customFormat="1" ht="22.5" customHeight="1">
      <c r="C91" s="14">
        <v>1139</v>
      </c>
      <c r="D91" s="20" t="s">
        <v>522</v>
      </c>
    </row>
    <row r="92" spans="3:4" s="28" customFormat="1" ht="22.5" customHeight="1">
      <c r="C92" s="14">
        <v>1140</v>
      </c>
      <c r="D92" s="20" t="s">
        <v>523</v>
      </c>
    </row>
    <row r="93" spans="3:4" s="28" customFormat="1" ht="22.5" customHeight="1">
      <c r="C93" s="14">
        <v>1141</v>
      </c>
      <c r="D93" s="20" t="s">
        <v>920</v>
      </c>
    </row>
    <row r="94" spans="3:4" s="28" customFormat="1" ht="22.5" customHeight="1">
      <c r="C94" s="14">
        <v>1142</v>
      </c>
      <c r="D94" s="20" t="s">
        <v>921</v>
      </c>
    </row>
    <row r="95" spans="3:4" s="28" customFormat="1" ht="22.5" customHeight="1">
      <c r="C95" s="14">
        <v>1144</v>
      </c>
      <c r="D95" s="20" t="s">
        <v>524</v>
      </c>
    </row>
    <row r="96" spans="3:4" s="28" customFormat="1" ht="22.5" customHeight="1">
      <c r="C96" s="14">
        <v>1147</v>
      </c>
      <c r="D96" s="20" t="s">
        <v>525</v>
      </c>
    </row>
    <row r="97" spans="3:4" s="28" customFormat="1" ht="22.5" customHeight="1">
      <c r="C97" s="14">
        <v>1148</v>
      </c>
      <c r="D97" s="20" t="s">
        <v>526</v>
      </c>
    </row>
    <row r="98" spans="3:4" s="28" customFormat="1" ht="22.5" customHeight="1">
      <c r="C98" s="14">
        <v>1149</v>
      </c>
      <c r="D98" s="20" t="s">
        <v>527</v>
      </c>
    </row>
    <row r="99" spans="3:4" s="28" customFormat="1" ht="22.5" customHeight="1">
      <c r="C99" s="14">
        <v>1150</v>
      </c>
      <c r="D99" s="20" t="s">
        <v>528</v>
      </c>
    </row>
    <row r="100" spans="3:4" s="28" customFormat="1" ht="22.5" customHeight="1">
      <c r="C100" s="14">
        <v>1151</v>
      </c>
      <c r="D100" s="20" t="s">
        <v>529</v>
      </c>
    </row>
    <row r="101" spans="3:4" s="28" customFormat="1" ht="22.5" customHeight="1">
      <c r="C101" s="14">
        <v>1152</v>
      </c>
      <c r="D101" s="20" t="s">
        <v>530</v>
      </c>
    </row>
    <row r="102" spans="3:4" s="28" customFormat="1" ht="22.5" customHeight="1">
      <c r="C102" s="14">
        <v>1153</v>
      </c>
      <c r="D102" s="20" t="s">
        <v>531</v>
      </c>
    </row>
    <row r="103" spans="3:4" s="28" customFormat="1" ht="22.5" customHeight="1">
      <c r="C103" s="14">
        <v>1154</v>
      </c>
      <c r="D103" s="20" t="s">
        <v>532</v>
      </c>
    </row>
    <row r="104" spans="3:4" s="28" customFormat="1" ht="22.5" customHeight="1">
      <c r="C104" s="14">
        <v>1155</v>
      </c>
      <c r="D104" s="20" t="s">
        <v>533</v>
      </c>
    </row>
    <row r="105" spans="3:4" s="28" customFormat="1" ht="22.5" customHeight="1">
      <c r="C105" s="14">
        <v>1157</v>
      </c>
      <c r="D105" s="20" t="s">
        <v>534</v>
      </c>
    </row>
    <row r="106" spans="3:4" s="28" customFormat="1" ht="22.5" customHeight="1">
      <c r="C106" s="14">
        <v>1158</v>
      </c>
      <c r="D106" s="20" t="s">
        <v>535</v>
      </c>
    </row>
    <row r="107" spans="3:4" s="28" customFormat="1" ht="22.5" customHeight="1">
      <c r="C107" s="14">
        <v>1159</v>
      </c>
      <c r="D107" s="20" t="s">
        <v>536</v>
      </c>
    </row>
    <row r="108" spans="3:4" s="28" customFormat="1" ht="22.5" customHeight="1">
      <c r="C108" s="14">
        <v>1160</v>
      </c>
      <c r="D108" s="20" t="s">
        <v>849</v>
      </c>
    </row>
    <row r="109" spans="3:4" s="28" customFormat="1" ht="22.5" customHeight="1">
      <c r="C109" s="14">
        <v>1161</v>
      </c>
      <c r="D109" s="20" t="s">
        <v>537</v>
      </c>
    </row>
    <row r="110" spans="3:4" s="28" customFormat="1" ht="22.5" customHeight="1">
      <c r="C110" s="14">
        <v>1162</v>
      </c>
      <c r="D110" s="20" t="s">
        <v>538</v>
      </c>
    </row>
    <row r="111" spans="3:4" s="28" customFormat="1" ht="22.5" customHeight="1">
      <c r="C111" s="14">
        <v>1163</v>
      </c>
      <c r="D111" s="20" t="s">
        <v>850</v>
      </c>
    </row>
    <row r="112" spans="3:4" s="28" customFormat="1" ht="22.5" customHeight="1">
      <c r="C112" s="14">
        <v>1164</v>
      </c>
      <c r="D112" s="20" t="s">
        <v>851</v>
      </c>
    </row>
    <row r="113" spans="3:4" s="28" customFormat="1" ht="22.5" customHeight="1">
      <c r="C113" s="14">
        <v>1166</v>
      </c>
      <c r="D113" s="20" t="s">
        <v>539</v>
      </c>
    </row>
    <row r="114" spans="3:4" s="28" customFormat="1" ht="22.5" customHeight="1">
      <c r="C114" s="14">
        <v>1167</v>
      </c>
      <c r="D114" s="20" t="s">
        <v>540</v>
      </c>
    </row>
    <row r="115" spans="3:4" s="28" customFormat="1" ht="22.5" customHeight="1">
      <c r="C115" s="14">
        <v>1168</v>
      </c>
      <c r="D115" s="20" t="s">
        <v>541</v>
      </c>
    </row>
    <row r="116" spans="3:4" s="28" customFormat="1" ht="22.5" customHeight="1">
      <c r="C116" s="14">
        <v>1169</v>
      </c>
      <c r="D116" s="20" t="s">
        <v>542</v>
      </c>
    </row>
    <row r="117" spans="3:4" s="28" customFormat="1" ht="22.5" customHeight="1">
      <c r="C117" s="14">
        <v>1170</v>
      </c>
      <c r="D117" s="20" t="s">
        <v>543</v>
      </c>
    </row>
    <row r="118" spans="3:4" s="28" customFormat="1" ht="22.5" customHeight="1">
      <c r="C118" s="14">
        <v>1171</v>
      </c>
      <c r="D118" s="20" t="s">
        <v>544</v>
      </c>
    </row>
    <row r="119" spans="3:4" s="28" customFormat="1" ht="22.5" customHeight="1">
      <c r="C119" s="14">
        <v>1172</v>
      </c>
      <c r="D119" s="20" t="s">
        <v>545</v>
      </c>
    </row>
    <row r="120" spans="3:4" s="28" customFormat="1" ht="22.5" customHeight="1">
      <c r="C120" s="14">
        <v>1173</v>
      </c>
      <c r="D120" s="20" t="s">
        <v>546</v>
      </c>
    </row>
    <row r="121" spans="3:4" s="28" customFormat="1" ht="22.5" customHeight="1">
      <c r="C121" s="14">
        <v>1174</v>
      </c>
      <c r="D121" s="20" t="s">
        <v>547</v>
      </c>
    </row>
    <row r="122" spans="3:4" s="28" customFormat="1" ht="22.5" customHeight="1">
      <c r="C122" s="14">
        <v>1175</v>
      </c>
      <c r="D122" s="20" t="s">
        <v>548</v>
      </c>
    </row>
    <row r="123" spans="3:4" s="28" customFormat="1" ht="22.5" customHeight="1">
      <c r="C123" s="14">
        <v>1176</v>
      </c>
      <c r="D123" s="20" t="s">
        <v>549</v>
      </c>
    </row>
    <row r="124" spans="3:4" s="28" customFormat="1" ht="22.5" customHeight="1">
      <c r="C124" s="14">
        <v>1177</v>
      </c>
      <c r="D124" s="20" t="s">
        <v>550</v>
      </c>
    </row>
    <row r="125" spans="3:4" s="28" customFormat="1" ht="22.5" customHeight="1">
      <c r="C125" s="14">
        <v>1178</v>
      </c>
      <c r="D125" s="20" t="s">
        <v>551</v>
      </c>
    </row>
    <row r="126" spans="3:4" s="28" customFormat="1" ht="22.5" customHeight="1">
      <c r="C126" s="14">
        <v>1179</v>
      </c>
      <c r="D126" s="20" t="s">
        <v>552</v>
      </c>
    </row>
    <row r="127" spans="3:4" s="28" customFormat="1" ht="22.5" customHeight="1">
      <c r="C127" s="14">
        <v>1180</v>
      </c>
      <c r="D127" s="20" t="s">
        <v>553</v>
      </c>
    </row>
    <row r="128" spans="3:4" s="28" customFormat="1" ht="22.5" customHeight="1">
      <c r="C128" s="14">
        <v>1181</v>
      </c>
      <c r="D128" s="20" t="s">
        <v>554</v>
      </c>
    </row>
    <row r="129" spans="3:4" s="28" customFormat="1" ht="22.5" customHeight="1">
      <c r="C129" s="14">
        <v>1182</v>
      </c>
      <c r="D129" s="20" t="s">
        <v>555</v>
      </c>
    </row>
    <row r="130" spans="3:4" s="28" customFormat="1" ht="22.5" customHeight="1">
      <c r="C130" s="14">
        <v>1183</v>
      </c>
      <c r="D130" s="20" t="s">
        <v>556</v>
      </c>
    </row>
    <row r="131" spans="3:4" s="28" customFormat="1" ht="22.5" customHeight="1">
      <c r="C131" s="14">
        <v>1184</v>
      </c>
      <c r="D131" s="20" t="s">
        <v>557</v>
      </c>
    </row>
    <row r="132" spans="3:4" s="28" customFormat="1" ht="22.5" customHeight="1">
      <c r="C132" s="14">
        <v>1185</v>
      </c>
      <c r="D132" s="20" t="s">
        <v>558</v>
      </c>
    </row>
    <row r="133" spans="3:4" s="28" customFormat="1" ht="22.5" customHeight="1">
      <c r="C133" s="14">
        <v>1186</v>
      </c>
      <c r="D133" s="20" t="s">
        <v>922</v>
      </c>
    </row>
    <row r="134" spans="3:4" s="28" customFormat="1" ht="22.5" customHeight="1">
      <c r="C134" s="14">
        <v>1187</v>
      </c>
      <c r="D134" s="20" t="s">
        <v>923</v>
      </c>
    </row>
    <row r="135" spans="3:4" s="28" customFormat="1" ht="22.5" customHeight="1">
      <c r="C135" s="14">
        <v>1188</v>
      </c>
      <c r="D135" s="20" t="s">
        <v>559</v>
      </c>
    </row>
    <row r="136" spans="3:4" s="28" customFormat="1" ht="22.5" customHeight="1">
      <c r="C136" s="14">
        <v>1191</v>
      </c>
      <c r="D136" s="20" t="s">
        <v>560</v>
      </c>
    </row>
    <row r="137" spans="3:4" s="28" customFormat="1" ht="22.5" customHeight="1">
      <c r="C137" s="14">
        <v>1192</v>
      </c>
      <c r="D137" s="20" t="s">
        <v>847</v>
      </c>
    </row>
    <row r="138" spans="3:4" s="28" customFormat="1" ht="22.5" customHeight="1">
      <c r="C138" s="14">
        <v>1194</v>
      </c>
      <c r="D138" s="20" t="s">
        <v>561</v>
      </c>
    </row>
    <row r="139" spans="3:4" s="28" customFormat="1" ht="22.5" customHeight="1">
      <c r="C139" s="14">
        <v>1196</v>
      </c>
      <c r="D139" s="20" t="s">
        <v>562</v>
      </c>
    </row>
    <row r="140" spans="3:4" s="28" customFormat="1" ht="22.5" customHeight="1">
      <c r="C140" s="14">
        <v>1197</v>
      </c>
      <c r="D140" s="20" t="s">
        <v>563</v>
      </c>
    </row>
    <row r="141" spans="3:4" s="28" customFormat="1" ht="22.5" customHeight="1">
      <c r="C141" s="14">
        <v>1202</v>
      </c>
      <c r="D141" s="20" t="s">
        <v>564</v>
      </c>
    </row>
    <row r="142" spans="3:4" s="28" customFormat="1" ht="22.5" customHeight="1">
      <c r="C142" s="14">
        <v>1204</v>
      </c>
      <c r="D142" s="20" t="s">
        <v>823</v>
      </c>
    </row>
    <row r="143" spans="3:4" s="28" customFormat="1" ht="22.5" customHeight="1">
      <c r="C143" s="14">
        <v>1210</v>
      </c>
      <c r="D143" s="20" t="s">
        <v>565</v>
      </c>
    </row>
    <row r="144" spans="3:4" s="28" customFormat="1" ht="22.5" customHeight="1">
      <c r="C144" s="14">
        <v>1211</v>
      </c>
      <c r="D144" s="20" t="s">
        <v>566</v>
      </c>
    </row>
    <row r="145" spans="3:4" s="28" customFormat="1" ht="22.5" customHeight="1">
      <c r="C145" s="14">
        <v>1213</v>
      </c>
      <c r="D145" s="20" t="s">
        <v>567</v>
      </c>
    </row>
    <row r="146" spans="3:4" s="28" customFormat="1" ht="22.5" customHeight="1">
      <c r="C146" s="14">
        <v>1215</v>
      </c>
      <c r="D146" s="20" t="s">
        <v>854</v>
      </c>
    </row>
    <row r="147" spans="3:4" s="28" customFormat="1" ht="22.5" customHeight="1">
      <c r="C147" s="14">
        <v>1222</v>
      </c>
      <c r="D147" s="20" t="s">
        <v>844</v>
      </c>
    </row>
    <row r="148" spans="3:4" s="28" customFormat="1" ht="22.5" customHeight="1">
      <c r="C148" s="14">
        <v>1224</v>
      </c>
      <c r="D148" s="20" t="s">
        <v>824</v>
      </c>
    </row>
    <row r="149" spans="3:4" s="28" customFormat="1" ht="22.5" customHeight="1">
      <c r="C149" s="14">
        <v>1226</v>
      </c>
      <c r="D149" s="20" t="s">
        <v>568</v>
      </c>
    </row>
    <row r="150" spans="3:4" s="28" customFormat="1" ht="22.5" customHeight="1">
      <c r="C150" s="14">
        <v>1228</v>
      </c>
      <c r="D150" s="20" t="s">
        <v>569</v>
      </c>
    </row>
    <row r="151" spans="3:4" s="28" customFormat="1" ht="22.5" customHeight="1">
      <c r="C151" s="14">
        <v>1229</v>
      </c>
      <c r="D151" s="20" t="s">
        <v>570</v>
      </c>
    </row>
    <row r="152" spans="3:4" s="28" customFormat="1" ht="22.5" customHeight="1">
      <c r="C152" s="14">
        <v>1230</v>
      </c>
      <c r="D152" s="20" t="s">
        <v>571</v>
      </c>
    </row>
    <row r="153" spans="3:4" s="28" customFormat="1" ht="22.5" customHeight="1">
      <c r="C153" s="14">
        <v>1231</v>
      </c>
      <c r="D153" s="20" t="s">
        <v>572</v>
      </c>
    </row>
    <row r="154" spans="3:4" s="28" customFormat="1" ht="22.5" customHeight="1">
      <c r="C154" s="14">
        <v>1232</v>
      </c>
      <c r="D154" s="20" t="s">
        <v>573</v>
      </c>
    </row>
    <row r="155" spans="3:4" s="28" customFormat="1" ht="22.5" customHeight="1">
      <c r="C155" s="14">
        <v>1233</v>
      </c>
      <c r="D155" s="20" t="s">
        <v>574</v>
      </c>
    </row>
    <row r="156" spans="3:4" s="28" customFormat="1" ht="22.5" customHeight="1">
      <c r="C156" s="14">
        <v>1238</v>
      </c>
      <c r="D156" s="20" t="s">
        <v>575</v>
      </c>
    </row>
    <row r="157" spans="3:4" s="28" customFormat="1" ht="22.5" customHeight="1">
      <c r="C157" s="14">
        <v>1239</v>
      </c>
      <c r="D157" s="20" t="s">
        <v>924</v>
      </c>
    </row>
    <row r="158" spans="3:4" s="28" customFormat="1" ht="22.5" customHeight="1">
      <c r="C158" s="14">
        <v>1240</v>
      </c>
      <c r="D158" s="20" t="s">
        <v>576</v>
      </c>
    </row>
    <row r="159" spans="3:4" s="28" customFormat="1" ht="22.5" customHeight="1">
      <c r="C159" s="14">
        <v>1241</v>
      </c>
      <c r="D159" s="20" t="s">
        <v>577</v>
      </c>
    </row>
    <row r="160" spans="3:4" s="28" customFormat="1" ht="22.5" customHeight="1">
      <c r="C160" s="14">
        <v>1242</v>
      </c>
      <c r="D160" s="20" t="s">
        <v>578</v>
      </c>
    </row>
    <row r="161" spans="3:4" s="28" customFormat="1" ht="22.5" customHeight="1">
      <c r="C161" s="14">
        <v>1243</v>
      </c>
      <c r="D161" s="20" t="s">
        <v>579</v>
      </c>
    </row>
    <row r="162" spans="3:4" s="28" customFormat="1" ht="22.5" customHeight="1">
      <c r="C162" s="14">
        <v>1244</v>
      </c>
      <c r="D162" s="20" t="s">
        <v>580</v>
      </c>
    </row>
    <row r="163" spans="3:4" s="28" customFormat="1" ht="22.5" customHeight="1">
      <c r="C163" s="14">
        <v>1245</v>
      </c>
      <c r="D163" s="20" t="s">
        <v>581</v>
      </c>
    </row>
    <row r="164" spans="3:4" s="28" customFormat="1" ht="22.5" customHeight="1">
      <c r="C164" s="14">
        <v>1246</v>
      </c>
      <c r="D164" s="20" t="s">
        <v>582</v>
      </c>
    </row>
    <row r="165" spans="3:4" s="28" customFormat="1" ht="22.5" customHeight="1">
      <c r="C165" s="14">
        <v>1247</v>
      </c>
      <c r="D165" s="20" t="s">
        <v>583</v>
      </c>
    </row>
    <row r="166" spans="3:4" s="28" customFormat="1" ht="22.5" customHeight="1">
      <c r="C166" s="14">
        <v>1248</v>
      </c>
      <c r="D166" s="20" t="s">
        <v>584</v>
      </c>
    </row>
    <row r="167" spans="3:4" s="28" customFormat="1" ht="22.5" customHeight="1">
      <c r="C167" s="14">
        <v>1249</v>
      </c>
      <c r="D167" s="20" t="s">
        <v>585</v>
      </c>
    </row>
    <row r="168" spans="3:4" s="28" customFormat="1" ht="22.5" customHeight="1">
      <c r="C168" s="14">
        <v>1250</v>
      </c>
      <c r="D168" s="20" t="s">
        <v>586</v>
      </c>
    </row>
    <row r="169" spans="3:4" s="28" customFormat="1" ht="22.5" customHeight="1">
      <c r="C169" s="14">
        <v>1251</v>
      </c>
      <c r="D169" s="20" t="s">
        <v>587</v>
      </c>
    </row>
    <row r="170" spans="3:4" s="28" customFormat="1" ht="22.5" customHeight="1">
      <c r="C170" s="14">
        <v>1252</v>
      </c>
      <c r="D170" s="20" t="s">
        <v>588</v>
      </c>
    </row>
    <row r="171" spans="3:4" s="28" customFormat="1" ht="22.5" customHeight="1">
      <c r="C171" s="14">
        <v>1253</v>
      </c>
      <c r="D171" s="20" t="s">
        <v>589</v>
      </c>
    </row>
    <row r="172" spans="3:4" s="28" customFormat="1" ht="22.5" customHeight="1">
      <c r="C172" s="14">
        <v>1254</v>
      </c>
      <c r="D172" s="20" t="s">
        <v>590</v>
      </c>
    </row>
    <row r="173" spans="3:4" s="28" customFormat="1" ht="22.5" customHeight="1">
      <c r="C173" s="14">
        <v>1255</v>
      </c>
      <c r="D173" s="20" t="s">
        <v>591</v>
      </c>
    </row>
    <row r="174" spans="3:4" s="28" customFormat="1" ht="22.5" customHeight="1">
      <c r="C174" s="14">
        <v>1256</v>
      </c>
      <c r="D174" s="20" t="s">
        <v>592</v>
      </c>
    </row>
    <row r="175" spans="3:4" s="28" customFormat="1" ht="22.5" customHeight="1">
      <c r="C175" s="14">
        <v>1257</v>
      </c>
      <c r="D175" s="20" t="s">
        <v>593</v>
      </c>
    </row>
    <row r="176" spans="3:4" s="28" customFormat="1" ht="22.5" customHeight="1">
      <c r="C176" s="14">
        <v>1261</v>
      </c>
      <c r="D176" s="20" t="s">
        <v>925</v>
      </c>
    </row>
    <row r="177" spans="3:4" s="28" customFormat="1" ht="22.5" customHeight="1">
      <c r="C177" s="14">
        <v>1263</v>
      </c>
      <c r="D177" s="20" t="s">
        <v>594</v>
      </c>
    </row>
    <row r="178" spans="3:4" s="28" customFormat="1" ht="22.5" customHeight="1">
      <c r="C178" s="14">
        <v>1264</v>
      </c>
      <c r="D178" s="20" t="s">
        <v>595</v>
      </c>
    </row>
    <row r="179" spans="3:4" s="28" customFormat="1" ht="22.5" customHeight="1">
      <c r="C179" s="14">
        <v>1265</v>
      </c>
      <c r="D179" s="20" t="s">
        <v>596</v>
      </c>
    </row>
    <row r="180" spans="3:4" s="28" customFormat="1" ht="22.5" customHeight="1">
      <c r="C180" s="14">
        <v>1266</v>
      </c>
      <c r="D180" s="20" t="s">
        <v>597</v>
      </c>
    </row>
    <row r="181" spans="3:4" s="28" customFormat="1" ht="22.5" customHeight="1">
      <c r="C181" s="14">
        <v>1269</v>
      </c>
      <c r="D181" s="20" t="s">
        <v>926</v>
      </c>
    </row>
    <row r="182" spans="3:4" s="28" customFormat="1" ht="22.5" customHeight="1">
      <c r="C182" s="14">
        <v>1270</v>
      </c>
      <c r="D182" s="20" t="s">
        <v>598</v>
      </c>
    </row>
    <row r="183" spans="3:4" s="28" customFormat="1" ht="22.5" customHeight="1">
      <c r="C183" s="14">
        <v>1271</v>
      </c>
      <c r="D183" s="20" t="s">
        <v>927</v>
      </c>
    </row>
    <row r="184" spans="3:4" s="28" customFormat="1" ht="22.5" customHeight="1">
      <c r="C184" s="14">
        <v>1272</v>
      </c>
      <c r="D184" s="20" t="s">
        <v>599</v>
      </c>
    </row>
    <row r="185" spans="3:4" s="28" customFormat="1" ht="22.5" customHeight="1">
      <c r="C185" s="14">
        <v>1274</v>
      </c>
      <c r="D185" s="20" t="s">
        <v>600</v>
      </c>
    </row>
    <row r="186" spans="3:4" s="28" customFormat="1" ht="22.5" customHeight="1">
      <c r="C186" s="14">
        <v>1275</v>
      </c>
      <c r="D186" s="20" t="s">
        <v>601</v>
      </c>
    </row>
    <row r="187" spans="3:4" s="28" customFormat="1" ht="22.5" customHeight="1">
      <c r="C187" s="14">
        <v>1276</v>
      </c>
      <c r="D187" s="20" t="s">
        <v>602</v>
      </c>
    </row>
    <row r="188" spans="3:4" s="28" customFormat="1" ht="22.5" customHeight="1">
      <c r="C188" s="14">
        <v>1277</v>
      </c>
      <c r="D188" s="20" t="s">
        <v>603</v>
      </c>
    </row>
    <row r="189" spans="3:4" s="28" customFormat="1" ht="22.5" customHeight="1">
      <c r="C189" s="14">
        <v>1278</v>
      </c>
      <c r="D189" s="20" t="s">
        <v>604</v>
      </c>
    </row>
    <row r="190" spans="3:4" s="28" customFormat="1" ht="22.5" customHeight="1">
      <c r="C190" s="14">
        <v>1279</v>
      </c>
      <c r="D190" s="20" t="s">
        <v>605</v>
      </c>
    </row>
    <row r="191" spans="3:4" s="28" customFormat="1" ht="22.5" customHeight="1">
      <c r="C191" s="14">
        <v>1280</v>
      </c>
      <c r="D191" s="20" t="s">
        <v>606</v>
      </c>
    </row>
    <row r="192" spans="3:4" s="28" customFormat="1" ht="22.5" customHeight="1">
      <c r="C192" s="14">
        <v>1281</v>
      </c>
      <c r="D192" s="20" t="s">
        <v>607</v>
      </c>
    </row>
    <row r="193" spans="3:4" s="28" customFormat="1" ht="22.5" customHeight="1">
      <c r="C193" s="14">
        <v>1282</v>
      </c>
      <c r="D193" s="20" t="s">
        <v>608</v>
      </c>
    </row>
    <row r="194" spans="3:4" s="28" customFormat="1" ht="22.5" customHeight="1">
      <c r="C194" s="14">
        <v>1283</v>
      </c>
      <c r="D194" s="20" t="s">
        <v>609</v>
      </c>
    </row>
    <row r="195" spans="3:4" s="28" customFormat="1" ht="22.5" customHeight="1">
      <c r="C195" s="14">
        <v>1284</v>
      </c>
      <c r="D195" s="20" t="s">
        <v>610</v>
      </c>
    </row>
    <row r="196" spans="3:4" s="28" customFormat="1" ht="22.5" customHeight="1">
      <c r="C196" s="14">
        <v>1285</v>
      </c>
      <c r="D196" s="20" t="s">
        <v>611</v>
      </c>
    </row>
    <row r="197" spans="3:4" s="28" customFormat="1" ht="22.5" customHeight="1">
      <c r="C197" s="14">
        <v>1286</v>
      </c>
      <c r="D197" s="20" t="s">
        <v>612</v>
      </c>
    </row>
    <row r="198" spans="3:4" s="28" customFormat="1" ht="22.5" customHeight="1">
      <c r="C198" s="14">
        <v>1287</v>
      </c>
      <c r="D198" s="20" t="s">
        <v>613</v>
      </c>
    </row>
    <row r="199" spans="3:4" s="28" customFormat="1" ht="22.5" customHeight="1">
      <c r="C199" s="14">
        <v>1288</v>
      </c>
      <c r="D199" s="20" t="s">
        <v>614</v>
      </c>
    </row>
    <row r="200" spans="3:4" s="28" customFormat="1" ht="22.5" customHeight="1">
      <c r="C200" s="14">
        <v>1289</v>
      </c>
      <c r="D200" s="20" t="s">
        <v>615</v>
      </c>
    </row>
    <row r="201" spans="3:4" s="28" customFormat="1" ht="22.5" customHeight="1">
      <c r="C201" s="14">
        <v>1290</v>
      </c>
      <c r="D201" s="20" t="s">
        <v>616</v>
      </c>
    </row>
    <row r="202" spans="3:4" s="28" customFormat="1" ht="22.5" customHeight="1">
      <c r="C202" s="14">
        <v>1291</v>
      </c>
      <c r="D202" s="20" t="s">
        <v>617</v>
      </c>
    </row>
    <row r="203" spans="3:4" s="28" customFormat="1" ht="22.5" customHeight="1">
      <c r="C203" s="14">
        <v>1292</v>
      </c>
      <c r="D203" s="20" t="s">
        <v>618</v>
      </c>
    </row>
    <row r="204" spans="3:4" s="28" customFormat="1" ht="22.5" customHeight="1">
      <c r="C204" s="14">
        <v>1293</v>
      </c>
      <c r="D204" s="20" t="s">
        <v>619</v>
      </c>
    </row>
    <row r="205" spans="3:4" s="28" customFormat="1" ht="22.5" customHeight="1">
      <c r="C205" s="14">
        <v>1294</v>
      </c>
      <c r="D205" s="20" t="s">
        <v>620</v>
      </c>
    </row>
    <row r="206" spans="3:4" s="28" customFormat="1" ht="22.5" customHeight="1">
      <c r="C206" s="14">
        <v>1295</v>
      </c>
      <c r="D206" s="20" t="s">
        <v>621</v>
      </c>
    </row>
    <row r="207" spans="3:4" s="28" customFormat="1" ht="22.5" customHeight="1">
      <c r="C207" s="14">
        <v>1296</v>
      </c>
      <c r="D207" s="20" t="s">
        <v>622</v>
      </c>
    </row>
    <row r="208" spans="3:4" s="28" customFormat="1" ht="22.5" customHeight="1">
      <c r="C208" s="14">
        <v>1297</v>
      </c>
      <c r="D208" s="20" t="s">
        <v>623</v>
      </c>
    </row>
    <row r="209" spans="3:4" s="28" customFormat="1" ht="22.5" customHeight="1">
      <c r="C209" s="14">
        <v>1298</v>
      </c>
      <c r="D209" s="20" t="s">
        <v>624</v>
      </c>
    </row>
    <row r="210" spans="3:4" s="28" customFormat="1" ht="22.5" customHeight="1">
      <c r="C210" s="14">
        <v>1299</v>
      </c>
      <c r="D210" s="20" t="s">
        <v>625</v>
      </c>
    </row>
    <row r="211" spans="3:4" s="28" customFormat="1" ht="22.5" customHeight="1">
      <c r="C211" s="14">
        <v>1300</v>
      </c>
      <c r="D211" s="20" t="s">
        <v>626</v>
      </c>
    </row>
    <row r="212" spans="3:4" s="28" customFormat="1" ht="22.5" customHeight="1">
      <c r="C212" s="14">
        <v>1301</v>
      </c>
      <c r="D212" s="20" t="s">
        <v>627</v>
      </c>
    </row>
    <row r="213" spans="3:4" s="28" customFormat="1" ht="22.5" customHeight="1">
      <c r="C213" s="14">
        <v>1302</v>
      </c>
      <c r="D213" s="20" t="s">
        <v>628</v>
      </c>
    </row>
    <row r="214" spans="3:4" s="28" customFormat="1" ht="22.5" customHeight="1">
      <c r="C214" s="14">
        <v>1303</v>
      </c>
      <c r="D214" s="20" t="s">
        <v>629</v>
      </c>
    </row>
    <row r="215" spans="3:4" s="28" customFormat="1" ht="22.5" customHeight="1">
      <c r="C215" s="14">
        <v>1304</v>
      </c>
      <c r="D215" s="20" t="s">
        <v>630</v>
      </c>
    </row>
    <row r="216" spans="3:4" s="28" customFormat="1" ht="22.5" customHeight="1">
      <c r="C216" s="14">
        <v>1305</v>
      </c>
      <c r="D216" s="20" t="s">
        <v>631</v>
      </c>
    </row>
    <row r="217" spans="3:4" s="28" customFormat="1" ht="22.5" customHeight="1">
      <c r="C217" s="14">
        <v>1306</v>
      </c>
      <c r="D217" s="20" t="s">
        <v>632</v>
      </c>
    </row>
    <row r="218" spans="3:4" s="28" customFormat="1" ht="22.5" customHeight="1">
      <c r="C218" s="14">
        <v>1307</v>
      </c>
      <c r="D218" s="20" t="s">
        <v>633</v>
      </c>
    </row>
    <row r="219" spans="3:4" s="28" customFormat="1" ht="22.5" customHeight="1">
      <c r="C219" s="14">
        <v>1308</v>
      </c>
      <c r="D219" s="20" t="s">
        <v>634</v>
      </c>
    </row>
    <row r="220" spans="3:4" s="28" customFormat="1" ht="22.5" customHeight="1">
      <c r="C220" s="14">
        <v>1309</v>
      </c>
      <c r="D220" s="20" t="s">
        <v>635</v>
      </c>
    </row>
    <row r="221" spans="3:4" s="28" customFormat="1" ht="22.5" customHeight="1">
      <c r="C221" s="14">
        <v>1310</v>
      </c>
      <c r="D221" s="20" t="s">
        <v>636</v>
      </c>
    </row>
    <row r="222" spans="3:4" s="28" customFormat="1" ht="22.5" customHeight="1">
      <c r="C222" s="14">
        <v>1311</v>
      </c>
      <c r="D222" s="20" t="s">
        <v>637</v>
      </c>
    </row>
    <row r="223" spans="3:4" s="28" customFormat="1" ht="22.5" customHeight="1">
      <c r="C223" s="14">
        <v>1312</v>
      </c>
      <c r="D223" s="20" t="s">
        <v>638</v>
      </c>
    </row>
    <row r="224" spans="3:4" s="28" customFormat="1" ht="22.5" customHeight="1">
      <c r="C224" s="14">
        <v>1313</v>
      </c>
      <c r="D224" s="20" t="s">
        <v>639</v>
      </c>
    </row>
    <row r="225" spans="3:4" s="28" customFormat="1" ht="22.5" customHeight="1">
      <c r="C225" s="14">
        <v>1314</v>
      </c>
      <c r="D225" s="20" t="s">
        <v>640</v>
      </c>
    </row>
    <row r="226" spans="3:4" s="28" customFormat="1" ht="22.5" customHeight="1">
      <c r="C226" s="14">
        <v>1315</v>
      </c>
      <c r="D226" s="20" t="s">
        <v>641</v>
      </c>
    </row>
    <row r="227" spans="3:4" s="28" customFormat="1" ht="22.5" customHeight="1">
      <c r="C227" s="14">
        <v>1316</v>
      </c>
      <c r="D227" s="20" t="s">
        <v>642</v>
      </c>
    </row>
    <row r="228" spans="3:4" s="28" customFormat="1" ht="22.5" customHeight="1">
      <c r="C228" s="14">
        <v>1317</v>
      </c>
      <c r="D228" s="20" t="s">
        <v>643</v>
      </c>
    </row>
    <row r="229" spans="3:4" s="28" customFormat="1" ht="22.5" customHeight="1">
      <c r="C229" s="14">
        <v>1318</v>
      </c>
      <c r="D229" s="20" t="s">
        <v>644</v>
      </c>
    </row>
    <row r="230" spans="3:4" s="28" customFormat="1" ht="22.5" customHeight="1">
      <c r="C230" s="14">
        <v>1319</v>
      </c>
      <c r="D230" s="20" t="s">
        <v>645</v>
      </c>
    </row>
    <row r="231" spans="3:4" s="28" customFormat="1" ht="22.5" customHeight="1">
      <c r="C231" s="14">
        <v>1320</v>
      </c>
      <c r="D231" s="20" t="s">
        <v>646</v>
      </c>
    </row>
    <row r="232" spans="3:4" s="28" customFormat="1" ht="22.5" customHeight="1">
      <c r="C232" s="14">
        <v>1321</v>
      </c>
      <c r="D232" s="20" t="s">
        <v>647</v>
      </c>
    </row>
    <row r="233" spans="3:4" s="28" customFormat="1" ht="22.5" customHeight="1">
      <c r="C233" s="14">
        <v>1322</v>
      </c>
      <c r="D233" s="20" t="s">
        <v>648</v>
      </c>
    </row>
    <row r="234" spans="3:4" s="28" customFormat="1" ht="22.5" customHeight="1">
      <c r="C234" s="14">
        <v>1323</v>
      </c>
      <c r="D234" s="20" t="s">
        <v>649</v>
      </c>
    </row>
    <row r="235" spans="3:4" s="28" customFormat="1" ht="22.5" customHeight="1">
      <c r="C235" s="14">
        <v>1324</v>
      </c>
      <c r="D235" s="20" t="s">
        <v>650</v>
      </c>
    </row>
    <row r="236" spans="3:4" s="28" customFormat="1" ht="22.5" customHeight="1">
      <c r="C236" s="14">
        <v>1325</v>
      </c>
      <c r="D236" s="20" t="s">
        <v>651</v>
      </c>
    </row>
    <row r="237" spans="3:4" s="28" customFormat="1" ht="22.5" customHeight="1">
      <c r="C237" s="14">
        <v>1326</v>
      </c>
      <c r="D237" s="20" t="s">
        <v>652</v>
      </c>
    </row>
    <row r="238" spans="3:4" s="28" customFormat="1" ht="22.5" customHeight="1">
      <c r="C238" s="14">
        <v>1327</v>
      </c>
      <c r="D238" s="20" t="s">
        <v>653</v>
      </c>
    </row>
    <row r="239" spans="3:4" s="28" customFormat="1" ht="22.5" customHeight="1">
      <c r="C239" s="14">
        <v>1328</v>
      </c>
      <c r="D239" s="20" t="s">
        <v>654</v>
      </c>
    </row>
    <row r="240" spans="3:4" s="28" customFormat="1" ht="22.5" customHeight="1">
      <c r="C240" s="14">
        <v>1329</v>
      </c>
      <c r="D240" s="20" t="s">
        <v>655</v>
      </c>
    </row>
    <row r="241" spans="3:4" s="28" customFormat="1" ht="22.5" customHeight="1">
      <c r="C241" s="14">
        <v>1330</v>
      </c>
      <c r="D241" s="20" t="s">
        <v>656</v>
      </c>
    </row>
    <row r="242" spans="3:4" s="28" customFormat="1" ht="22.5" customHeight="1">
      <c r="C242" s="14">
        <v>1331</v>
      </c>
      <c r="D242" s="20" t="s">
        <v>657</v>
      </c>
    </row>
    <row r="243" spans="3:4" s="28" customFormat="1" ht="22.5" customHeight="1">
      <c r="C243" s="14">
        <v>1332</v>
      </c>
      <c r="D243" s="20" t="s">
        <v>658</v>
      </c>
    </row>
    <row r="244" spans="3:4" s="28" customFormat="1" ht="22.5" customHeight="1">
      <c r="C244" s="14">
        <v>1333</v>
      </c>
      <c r="D244" s="20" t="s">
        <v>659</v>
      </c>
    </row>
    <row r="245" spans="3:4" s="28" customFormat="1" ht="22.5" customHeight="1">
      <c r="C245" s="14">
        <v>1334</v>
      </c>
      <c r="D245" s="20" t="s">
        <v>660</v>
      </c>
    </row>
    <row r="246" spans="3:4" s="28" customFormat="1" ht="22.5" customHeight="1">
      <c r="C246" s="14">
        <v>1335</v>
      </c>
      <c r="D246" s="20" t="s">
        <v>661</v>
      </c>
    </row>
    <row r="247" spans="3:4" s="28" customFormat="1" ht="22.5" customHeight="1">
      <c r="C247" s="14">
        <v>1336</v>
      </c>
      <c r="D247" s="20" t="s">
        <v>662</v>
      </c>
    </row>
    <row r="248" spans="3:4" s="28" customFormat="1" ht="22.5" customHeight="1">
      <c r="C248" s="14">
        <v>1337</v>
      </c>
      <c r="D248" s="20" t="s">
        <v>663</v>
      </c>
    </row>
    <row r="249" spans="3:4" s="28" customFormat="1" ht="22.5" customHeight="1">
      <c r="C249" s="14">
        <v>1338</v>
      </c>
      <c r="D249" s="20" t="s">
        <v>664</v>
      </c>
    </row>
    <row r="250" spans="3:4" s="28" customFormat="1" ht="22.5" customHeight="1">
      <c r="C250" s="14">
        <v>1339</v>
      </c>
      <c r="D250" s="20" t="s">
        <v>665</v>
      </c>
    </row>
    <row r="251" spans="3:4" s="28" customFormat="1" ht="22.5" customHeight="1">
      <c r="C251" s="14">
        <v>1340</v>
      </c>
      <c r="D251" s="20" t="s">
        <v>666</v>
      </c>
    </row>
    <row r="252" spans="3:4" s="28" customFormat="1" ht="22.5" customHeight="1">
      <c r="C252" s="14">
        <v>1341</v>
      </c>
      <c r="D252" s="20" t="s">
        <v>667</v>
      </c>
    </row>
    <row r="253" spans="3:4" s="28" customFormat="1" ht="22.5" customHeight="1">
      <c r="C253" s="14">
        <v>1342</v>
      </c>
      <c r="D253" s="20" t="s">
        <v>668</v>
      </c>
    </row>
    <row r="254" spans="3:4" s="28" customFormat="1" ht="22.5" customHeight="1">
      <c r="C254" s="14">
        <v>1343</v>
      </c>
      <c r="D254" s="20" t="s">
        <v>669</v>
      </c>
    </row>
    <row r="255" spans="3:4" s="28" customFormat="1" ht="22.5" customHeight="1">
      <c r="C255" s="14">
        <v>1344</v>
      </c>
      <c r="D255" s="20" t="s">
        <v>670</v>
      </c>
    </row>
    <row r="256" spans="3:4" s="28" customFormat="1" ht="22.5" customHeight="1">
      <c r="C256" s="14">
        <v>1345</v>
      </c>
      <c r="D256" s="20" t="s">
        <v>671</v>
      </c>
    </row>
    <row r="257" spans="3:4" s="28" customFormat="1" ht="22.5" customHeight="1">
      <c r="C257" s="14">
        <v>1346</v>
      </c>
      <c r="D257" s="20" t="s">
        <v>672</v>
      </c>
    </row>
    <row r="258" spans="3:4" s="28" customFormat="1" ht="22.5" customHeight="1">
      <c r="C258" s="14">
        <v>1347</v>
      </c>
      <c r="D258" s="20" t="s">
        <v>673</v>
      </c>
    </row>
    <row r="259" spans="3:4" s="28" customFormat="1" ht="22.5" customHeight="1">
      <c r="C259" s="14">
        <v>1348</v>
      </c>
      <c r="D259" s="20" t="s">
        <v>674</v>
      </c>
    </row>
    <row r="260" spans="3:4" s="28" customFormat="1" ht="22.5" customHeight="1">
      <c r="C260" s="14">
        <v>1349</v>
      </c>
      <c r="D260" s="20" t="s">
        <v>675</v>
      </c>
    </row>
    <row r="261" spans="3:4" s="28" customFormat="1" ht="22.5" customHeight="1">
      <c r="C261" s="14">
        <v>1350</v>
      </c>
      <c r="D261" s="20" t="s">
        <v>676</v>
      </c>
    </row>
    <row r="262" spans="3:4" s="28" customFormat="1" ht="22.5" customHeight="1">
      <c r="C262" s="14">
        <v>1351</v>
      </c>
      <c r="D262" s="20" t="s">
        <v>677</v>
      </c>
    </row>
    <row r="263" spans="3:4" s="28" customFormat="1" ht="22.5" customHeight="1">
      <c r="C263" s="14">
        <v>1352</v>
      </c>
      <c r="D263" s="20" t="s">
        <v>678</v>
      </c>
    </row>
    <row r="264" spans="3:4" s="28" customFormat="1" ht="22.5" customHeight="1">
      <c r="C264" s="14">
        <v>1353</v>
      </c>
      <c r="D264" s="20" t="s">
        <v>679</v>
      </c>
    </row>
    <row r="265" spans="3:4" s="28" customFormat="1" ht="22.5" customHeight="1">
      <c r="C265" s="14">
        <v>1354</v>
      </c>
      <c r="D265" s="20" t="s">
        <v>680</v>
      </c>
    </row>
    <row r="266" spans="3:4" s="28" customFormat="1" ht="22.5" customHeight="1">
      <c r="C266" s="14">
        <v>1355</v>
      </c>
      <c r="D266" s="20" t="s">
        <v>681</v>
      </c>
    </row>
    <row r="267" spans="3:4" s="28" customFormat="1" ht="22.5" customHeight="1">
      <c r="C267" s="14">
        <v>1356</v>
      </c>
      <c r="D267" s="20" t="s">
        <v>682</v>
      </c>
    </row>
    <row r="268" spans="3:4" s="28" customFormat="1" ht="22.5" customHeight="1">
      <c r="C268" s="14">
        <v>1357</v>
      </c>
      <c r="D268" s="20" t="s">
        <v>683</v>
      </c>
    </row>
    <row r="269" spans="3:4" s="28" customFormat="1" ht="22.5" customHeight="1">
      <c r="C269" s="14">
        <v>1358</v>
      </c>
      <c r="D269" s="20" t="s">
        <v>684</v>
      </c>
    </row>
    <row r="270" spans="3:4" s="28" customFormat="1" ht="22.5" customHeight="1">
      <c r="C270" s="14">
        <v>1359</v>
      </c>
      <c r="D270" s="20" t="s">
        <v>685</v>
      </c>
    </row>
    <row r="271" spans="3:4" s="28" customFormat="1" ht="22.5" customHeight="1">
      <c r="C271" s="14">
        <v>1360</v>
      </c>
      <c r="D271" s="20" t="s">
        <v>686</v>
      </c>
    </row>
    <row r="272" spans="3:4" s="28" customFormat="1" ht="22.5" customHeight="1">
      <c r="C272" s="14">
        <v>1361</v>
      </c>
      <c r="D272" s="20" t="s">
        <v>687</v>
      </c>
    </row>
    <row r="273" spans="3:4" s="28" customFormat="1" ht="22.5" customHeight="1">
      <c r="C273" s="14">
        <v>1362</v>
      </c>
      <c r="D273" s="20" t="s">
        <v>688</v>
      </c>
    </row>
    <row r="274" spans="3:4" s="28" customFormat="1" ht="22.5" customHeight="1">
      <c r="C274" s="14">
        <v>1363</v>
      </c>
      <c r="D274" s="20" t="s">
        <v>689</v>
      </c>
    </row>
    <row r="275" spans="3:4" s="28" customFormat="1" ht="22.5" customHeight="1">
      <c r="C275" s="14">
        <v>1364</v>
      </c>
      <c r="D275" s="20" t="s">
        <v>690</v>
      </c>
    </row>
    <row r="276" spans="3:4" s="28" customFormat="1" ht="22.5" customHeight="1">
      <c r="C276" s="14">
        <v>1365</v>
      </c>
      <c r="D276" s="20" t="s">
        <v>691</v>
      </c>
    </row>
    <row r="277" spans="3:4" s="28" customFormat="1" ht="22.5" customHeight="1">
      <c r="C277" s="14">
        <v>1366</v>
      </c>
      <c r="D277" s="20" t="s">
        <v>692</v>
      </c>
    </row>
    <row r="278" spans="3:4" s="28" customFormat="1" ht="22.5" customHeight="1">
      <c r="C278" s="14">
        <v>1367</v>
      </c>
      <c r="D278" s="20" t="s">
        <v>693</v>
      </c>
    </row>
    <row r="279" spans="3:4" s="28" customFormat="1" ht="22.5" customHeight="1">
      <c r="C279" s="14">
        <v>1368</v>
      </c>
      <c r="D279" s="20" t="s">
        <v>694</v>
      </c>
    </row>
    <row r="280" spans="3:4" s="28" customFormat="1" ht="22.5" customHeight="1">
      <c r="C280" s="14">
        <v>1369</v>
      </c>
      <c r="D280" s="20" t="s">
        <v>695</v>
      </c>
    </row>
    <row r="281" spans="3:4" s="28" customFormat="1" ht="22.5" customHeight="1">
      <c r="C281" s="14">
        <v>1370</v>
      </c>
      <c r="D281" s="20" t="s">
        <v>696</v>
      </c>
    </row>
    <row r="282" spans="3:4" s="28" customFormat="1" ht="22.5" customHeight="1">
      <c r="C282" s="14">
        <v>1371</v>
      </c>
      <c r="D282" s="20" t="s">
        <v>697</v>
      </c>
    </row>
    <row r="283" spans="3:4" s="28" customFormat="1" ht="22.5" customHeight="1">
      <c r="C283" s="14">
        <v>1372</v>
      </c>
      <c r="D283" s="20" t="s">
        <v>698</v>
      </c>
    </row>
    <row r="284" spans="3:4" s="28" customFormat="1" ht="22.5" customHeight="1">
      <c r="C284" s="14">
        <v>1373</v>
      </c>
      <c r="D284" s="20" t="s">
        <v>699</v>
      </c>
    </row>
    <row r="285" spans="3:4" s="28" customFormat="1" ht="22.5" customHeight="1">
      <c r="C285" s="14">
        <v>1374</v>
      </c>
      <c r="D285" s="20" t="s">
        <v>700</v>
      </c>
    </row>
    <row r="286" spans="3:4" s="28" customFormat="1" ht="22.5" customHeight="1">
      <c r="C286" s="14">
        <v>1375</v>
      </c>
      <c r="D286" s="20" t="s">
        <v>701</v>
      </c>
    </row>
    <row r="287" spans="3:4" s="28" customFormat="1" ht="22.5" customHeight="1">
      <c r="C287" s="14">
        <v>1376</v>
      </c>
      <c r="D287" s="20" t="s">
        <v>702</v>
      </c>
    </row>
    <row r="288" spans="3:4" s="28" customFormat="1" ht="22.5" customHeight="1">
      <c r="C288" s="14">
        <v>1377</v>
      </c>
      <c r="D288" s="20" t="s">
        <v>703</v>
      </c>
    </row>
    <row r="289" spans="3:4" s="28" customFormat="1" ht="22.5" customHeight="1">
      <c r="C289" s="14">
        <v>1378</v>
      </c>
      <c r="D289" s="20" t="s">
        <v>704</v>
      </c>
    </row>
    <row r="290" spans="3:4" s="28" customFormat="1" ht="22.5" customHeight="1">
      <c r="C290" s="14">
        <v>1379</v>
      </c>
      <c r="D290" s="20" t="s">
        <v>705</v>
      </c>
    </row>
    <row r="291" spans="3:4" s="28" customFormat="1" ht="22.5" customHeight="1">
      <c r="C291" s="14">
        <v>1380</v>
      </c>
      <c r="D291" s="20" t="s">
        <v>706</v>
      </c>
    </row>
    <row r="292" spans="3:4" s="28" customFormat="1" ht="22.5" customHeight="1">
      <c r="C292" s="14">
        <v>1381</v>
      </c>
      <c r="D292" s="20" t="s">
        <v>707</v>
      </c>
    </row>
    <row r="293" spans="3:4" s="28" customFormat="1" ht="22.5" customHeight="1">
      <c r="C293" s="14">
        <v>1382</v>
      </c>
      <c r="D293" s="20" t="s">
        <v>708</v>
      </c>
    </row>
    <row r="294" spans="3:4" s="28" customFormat="1" ht="22.5" customHeight="1">
      <c r="C294" s="14">
        <v>1383</v>
      </c>
      <c r="D294" s="20" t="s">
        <v>709</v>
      </c>
    </row>
    <row r="295" spans="3:4" s="28" customFormat="1" ht="22.5" customHeight="1">
      <c r="C295" s="14">
        <v>1384</v>
      </c>
      <c r="D295" s="20" t="s">
        <v>710</v>
      </c>
    </row>
    <row r="296" spans="3:4" s="28" customFormat="1" ht="22.5" customHeight="1">
      <c r="C296" s="14">
        <v>1385</v>
      </c>
      <c r="D296" s="20" t="s">
        <v>711</v>
      </c>
    </row>
    <row r="297" spans="3:4" s="28" customFormat="1" ht="22.5" customHeight="1">
      <c r="C297" s="14">
        <v>1386</v>
      </c>
      <c r="D297" s="20" t="s">
        <v>712</v>
      </c>
    </row>
    <row r="298" spans="3:4" s="28" customFormat="1" ht="22.5" customHeight="1">
      <c r="C298" s="14">
        <v>1387</v>
      </c>
      <c r="D298" s="20" t="s">
        <v>713</v>
      </c>
    </row>
    <row r="299" spans="3:4" s="28" customFormat="1" ht="22.5" customHeight="1">
      <c r="C299" s="14">
        <v>1388</v>
      </c>
      <c r="D299" s="20" t="s">
        <v>714</v>
      </c>
    </row>
    <row r="300" spans="3:4" s="28" customFormat="1" ht="22.5" customHeight="1">
      <c r="C300" s="14">
        <v>1389</v>
      </c>
      <c r="D300" s="20" t="s">
        <v>715</v>
      </c>
    </row>
    <row r="301" spans="3:4" s="28" customFormat="1" ht="22.5" customHeight="1">
      <c r="C301" s="14">
        <v>1390</v>
      </c>
      <c r="D301" s="20" t="s">
        <v>716</v>
      </c>
    </row>
    <row r="302" spans="3:4" s="28" customFormat="1" ht="22.5" customHeight="1">
      <c r="C302" s="14">
        <v>1391</v>
      </c>
      <c r="D302" s="20" t="s">
        <v>717</v>
      </c>
    </row>
    <row r="303" spans="3:4" s="28" customFormat="1" ht="22.5" customHeight="1">
      <c r="C303" s="14">
        <v>1392</v>
      </c>
      <c r="D303" s="20" t="s">
        <v>718</v>
      </c>
    </row>
    <row r="304" spans="3:4" s="28" customFormat="1" ht="22.5" customHeight="1">
      <c r="C304" s="14">
        <v>1393</v>
      </c>
      <c r="D304" s="20" t="s">
        <v>719</v>
      </c>
    </row>
    <row r="305" spans="3:4" s="28" customFormat="1" ht="22.5" customHeight="1">
      <c r="C305" s="14">
        <v>1394</v>
      </c>
      <c r="D305" s="20" t="s">
        <v>720</v>
      </c>
    </row>
    <row r="306" spans="3:4" s="28" customFormat="1" ht="22.5" customHeight="1">
      <c r="C306" s="14">
        <v>1395</v>
      </c>
      <c r="D306" s="20" t="s">
        <v>721</v>
      </c>
    </row>
    <row r="307" spans="3:4" s="28" customFormat="1" ht="22.5" customHeight="1">
      <c r="C307" s="14">
        <v>1396</v>
      </c>
      <c r="D307" s="20" t="s">
        <v>722</v>
      </c>
    </row>
    <row r="308" spans="3:4" s="28" customFormat="1" ht="22.5" customHeight="1">
      <c r="C308" s="14">
        <v>1397</v>
      </c>
      <c r="D308" s="20" t="s">
        <v>723</v>
      </c>
    </row>
    <row r="309" spans="3:4" s="28" customFormat="1" ht="22.5" customHeight="1">
      <c r="C309" s="14">
        <v>1398</v>
      </c>
      <c r="D309" s="20" t="s">
        <v>724</v>
      </c>
    </row>
    <row r="310" spans="3:4" s="28" customFormat="1" ht="22.5" customHeight="1">
      <c r="C310" s="14">
        <v>1399</v>
      </c>
      <c r="D310" s="20" t="s">
        <v>725</v>
      </c>
    </row>
    <row r="311" spans="3:4" s="28" customFormat="1" ht="22.5" customHeight="1">
      <c r="C311" s="14">
        <v>1400</v>
      </c>
      <c r="D311" s="20" t="s">
        <v>726</v>
      </c>
    </row>
    <row r="312" spans="3:4" s="28" customFormat="1" ht="22.5" customHeight="1">
      <c r="C312" s="14">
        <v>1401</v>
      </c>
      <c r="D312" s="20" t="s">
        <v>727</v>
      </c>
    </row>
    <row r="313" spans="3:4" s="28" customFormat="1" ht="22.5" customHeight="1">
      <c r="C313" s="14">
        <v>1402</v>
      </c>
      <c r="D313" s="20" t="s">
        <v>728</v>
      </c>
    </row>
    <row r="314" spans="3:4" s="28" customFormat="1" ht="22.5" customHeight="1">
      <c r="C314" s="14">
        <v>1403</v>
      </c>
      <c r="D314" s="20" t="s">
        <v>729</v>
      </c>
    </row>
    <row r="315" spans="3:4" s="28" customFormat="1" ht="22.5" customHeight="1">
      <c r="C315" s="14">
        <v>1404</v>
      </c>
      <c r="D315" s="20" t="s">
        <v>730</v>
      </c>
    </row>
    <row r="316" spans="3:4" s="28" customFormat="1" ht="22.5" customHeight="1">
      <c r="C316" s="14">
        <v>1405</v>
      </c>
      <c r="D316" s="20" t="s">
        <v>731</v>
      </c>
    </row>
    <row r="317" spans="3:4" s="28" customFormat="1" ht="22.5" customHeight="1">
      <c r="C317" s="14">
        <v>1406</v>
      </c>
      <c r="D317" s="20" t="s">
        <v>732</v>
      </c>
    </row>
    <row r="318" spans="3:4" s="28" customFormat="1" ht="22.5" customHeight="1">
      <c r="C318" s="14">
        <v>1407</v>
      </c>
      <c r="D318" s="20" t="s">
        <v>733</v>
      </c>
    </row>
    <row r="319" spans="3:4" s="28" customFormat="1" ht="22.5" customHeight="1">
      <c r="C319" s="14">
        <v>1408</v>
      </c>
      <c r="D319" s="20" t="s">
        <v>734</v>
      </c>
    </row>
    <row r="320" spans="3:4" s="28" customFormat="1" ht="22.5" customHeight="1">
      <c r="C320" s="14">
        <v>1409</v>
      </c>
      <c r="D320" s="20" t="s">
        <v>735</v>
      </c>
    </row>
    <row r="321" spans="3:4" s="28" customFormat="1" ht="22.5" customHeight="1">
      <c r="C321" s="14">
        <v>1410</v>
      </c>
      <c r="D321" s="20" t="s">
        <v>736</v>
      </c>
    </row>
    <row r="322" spans="3:4" s="28" customFormat="1" ht="22.5" customHeight="1">
      <c r="C322" s="14">
        <v>1411</v>
      </c>
      <c r="D322" s="20" t="s">
        <v>737</v>
      </c>
    </row>
    <row r="323" spans="3:4" s="28" customFormat="1" ht="22.5" customHeight="1">
      <c r="C323" s="14">
        <v>1412</v>
      </c>
      <c r="D323" s="20" t="s">
        <v>738</v>
      </c>
    </row>
    <row r="324" spans="3:4" s="28" customFormat="1" ht="22.5" customHeight="1">
      <c r="C324" s="14">
        <v>1413</v>
      </c>
      <c r="D324" s="20" t="s">
        <v>739</v>
      </c>
    </row>
    <row r="325" spans="3:4" s="28" customFormat="1" ht="22.5" customHeight="1">
      <c r="C325" s="14">
        <v>1414</v>
      </c>
      <c r="D325" s="20" t="s">
        <v>740</v>
      </c>
    </row>
    <row r="326" spans="3:4" s="28" customFormat="1" ht="22.5" customHeight="1">
      <c r="C326" s="14">
        <v>1415</v>
      </c>
      <c r="D326" s="20" t="s">
        <v>741</v>
      </c>
    </row>
    <row r="327" spans="3:4" s="28" customFormat="1" ht="22.5" customHeight="1">
      <c r="C327" s="14">
        <v>1416</v>
      </c>
      <c r="D327" s="20" t="s">
        <v>742</v>
      </c>
    </row>
    <row r="328" spans="3:4" s="28" customFormat="1" ht="22.5" customHeight="1">
      <c r="C328" s="14">
        <v>1417</v>
      </c>
      <c r="D328" s="20" t="s">
        <v>743</v>
      </c>
    </row>
    <row r="329" spans="3:4" s="28" customFormat="1" ht="22.5" customHeight="1">
      <c r="C329" s="14">
        <v>1418</v>
      </c>
      <c r="D329" s="20" t="s">
        <v>744</v>
      </c>
    </row>
    <row r="330" spans="3:4" s="28" customFormat="1" ht="22.5" customHeight="1">
      <c r="C330" s="14">
        <v>1419</v>
      </c>
      <c r="D330" s="20" t="s">
        <v>745</v>
      </c>
    </row>
    <row r="331" spans="3:4" s="28" customFormat="1" ht="22.5" customHeight="1">
      <c r="C331" s="14">
        <v>1420</v>
      </c>
      <c r="D331" s="20" t="s">
        <v>746</v>
      </c>
    </row>
    <row r="332" spans="3:4" s="28" customFormat="1" ht="22.5" customHeight="1">
      <c r="C332" s="14">
        <v>1421</v>
      </c>
      <c r="D332" s="20" t="s">
        <v>747</v>
      </c>
    </row>
    <row r="333" spans="3:4" s="28" customFormat="1" ht="22.5" customHeight="1">
      <c r="C333" s="14">
        <v>1422</v>
      </c>
      <c r="D333" s="20" t="s">
        <v>748</v>
      </c>
    </row>
    <row r="334" spans="3:4" s="28" customFormat="1" ht="22.5" customHeight="1">
      <c r="C334" s="14">
        <v>1423</v>
      </c>
      <c r="D334" s="20" t="s">
        <v>749</v>
      </c>
    </row>
    <row r="335" spans="3:4" s="28" customFormat="1" ht="22.5" customHeight="1">
      <c r="C335" s="14">
        <v>1424</v>
      </c>
      <c r="D335" s="20" t="s">
        <v>750</v>
      </c>
    </row>
    <row r="336" spans="3:4" s="28" customFormat="1" ht="22.5" customHeight="1">
      <c r="C336" s="14">
        <v>1425</v>
      </c>
      <c r="D336" s="20" t="s">
        <v>751</v>
      </c>
    </row>
    <row r="337" spans="3:4" s="28" customFormat="1" ht="22.5" customHeight="1">
      <c r="C337" s="14">
        <v>1426</v>
      </c>
      <c r="D337" s="20" t="s">
        <v>752</v>
      </c>
    </row>
    <row r="338" spans="3:4" s="28" customFormat="1" ht="22.5" customHeight="1">
      <c r="C338" s="14">
        <v>1427</v>
      </c>
      <c r="D338" s="20" t="s">
        <v>753</v>
      </c>
    </row>
    <row r="339" spans="3:4" s="28" customFormat="1" ht="22.5" customHeight="1">
      <c r="C339" s="14">
        <v>1429</v>
      </c>
      <c r="D339" s="20" t="s">
        <v>754</v>
      </c>
    </row>
    <row r="340" spans="3:4" s="28" customFormat="1" ht="22.5" customHeight="1">
      <c r="C340" s="14">
        <v>1430</v>
      </c>
      <c r="D340" s="20" t="s">
        <v>755</v>
      </c>
    </row>
    <row r="341" spans="3:4" s="28" customFormat="1" ht="22.5" customHeight="1">
      <c r="C341" s="14">
        <v>1431</v>
      </c>
      <c r="D341" s="20" t="s">
        <v>756</v>
      </c>
    </row>
    <row r="342" spans="3:4" s="28" customFormat="1" ht="22.5" customHeight="1">
      <c r="C342" s="14">
        <v>1432</v>
      </c>
      <c r="D342" s="20" t="s">
        <v>757</v>
      </c>
    </row>
    <row r="343" spans="3:4" s="28" customFormat="1" ht="22.5" customHeight="1">
      <c r="C343" s="14">
        <v>1433</v>
      </c>
      <c r="D343" s="20" t="s">
        <v>758</v>
      </c>
    </row>
    <row r="344" spans="3:4" s="28" customFormat="1" ht="22.5" customHeight="1">
      <c r="C344" s="14">
        <v>1434</v>
      </c>
      <c r="D344" s="20" t="s">
        <v>759</v>
      </c>
    </row>
    <row r="345" spans="3:4" s="28" customFormat="1" ht="22.5" customHeight="1">
      <c r="C345" s="14">
        <v>1435</v>
      </c>
      <c r="D345" s="20" t="s">
        <v>760</v>
      </c>
    </row>
    <row r="346" spans="3:4" s="28" customFormat="1" ht="22.5" customHeight="1">
      <c r="C346" s="14">
        <v>1436</v>
      </c>
      <c r="D346" s="20" t="s">
        <v>761</v>
      </c>
    </row>
    <row r="347" spans="3:4" s="28" customFormat="1" ht="22.5" customHeight="1">
      <c r="C347" s="14">
        <v>1437</v>
      </c>
      <c r="D347" s="20" t="s">
        <v>762</v>
      </c>
    </row>
    <row r="348" spans="3:4" s="28" customFormat="1" ht="22.5" customHeight="1">
      <c r="C348" s="14">
        <v>1438</v>
      </c>
      <c r="D348" s="20" t="s">
        <v>763</v>
      </c>
    </row>
    <row r="349" spans="3:4" s="28" customFormat="1" ht="22.5" customHeight="1">
      <c r="C349" s="14">
        <v>1439</v>
      </c>
      <c r="D349" s="20" t="s">
        <v>764</v>
      </c>
    </row>
    <row r="350" spans="3:4" s="28" customFormat="1" ht="22.5" customHeight="1">
      <c r="C350" s="14">
        <v>1440</v>
      </c>
      <c r="D350" s="20" t="s">
        <v>765</v>
      </c>
    </row>
    <row r="351" spans="3:4" s="28" customFormat="1" ht="22.5" customHeight="1">
      <c r="C351" s="14">
        <v>1441</v>
      </c>
      <c r="D351" s="20" t="s">
        <v>766</v>
      </c>
    </row>
    <row r="352" spans="3:4" s="28" customFormat="1" ht="22.5" customHeight="1">
      <c r="C352" s="14">
        <v>1442</v>
      </c>
      <c r="D352" s="20" t="s">
        <v>767</v>
      </c>
    </row>
    <row r="353" spans="3:4" s="28" customFormat="1" ht="22.5" customHeight="1">
      <c r="C353" s="14">
        <v>1443</v>
      </c>
      <c r="D353" s="20" t="s">
        <v>768</v>
      </c>
    </row>
    <row r="354" spans="3:4" s="28" customFormat="1" ht="22.5" customHeight="1">
      <c r="C354" s="14">
        <v>1444</v>
      </c>
      <c r="D354" s="20" t="s">
        <v>769</v>
      </c>
    </row>
    <row r="355" spans="3:4" s="28" customFormat="1" ht="22.5" customHeight="1">
      <c r="C355" s="14">
        <v>1445</v>
      </c>
      <c r="D355" s="20" t="s">
        <v>770</v>
      </c>
    </row>
    <row r="356" spans="3:4" s="28" customFormat="1" ht="22.5" customHeight="1">
      <c r="C356" s="14">
        <v>1446</v>
      </c>
      <c r="D356" s="20" t="s">
        <v>771</v>
      </c>
    </row>
    <row r="357" spans="3:4" s="28" customFormat="1" ht="22.5" customHeight="1">
      <c r="C357" s="14">
        <v>1447</v>
      </c>
      <c r="D357" s="20" t="s">
        <v>772</v>
      </c>
    </row>
    <row r="358" spans="3:4" s="28" customFormat="1" ht="22.5" customHeight="1">
      <c r="C358" s="14">
        <v>1448</v>
      </c>
      <c r="D358" s="20" t="s">
        <v>773</v>
      </c>
    </row>
    <row r="359" spans="3:4" s="28" customFormat="1" ht="22.5" customHeight="1">
      <c r="C359" s="14">
        <v>1449</v>
      </c>
      <c r="D359" s="20" t="s">
        <v>774</v>
      </c>
    </row>
    <row r="360" spans="3:4" s="28" customFormat="1" ht="22.5" customHeight="1">
      <c r="C360" s="14">
        <v>1450</v>
      </c>
      <c r="D360" s="20" t="s">
        <v>775</v>
      </c>
    </row>
    <row r="361" spans="3:4" s="28" customFormat="1" ht="22.5" customHeight="1">
      <c r="C361" s="14">
        <v>1451</v>
      </c>
      <c r="D361" s="20" t="s">
        <v>776</v>
      </c>
    </row>
    <row r="362" spans="3:4" s="28" customFormat="1" ht="22.5" customHeight="1">
      <c r="C362" s="14">
        <v>1452</v>
      </c>
      <c r="D362" s="20" t="s">
        <v>777</v>
      </c>
    </row>
    <row r="363" spans="3:4" s="28" customFormat="1" ht="22.5" customHeight="1">
      <c r="C363" s="14">
        <v>1453</v>
      </c>
      <c r="D363" s="20" t="s">
        <v>778</v>
      </c>
    </row>
    <row r="364" spans="3:4" s="28" customFormat="1" ht="22.5" customHeight="1">
      <c r="C364" s="14">
        <v>1454</v>
      </c>
      <c r="D364" s="20" t="s">
        <v>779</v>
      </c>
    </row>
    <row r="365" spans="3:4" s="28" customFormat="1" ht="22.5" customHeight="1">
      <c r="C365" s="14">
        <v>1455</v>
      </c>
      <c r="D365" s="20" t="s">
        <v>780</v>
      </c>
    </row>
    <row r="366" spans="3:4" s="28" customFormat="1" ht="22.5" customHeight="1">
      <c r="C366" s="14">
        <v>1456</v>
      </c>
      <c r="D366" s="20" t="s">
        <v>781</v>
      </c>
    </row>
    <row r="367" spans="3:4" s="28" customFormat="1" ht="22.5" customHeight="1">
      <c r="C367" s="14">
        <v>1457</v>
      </c>
      <c r="D367" s="20" t="s">
        <v>782</v>
      </c>
    </row>
    <row r="368" spans="3:4" s="28" customFormat="1" ht="22.5" customHeight="1">
      <c r="C368" s="14">
        <v>1458</v>
      </c>
      <c r="D368" s="20" t="s">
        <v>783</v>
      </c>
    </row>
    <row r="369" spans="3:4" s="28" customFormat="1" ht="22.5" customHeight="1">
      <c r="C369" s="14">
        <v>1459</v>
      </c>
      <c r="D369" s="20" t="s">
        <v>784</v>
      </c>
    </row>
    <row r="370" spans="3:4" s="28" customFormat="1" ht="22.5" customHeight="1">
      <c r="C370" s="14">
        <v>1460</v>
      </c>
      <c r="D370" s="20" t="s">
        <v>785</v>
      </c>
    </row>
    <row r="371" spans="3:4" s="28" customFormat="1" ht="22.5" customHeight="1">
      <c r="C371" s="14">
        <v>1461</v>
      </c>
      <c r="D371" s="20" t="s">
        <v>786</v>
      </c>
    </row>
    <row r="372" spans="3:4" s="28" customFormat="1" ht="22.5" customHeight="1">
      <c r="C372" s="14">
        <v>1462</v>
      </c>
      <c r="D372" s="20" t="s">
        <v>787</v>
      </c>
    </row>
    <row r="373" spans="3:4" s="28" customFormat="1" ht="22.5" customHeight="1">
      <c r="C373" s="14">
        <v>1463</v>
      </c>
      <c r="D373" s="20" t="s">
        <v>788</v>
      </c>
    </row>
    <row r="374" spans="3:4" s="28" customFormat="1" ht="22.5" customHeight="1">
      <c r="C374" s="14">
        <v>1464</v>
      </c>
      <c r="D374" s="20" t="s">
        <v>789</v>
      </c>
    </row>
    <row r="375" spans="3:4" s="28" customFormat="1" ht="22.5" customHeight="1">
      <c r="C375" s="14">
        <v>1465</v>
      </c>
      <c r="D375" s="20" t="s">
        <v>790</v>
      </c>
    </row>
    <row r="376" spans="3:4" s="28" customFormat="1" ht="22.5" customHeight="1">
      <c r="C376" s="14">
        <v>1466</v>
      </c>
      <c r="D376" s="20" t="s">
        <v>791</v>
      </c>
    </row>
    <row r="377" spans="3:4" s="28" customFormat="1" ht="22.5" customHeight="1">
      <c r="C377" s="14">
        <v>1467</v>
      </c>
      <c r="D377" s="20" t="s">
        <v>792</v>
      </c>
    </row>
    <row r="378" spans="3:4" s="28" customFormat="1" ht="22.5" customHeight="1">
      <c r="C378" s="14">
        <v>1468</v>
      </c>
      <c r="D378" s="20" t="s">
        <v>793</v>
      </c>
    </row>
    <row r="379" spans="3:4" s="28" customFormat="1" ht="22.5" customHeight="1">
      <c r="C379" s="14">
        <v>1469</v>
      </c>
      <c r="D379" s="20" t="s">
        <v>794</v>
      </c>
    </row>
    <row r="380" spans="3:4" s="28" customFormat="1" ht="22.5" customHeight="1">
      <c r="C380" s="14">
        <v>1470</v>
      </c>
      <c r="D380" s="20" t="s">
        <v>795</v>
      </c>
    </row>
    <row r="381" spans="3:4" s="28" customFormat="1" ht="22.5" customHeight="1">
      <c r="C381" s="14">
        <v>1471</v>
      </c>
      <c r="D381" s="20" t="s">
        <v>796</v>
      </c>
    </row>
    <row r="382" spans="3:4" s="28" customFormat="1" ht="22.5" customHeight="1">
      <c r="C382" s="14">
        <v>1472</v>
      </c>
      <c r="D382" s="20" t="s">
        <v>797</v>
      </c>
    </row>
    <row r="383" spans="3:4" s="28" customFormat="1" ht="22.5" customHeight="1">
      <c r="C383" s="14">
        <v>1473</v>
      </c>
      <c r="D383" s="20" t="s">
        <v>798</v>
      </c>
    </row>
    <row r="384" spans="3:4" s="28" customFormat="1" ht="22.5" customHeight="1">
      <c r="C384" s="14">
        <v>1474</v>
      </c>
      <c r="D384" s="20" t="s">
        <v>799</v>
      </c>
    </row>
    <row r="385" spans="3:4" s="28" customFormat="1" ht="22.5" customHeight="1">
      <c r="C385" s="14">
        <v>1475</v>
      </c>
      <c r="D385" s="20" t="s">
        <v>800</v>
      </c>
    </row>
    <row r="386" spans="3:4" s="28" customFormat="1" ht="22.5" customHeight="1">
      <c r="C386" s="14">
        <v>1476</v>
      </c>
      <c r="D386" s="20" t="s">
        <v>801</v>
      </c>
    </row>
    <row r="387" spans="3:4" s="28" customFormat="1" ht="22.5" customHeight="1">
      <c r="C387" s="14">
        <v>1477</v>
      </c>
      <c r="D387" s="20" t="s">
        <v>802</v>
      </c>
    </row>
    <row r="388" spans="3:4" s="28" customFormat="1" ht="22.5" customHeight="1">
      <c r="C388" s="14">
        <v>1478</v>
      </c>
      <c r="D388" s="20" t="s">
        <v>803</v>
      </c>
    </row>
    <row r="389" spans="3:4" s="28" customFormat="1" ht="22.5" customHeight="1">
      <c r="C389" s="14">
        <v>1482</v>
      </c>
      <c r="D389" s="20" t="s">
        <v>928</v>
      </c>
    </row>
    <row r="390" spans="3:4" s="28" customFormat="1" ht="22.5" customHeight="1">
      <c r="C390" s="14">
        <v>1483</v>
      </c>
      <c r="D390" s="20" t="s">
        <v>804</v>
      </c>
    </row>
    <row r="391" spans="3:4" s="28" customFormat="1" ht="22.5" customHeight="1">
      <c r="C391" s="14">
        <v>1484</v>
      </c>
      <c r="D391" s="20" t="s">
        <v>805</v>
      </c>
    </row>
    <row r="392" spans="3:4" s="28" customFormat="1" ht="22.5" customHeight="1">
      <c r="C392" s="14">
        <v>1486</v>
      </c>
      <c r="D392" s="20" t="s">
        <v>806</v>
      </c>
    </row>
    <row r="393" spans="3:4" s="28" customFormat="1" ht="22.5" customHeight="1">
      <c r="C393" s="14">
        <v>1488</v>
      </c>
      <c r="D393" s="20" t="s">
        <v>807</v>
      </c>
    </row>
    <row r="394" spans="3:4" s="28" customFormat="1" ht="22.5" customHeight="1">
      <c r="C394" s="14">
        <v>1489</v>
      </c>
      <c r="D394" s="20" t="s">
        <v>808</v>
      </c>
    </row>
    <row r="395" spans="3:4" s="28" customFormat="1" ht="22.5" customHeight="1">
      <c r="C395" s="14">
        <v>1490</v>
      </c>
      <c r="D395" s="20" t="s">
        <v>809</v>
      </c>
    </row>
    <row r="396" spans="3:4" s="28" customFormat="1" ht="22.5" customHeight="1">
      <c r="C396" s="14">
        <v>1491</v>
      </c>
      <c r="D396" s="20" t="s">
        <v>810</v>
      </c>
    </row>
    <row r="397" spans="3:4" s="28" customFormat="1" ht="22.5" customHeight="1">
      <c r="C397" s="14">
        <v>1492</v>
      </c>
      <c r="D397" s="20" t="s">
        <v>811</v>
      </c>
    </row>
    <row r="398" spans="3:4" s="28" customFormat="1" ht="22.5" customHeight="1">
      <c r="C398" s="14">
        <v>1493</v>
      </c>
      <c r="D398" s="20" t="s">
        <v>812</v>
      </c>
    </row>
    <row r="399" spans="3:4" s="28" customFormat="1" ht="22.5" customHeight="1">
      <c r="C399" s="14">
        <v>1494</v>
      </c>
      <c r="D399" s="20" t="s">
        <v>813</v>
      </c>
    </row>
    <row r="400" spans="3:4" s="28" customFormat="1" ht="22.5" customHeight="1">
      <c r="C400" s="14">
        <v>1495</v>
      </c>
      <c r="D400" s="20" t="s">
        <v>814</v>
      </c>
    </row>
    <row r="401" spans="3:4" s="28" customFormat="1" ht="22.5" customHeight="1">
      <c r="C401" s="14">
        <v>1496</v>
      </c>
      <c r="D401" s="20" t="s">
        <v>815</v>
      </c>
    </row>
    <row r="402" spans="3:4" s="28" customFormat="1" ht="22.5" customHeight="1">
      <c r="C402" s="14">
        <v>1497</v>
      </c>
      <c r="D402" s="20" t="s">
        <v>852</v>
      </c>
    </row>
    <row r="403" spans="3:4" s="28" customFormat="1" ht="22.5" customHeight="1">
      <c r="C403" s="14">
        <v>1498</v>
      </c>
      <c r="D403" s="20" t="s">
        <v>816</v>
      </c>
    </row>
    <row r="404" spans="3:4" s="28" customFormat="1" ht="22.5" customHeight="1">
      <c r="C404" s="14">
        <v>1499</v>
      </c>
      <c r="D404" s="20" t="s">
        <v>817</v>
      </c>
    </row>
    <row r="405" spans="3:4" s="28" customFormat="1" ht="22.5" customHeight="1">
      <c r="C405" s="14">
        <v>1500</v>
      </c>
      <c r="D405" s="20" t="s">
        <v>821</v>
      </c>
    </row>
    <row r="406" spans="3:4" s="28" customFormat="1" ht="22.5" customHeight="1">
      <c r="C406" s="14">
        <v>1501</v>
      </c>
      <c r="D406" s="20" t="s">
        <v>929</v>
      </c>
    </row>
    <row r="407" spans="3:4" s="28" customFormat="1" ht="22.5" customHeight="1">
      <c r="C407" s="14">
        <v>1502</v>
      </c>
      <c r="D407" s="20" t="s">
        <v>930</v>
      </c>
    </row>
    <row r="408" spans="3:4" s="28" customFormat="1" ht="22.5" customHeight="1">
      <c r="C408" s="14">
        <v>1503</v>
      </c>
      <c r="D408" s="20" t="s">
        <v>931</v>
      </c>
    </row>
    <row r="409" spans="3:4" s="28" customFormat="1" ht="22.5" customHeight="1">
      <c r="C409" s="14">
        <v>1504</v>
      </c>
      <c r="D409" s="20" t="s">
        <v>932</v>
      </c>
    </row>
    <row r="410" spans="3:4" s="28" customFormat="1" ht="22.5" customHeight="1">
      <c r="C410" s="14">
        <v>1505</v>
      </c>
      <c r="D410" s="20" t="s">
        <v>818</v>
      </c>
    </row>
    <row r="411" spans="3:4" s="28" customFormat="1" ht="22.5" customHeight="1">
      <c r="C411" s="14">
        <v>1506</v>
      </c>
      <c r="D411" s="20" t="s">
        <v>819</v>
      </c>
    </row>
    <row r="412" spans="3:4" s="28" customFormat="1" ht="22.5" customHeight="1">
      <c r="C412" s="14">
        <v>1507</v>
      </c>
      <c r="D412" s="20" t="s">
        <v>820</v>
      </c>
    </row>
    <row r="413" spans="3:4" s="28" customFormat="1" ht="22.5" customHeight="1">
      <c r="C413" s="14">
        <v>1508</v>
      </c>
      <c r="D413" s="20" t="s">
        <v>822</v>
      </c>
    </row>
    <row r="414" spans="3:4" s="28" customFormat="1" ht="22.5" customHeight="1">
      <c r="C414" s="14">
        <v>1510</v>
      </c>
      <c r="D414" s="20" t="s">
        <v>855</v>
      </c>
    </row>
    <row r="415" spans="3:4" s="28" customFormat="1" ht="22.5" customHeight="1">
      <c r="C415" s="14">
        <v>1511</v>
      </c>
      <c r="D415" s="20" t="s">
        <v>853</v>
      </c>
    </row>
    <row r="416" spans="3:4" s="28" customFormat="1" ht="22.5" customHeight="1">
      <c r="C416" s="14">
        <v>1512</v>
      </c>
      <c r="D416" s="20" t="s">
        <v>845</v>
      </c>
    </row>
    <row r="417" spans="3:4" s="28" customFormat="1" ht="22.5" customHeight="1">
      <c r="C417" s="14">
        <v>1514</v>
      </c>
      <c r="D417" s="20" t="s">
        <v>848</v>
      </c>
    </row>
    <row r="418" spans="3:4" s="28" customFormat="1" ht="22.5" customHeight="1">
      <c r="C418" s="14">
        <v>1515</v>
      </c>
      <c r="D418" s="20" t="s">
        <v>933</v>
      </c>
    </row>
    <row r="419" spans="3:4" s="28" customFormat="1" ht="22.5" customHeight="1">
      <c r="C419" s="14">
        <v>1516</v>
      </c>
      <c r="D419" s="20" t="s">
        <v>934</v>
      </c>
    </row>
    <row r="420" spans="3:4" s="28" customFormat="1" ht="22.5" customHeight="1">
      <c r="C420" s="14">
        <v>1517</v>
      </c>
      <c r="D420" s="20" t="s">
        <v>935</v>
      </c>
    </row>
    <row r="421" spans="3:4" s="28" customFormat="1" ht="22.5" customHeight="1">
      <c r="C421" s="14">
        <v>1518</v>
      </c>
      <c r="D421" s="20" t="s">
        <v>936</v>
      </c>
    </row>
    <row r="422" spans="3:4" s="28" customFormat="1" ht="22.5" customHeight="1">
      <c r="C422" s="15">
        <v>1519</v>
      </c>
      <c r="D422" s="21" t="s">
        <v>937</v>
      </c>
    </row>
  </sheetData>
  <mergeCells count="1">
    <mergeCell ref="C1:D1"/>
  </mergeCells>
  <conditionalFormatting sqref="C3:C280">
    <cfRule type="duplicateValues" dxfId="27" priority="20"/>
  </conditionalFormatting>
  <conditionalFormatting sqref="C2:C1048576">
    <cfRule type="duplicateValues" dxfId="26" priority="34"/>
  </conditionalFormatting>
  <conditionalFormatting sqref="C1 C2:D1048576">
    <cfRule type="duplicateValues" dxfId="25" priority="36"/>
  </conditionalFormatting>
  <conditionalFormatting sqref="C281:C422">
    <cfRule type="duplicateValues" dxfId="24" priority="43"/>
  </conditionalFormatting>
  <pageMargins left="0.7" right="0.7" top="0.75" bottom="0.75" header="0.3" footer="0.3"/>
  <pageSetup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sheetPr>
  <dimension ref="A1:F339"/>
  <sheetViews>
    <sheetView showGridLines="0" zoomScaleNormal="100" zoomScaleSheetLayoutView="106" workbookViewId="0">
      <selection activeCell="J12" sqref="J12"/>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1311</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sheet'!$H:$H,"L-CWDF އ.ތ.މ.ކ",'Income sheet'!$F:$F,$F10)</f>
        <v>0</v>
      </c>
      <c r="C10" s="44">
        <f>SUMIFS('Income sheet'!$B:$B,'Income sheet'!$H:$H,"L-CWDF އ.ތ.މ.ކ",'Income sheet'!$F:$F,$F10)</f>
        <v>0</v>
      </c>
      <c r="D10" s="44">
        <f>SUMIFS('Income sheet'!$C:$C,'Income sheet'!$H:$H,"L-CWDF އ.ތ.މ.ކ",'Income sheet'!$F:$F,$F10)</f>
        <v>0</v>
      </c>
      <c r="E10" s="56" t="s">
        <v>1193</v>
      </c>
      <c r="F10" s="258">
        <v>111</v>
      </c>
    </row>
    <row r="11" spans="2:6">
      <c r="B11" s="44">
        <f>SUMIFS('Income sheet'!$A:$A,'Income sheet'!$H:$H,"L-CWDF އ.ތ.މ.ކ",'Income sheet'!$F:$F,$F11)</f>
        <v>0</v>
      </c>
      <c r="C11" s="44">
        <f>SUMIFS('Income sheet'!$B:$B,'Income sheet'!$H:$H,"L-CWDF އ.ތ.މ.ކ",'Income sheet'!$F:$F,$F11)</f>
        <v>0</v>
      </c>
      <c r="D11" s="44">
        <f>SUMIFS('Income sheet'!$C:$C,'Income sheet'!$H:$H,"L-CWDF އ.ތ.މ.ކ",'Income sheet'!$F:$F,$F11)</f>
        <v>0</v>
      </c>
      <c r="E11" s="57" t="s">
        <v>1194</v>
      </c>
      <c r="F11" s="258">
        <v>112</v>
      </c>
    </row>
    <row r="12" spans="2:6">
      <c r="B12" s="44">
        <f>SUMIFS('Income sheet'!$A:$A,'Income sheet'!$H:$H,"L-CWDF އ.ތ.މ.ކ",'Income sheet'!$F:$F,$F12)</f>
        <v>0</v>
      </c>
      <c r="C12" s="44">
        <f>SUMIFS('Income sheet'!$B:$B,'Income sheet'!$H:$H,"L-CWDF އ.ތ.މ.ކ",'Income sheet'!$F:$F,$F12)</f>
        <v>0</v>
      </c>
      <c r="D12" s="44">
        <f>SUMIFS('Income sheet'!$C:$C,'Income sheet'!$H:$H,"L-CWDF އ.ތ.މ.ކ",'Income sheet'!$F:$F,$F12)</f>
        <v>0</v>
      </c>
      <c r="E12" s="57" t="s">
        <v>1202</v>
      </c>
      <c r="F12" s="258">
        <v>113</v>
      </c>
    </row>
    <row r="13" spans="2:6">
      <c r="B13" s="44">
        <f>SUMIFS('Income sheet'!$A:$A,'Income sheet'!$H:$H,"L-CWDF އ.ތ.މ.ކ",'Income sheet'!$F:$F,$F13)</f>
        <v>0</v>
      </c>
      <c r="C13" s="44">
        <f>SUMIFS('Income sheet'!$B:$B,'Income sheet'!$H:$H,"L-CWDF އ.ތ.މ.ކ",'Income sheet'!$F:$F,$F13)</f>
        <v>0</v>
      </c>
      <c r="D13" s="44">
        <f>SUMIFS('Income sheet'!$C:$C,'Income sheet'!$H:$H,"L-CWDF އ.ތ.މ.ކ",'Income sheet'!$F:$F,$F13)</f>
        <v>0</v>
      </c>
      <c r="E13" s="57" t="s">
        <v>1195</v>
      </c>
      <c r="F13" s="258">
        <v>114</v>
      </c>
    </row>
    <row r="14" spans="2:6">
      <c r="B14" s="44">
        <f>SUMIFS('Income sheet'!$A:$A,'Income sheet'!$H:$H,"L-CWDF އ.ތ.މ.ކ",'Income sheet'!$F:$F,$F14)</f>
        <v>0</v>
      </c>
      <c r="C14" s="44">
        <f>SUMIFS('Income sheet'!$B:$B,'Income sheet'!$H:$H,"L-CWDF އ.ތ.މ.ކ",'Income sheet'!$F:$F,$F14)</f>
        <v>0</v>
      </c>
      <c r="D14" s="44">
        <f>SUMIFS('Income sheet'!$C:$C,'Income sheet'!$H:$H,"L-CWDF އ.ތ.މ.ކ",'Income sheet'!$F:$F,$F14)</f>
        <v>0</v>
      </c>
      <c r="E14" s="57" t="s">
        <v>1196</v>
      </c>
      <c r="F14" s="258">
        <v>118</v>
      </c>
    </row>
    <row r="15" spans="2:6">
      <c r="B15" s="44">
        <f>SUMIFS('Income sheet'!$A:$A,'Income sheet'!$H:$H,"L-CWDF އ.ތ.މ.ކ",'Income sheet'!$F:$F,$F15)</f>
        <v>0</v>
      </c>
      <c r="C15" s="44">
        <f>SUMIFS('Income sheet'!$B:$B,'Income sheet'!$H:$H,"L-CWDF އ.ތ.މ.ކ",'Income sheet'!$F:$F,$F15)</f>
        <v>0</v>
      </c>
      <c r="D15" s="44">
        <f>SUMIFS('Income sheet'!$C:$C,'Income sheet'!$H:$H,"L-CWDF އ.ތ.މ.ކ",'Income sheet'!$F:$F,$F15)</f>
        <v>0</v>
      </c>
      <c r="E15" s="57" t="s">
        <v>1203</v>
      </c>
      <c r="F15" s="258">
        <v>119</v>
      </c>
    </row>
    <row r="16" spans="2:6">
      <c r="B16" s="44">
        <f>SUMIFS('Income sheet'!$A:$A,'Income sheet'!$H:$H,"L-CWDF އ.ތ.މ.ކ",'Income sheet'!$F:$F,$F16)</f>
        <v>0</v>
      </c>
      <c r="C16" s="44">
        <f>SUMIFS('Income sheet'!$B:$B,'Income sheet'!$H:$H,"L-CWDF އ.ތ.މ.ކ",'Income sheet'!$F:$F,$F16)</f>
        <v>0</v>
      </c>
      <c r="D16" s="44">
        <f>SUMIFS('Income sheet'!$C:$C,'Income sheet'!$H:$H,"L-CWDF އ.ތ.މ.ކ",'Income sheet'!$F:$F,$F16)</f>
        <v>0</v>
      </c>
      <c r="E16" s="57" t="s">
        <v>1204</v>
      </c>
      <c r="F16" s="258">
        <v>121</v>
      </c>
    </row>
    <row r="17" spans="2:6">
      <c r="B17" s="44">
        <f>SUMIFS('Income sheet'!$A:$A,'Income sheet'!$H:$H,"L-CWDF އ.ތ.މ.ކ",'Income sheet'!$F:$F,$F17)</f>
        <v>0</v>
      </c>
      <c r="C17" s="44">
        <f>SUMIFS('Income sheet'!$B:$B,'Income sheet'!$H:$H,"L-CWDF އ.ތ.މ.ކ",'Income sheet'!$F:$F,$F17)</f>
        <v>0</v>
      </c>
      <c r="D17" s="44">
        <f>SUMIFS('Income sheet'!$C:$C,'Income sheet'!$H:$H,"L-CWDF އ.ތ.މ.ކ",'Income sheet'!$F:$F,$F17)</f>
        <v>0</v>
      </c>
      <c r="E17" s="57" t="s">
        <v>1205</v>
      </c>
      <c r="F17" s="258">
        <v>123</v>
      </c>
    </row>
    <row r="18" spans="2:6">
      <c r="B18" s="44">
        <f>SUMIFS('Income sheet'!$A:$A,'Income sheet'!$H:$H,"L-CWDF އ.ތ.މ.ކ",'Income sheet'!$F:$F,$F18)</f>
        <v>0</v>
      </c>
      <c r="C18" s="44">
        <f>SUMIFS('Income sheet'!$B:$B,'Income sheet'!$H:$H,"L-CWDF އ.ތ.މ.ކ",'Income sheet'!$F:$F,$F18)</f>
        <v>0</v>
      </c>
      <c r="D18" s="44">
        <f>SUMIFS('Income sheet'!$C:$C,'Income sheet'!$H:$H,"L-CWDF އ.ތ.މ.ކ",'Income sheet'!$F:$F,$F18)</f>
        <v>0</v>
      </c>
      <c r="E18" s="57" t="s">
        <v>1209</v>
      </c>
      <c r="F18" s="258">
        <v>124</v>
      </c>
    </row>
    <row r="19" spans="2:6">
      <c r="B19" s="44">
        <f>SUMIFS('Income sheet'!$A:$A,'Income sheet'!$H:$H,"L-CWDF އ.ތ.މ.ކ",'Income sheet'!$F:$F,$F19)</f>
        <v>0</v>
      </c>
      <c r="C19" s="44">
        <f>SUMIFS('Income sheet'!$B:$B,'Income sheet'!$H:$H,"L-CWDF އ.ތ.މ.ކ",'Income sheet'!$F:$F,$F19)</f>
        <v>0</v>
      </c>
      <c r="D19" s="44">
        <f>SUMIFS('Income sheet'!$C:$C,'Income sheet'!$H:$H,"L-CWDF އ.ތ.މ.ކ",'Income sheet'!$F:$F,$F19)</f>
        <v>0</v>
      </c>
      <c r="E19" s="57" t="s">
        <v>1211</v>
      </c>
      <c r="F19" s="258">
        <v>125</v>
      </c>
    </row>
    <row r="20" spans="2:6">
      <c r="B20" s="44">
        <f>SUMIFS('Income sheet'!$A:$A,'Income sheet'!$H:$H,"L-CWDF އ.ތ.މ.ކ",'Income sheet'!$F:$F,$F20)</f>
        <v>0</v>
      </c>
      <c r="C20" s="44">
        <f>SUMIFS('Income sheet'!$B:$B,'Income sheet'!$H:$H,"L-CWDF އ.ތ.މ.ކ",'Income sheet'!$F:$F,$F20)</f>
        <v>0</v>
      </c>
      <c r="D20" s="44">
        <f>SUMIFS('Income sheet'!$C:$C,'Income sheet'!$H:$H,"L-CWDF އ.ތ.މ.ކ",'Income sheet'!$F:$F,$F20)</f>
        <v>0</v>
      </c>
      <c r="E20" s="57" t="s">
        <v>1206</v>
      </c>
      <c r="F20" s="258">
        <v>126</v>
      </c>
    </row>
    <row r="21" spans="2:6">
      <c r="B21" s="44">
        <f>SUMIFS('Income sheet'!$A:$A,'Income sheet'!$H:$H,"L-CWDF އ.ތ.މ.ކ",'Income sheet'!$F:$F,$F21)</f>
        <v>0</v>
      </c>
      <c r="C21" s="44">
        <f>SUMIFS('Income sheet'!$B:$B,'Income sheet'!$H:$H,"L-CWDF އ.ތ.މ.ކ",'Income sheet'!$F:$F,$F21)</f>
        <v>0</v>
      </c>
      <c r="D21" s="44">
        <f>SUMIFS('Income sheet'!$C:$C,'Income sheet'!$H:$H,"L-CWDF އ.ތ.މ.ކ",'Income sheet'!$F:$F,$F21)</f>
        <v>0</v>
      </c>
      <c r="E21" s="57" t="s">
        <v>1207</v>
      </c>
      <c r="F21" s="258">
        <v>127</v>
      </c>
    </row>
    <row r="22" spans="2:6">
      <c r="B22" s="44">
        <f>SUMIFS('Income sheet'!$A:$A,'Income sheet'!$H:$H,"L-CWDF އ.ތ.މ.ކ",'Income sheet'!$F:$F,$F22)</f>
        <v>0</v>
      </c>
      <c r="C22" s="44">
        <f>SUMIFS('Income sheet'!$B:$B,'Income sheet'!$H:$H,"L-CWDF އ.ތ.މ.ކ",'Income sheet'!$F:$F,$F22)</f>
        <v>0</v>
      </c>
      <c r="D22" s="44">
        <f>SUMIFS('Income sheet'!$C:$C,'Income sheet'!$H:$H,"L-CWDF އ.ތ.މ.ކ",'Income sheet'!$F:$F,$F22)</f>
        <v>0</v>
      </c>
      <c r="E22" s="57" t="s">
        <v>1208</v>
      </c>
      <c r="F22" s="258">
        <v>129</v>
      </c>
    </row>
    <row r="23" spans="2:6">
      <c r="B23" s="44">
        <f>SUMIFS('Income sheet'!$A:$A,'Income sheet'!$H:$H,"L-CWDF އ.ތ.މ.ކ",'Income sheet'!$F:$F,$F23)</f>
        <v>0</v>
      </c>
      <c r="C23" s="44">
        <f>SUMIFS('Income sheet'!$B:$B,'Income sheet'!$H:$H,"L-CWDF އ.ތ.މ.ކ",'Income sheet'!$F:$F,$F23)</f>
        <v>0</v>
      </c>
      <c r="D23" s="44">
        <f>SUMIFS('Income sheet'!$C:$C,'Income sheet'!$H:$H,"L-CWDF އ.ތ.މ.ކ",'Income sheet'!$F:$F,$F23)</f>
        <v>0</v>
      </c>
      <c r="E23" s="57" t="s">
        <v>1210</v>
      </c>
      <c r="F23" s="258">
        <v>131</v>
      </c>
    </row>
    <row r="24" spans="2:6">
      <c r="B24" s="44">
        <f>SUMIFS('Income sheet'!$A:$A,'Income sheet'!$H:$H,"L-CWDF އ.ތ.މ.ކ",'Income sheet'!$F:$F,$F24)</f>
        <v>0</v>
      </c>
      <c r="C24" s="44">
        <f>SUMIFS('Income sheet'!$B:$B,'Income sheet'!$H:$H,"L-CWDF އ.ތ.މ.ކ",'Income sheet'!$F:$F,$F24)</f>
        <v>0</v>
      </c>
      <c r="D24" s="44">
        <f>SUMIFS('Income sheet'!$C:$C,'Income sheet'!$H:$H,"L-CWDF އ.ތ.މ.ކ",'Income sheet'!$F:$F,$F24)</f>
        <v>0</v>
      </c>
      <c r="E24" s="57" t="s">
        <v>1197</v>
      </c>
      <c r="F24" s="258">
        <v>141</v>
      </c>
    </row>
    <row r="25" spans="2:6">
      <c r="B25" s="44">
        <f>SUMIFS('Income sheet'!$A:$A,'Income sheet'!$H:$H,"L-CWDF އ.ތ.މ.ކ",'Income sheet'!$F:$F,$F25)</f>
        <v>0</v>
      </c>
      <c r="C25" s="44">
        <f>SUMIFS('Income sheet'!$B:$B,'Income sheet'!$H:$H,"L-CWDF އ.ތ.މ.ކ",'Income sheet'!$F:$F,$F25)</f>
        <v>0</v>
      </c>
      <c r="D25" s="44">
        <f>SUMIFS('Income sheet'!$C:$C,'Income sheet'!$H:$H,"L-CWDF އ.ތ.މ.ކ",'Income sheet'!$F:$F,$F25)</f>
        <v>0</v>
      </c>
      <c r="E25" s="57" t="s">
        <v>1198</v>
      </c>
      <c r="F25" s="258">
        <v>142</v>
      </c>
    </row>
    <row r="26" spans="2:6">
      <c r="B26" s="44">
        <f>SUMIFS('Income sheet'!$A:$A,'Income sheet'!$H:$H,"L-CWDF އ.ތ.މ.ކ",'Income sheet'!$F:$F,$F26)</f>
        <v>0</v>
      </c>
      <c r="C26" s="44">
        <f>SUMIFS('Income sheet'!$B:$B,'Income sheet'!$H:$H,"L-CWDF އ.ތ.މ.ކ",'Income sheet'!$F:$F,$F26)</f>
        <v>0</v>
      </c>
      <c r="D26" s="44">
        <f>SUMIFS('Income sheet'!$C:$C,'Income sheet'!$H:$H,"L-CWDF އ.ތ.މ.ކ",'Income sheet'!$F:$F,$F26)</f>
        <v>0</v>
      </c>
      <c r="E26" s="57" t="s">
        <v>1212</v>
      </c>
      <c r="F26" s="258">
        <v>143</v>
      </c>
    </row>
    <row r="27" spans="2:6">
      <c r="B27" s="44">
        <f>SUMIFS('Income sheet'!$A:$A,'Income sheet'!$H:$H,"L-CWDF އ.ތ.މ.ކ",'Income sheet'!$F:$F,$F27)</f>
        <v>0</v>
      </c>
      <c r="C27" s="44">
        <f>SUMIFS('Income sheet'!$B:$B,'Income sheet'!$H:$H,"L-CWDF އ.ތ.މ.ކ",'Income sheet'!$F:$F,$F27)</f>
        <v>0</v>
      </c>
      <c r="D27" s="44">
        <f>SUMIFS('Income sheet'!$C:$C,'Income sheet'!$H:$H,"L-CWDF އ.ތ.މ.ކ",'Income sheet'!$F:$F,$F27)</f>
        <v>0</v>
      </c>
      <c r="E27" s="57" t="s">
        <v>1199</v>
      </c>
      <c r="F27" s="258">
        <v>144</v>
      </c>
    </row>
    <row r="28" spans="2:6">
      <c r="B28" s="44">
        <f>SUMIFS('Income sheet'!$A:$A,'Income sheet'!$H:$H,"L-CWDF އ.ތ.މ.ކ",'Income sheet'!$F:$F,$F28)</f>
        <v>0</v>
      </c>
      <c r="C28" s="44">
        <f>SUMIFS('Income sheet'!$B:$B,'Income sheet'!$H:$H,"L-CWDF އ.ތ.މ.ކ",'Income sheet'!$F:$F,$F28)</f>
        <v>0</v>
      </c>
      <c r="D28" s="44">
        <f>SUMIFS('Income sheet'!$C:$C,'Income sheet'!$H:$H,"L-CWDF އ.ތ.މ.ކ",'Income sheet'!$F:$F,$F28)</f>
        <v>0</v>
      </c>
      <c r="E28" s="57" t="s">
        <v>1200</v>
      </c>
      <c r="F28" s="258">
        <v>181</v>
      </c>
    </row>
    <row r="29" spans="2:6">
      <c r="B29" s="44">
        <f>SUMIFS('Income sheet'!$A:$A,'Income sheet'!$H:$H,"L-CWDF އ.ތ.މ.ކ",'Income sheet'!$F:$F,$F29)</f>
        <v>0</v>
      </c>
      <c r="C29" s="44">
        <f>SUMIFS('Income sheet'!$B:$B,'Income sheet'!$H:$H,"L-CWDF އ.ތ.މ.ކ",'Income sheet'!$F:$F,$F29)</f>
        <v>0</v>
      </c>
      <c r="D29" s="44">
        <f>SUMIFS('Income sheet'!$C:$C,'Income sheet'!$H:$H,"L-CWDF އ.ތ.މ.ކ",'Income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Sheet'!$M:$M,"L-CWDF އ.ތ.މ.ކ",'Expense Sheet'!$K:$K,$A71)</f>
        <v>0</v>
      </c>
      <c r="C71" s="49">
        <f>SUMIFS('Expense Sheet'!$F:$F,'Expense Sheet'!$M:$M,"L-CWDF އ.ތ.މ.ކ",'Expense Sheet'!$K:$K,$A71)</f>
        <v>0</v>
      </c>
      <c r="D71" s="49">
        <f>SUMIFS('Expense Sheet'!$G:$G,'Expense Sheet'!$M:$M,"L-CWDF އ.ތ.މ.ކ",'Expense Sheet'!$K:$K,$A71)</f>
        <v>0</v>
      </c>
      <c r="E71" s="60" t="s">
        <v>6</v>
      </c>
      <c r="F71" s="54">
        <v>211001</v>
      </c>
    </row>
    <row r="72" spans="1:6" ht="21.75">
      <c r="A72" s="7">
        <v>211002</v>
      </c>
      <c r="B72" s="45">
        <f>SUMIFS('Expense Sheet'!$E:$E,'Expense Sheet'!$M:$M,"L-CWDF އ.ތ.މ.ކ",'Expense Sheet'!$K:$K,$A72)</f>
        <v>0</v>
      </c>
      <c r="C72" s="45">
        <f>SUMIFS('Expense Sheet'!$F:$F,'Expense Sheet'!$M:$M,"L-CWDF އ.ތ.މ.ކ",'Expense Sheet'!$K:$K,$A72)</f>
        <v>0</v>
      </c>
      <c r="D72" s="45">
        <f>SUMIFS('Expense Sheet'!$G:$G,'Expense Sheet'!$M:$M,"L-CWDF އ.ތ.މ.ކ",'Expense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Sheet'!$M:$M,"L-CWDF އ.ތ.މ.ކ",'Expense Sheet'!$K:$K,$A76)</f>
        <v>0</v>
      </c>
      <c r="C76" s="49">
        <f>SUMIFS('Expense Sheet'!$F:$F,'Expense Sheet'!$M:$M,"L-CWDF އ.ތ.މ.ކ",'Expense Sheet'!$K:$K,$A76)</f>
        <v>0</v>
      </c>
      <c r="D76" s="49">
        <f>SUMIFS('Expense Sheet'!$G:$G,'Expense Sheet'!$M:$M,"L-CWDF އ.ތ.މ.ކ",'Expense Sheet'!$K:$K,$A76)</f>
        <v>0</v>
      </c>
      <c r="E76" s="60" t="s">
        <v>68</v>
      </c>
      <c r="F76" s="54">
        <v>212001</v>
      </c>
    </row>
    <row r="77" spans="1:6" ht="21.75">
      <c r="A77" s="7">
        <v>212002</v>
      </c>
      <c r="B77" s="45">
        <f>SUMIFS('Expense Sheet'!$E:$E,'Expense Sheet'!$M:$M,"L-CWDF އ.ތ.މ.ކ",'Expense Sheet'!$K:$K,$A77)</f>
        <v>0</v>
      </c>
      <c r="C77" s="45">
        <f>SUMIFS('Expense Sheet'!$F:$F,'Expense Sheet'!$M:$M,"L-CWDF އ.ތ.މ.ކ",'Expense Sheet'!$K:$K,$A77)</f>
        <v>0</v>
      </c>
      <c r="D77" s="45">
        <f>SUMIFS('Expense Sheet'!$G:$G,'Expense Sheet'!$M:$M,"L-CWDF އ.ތ.މ.ކ",'Expense Sheet'!$K:$K,$A77)</f>
        <v>0</v>
      </c>
      <c r="E77" s="61" t="s">
        <v>8</v>
      </c>
      <c r="F77" s="54">
        <v>212002</v>
      </c>
    </row>
    <row r="78" spans="1:6" ht="21.75">
      <c r="A78" s="7">
        <v>212003</v>
      </c>
      <c r="B78" s="45">
        <f>SUMIFS('Expense Sheet'!$E:$E,'Expense Sheet'!$M:$M,"L-CWDF އ.ތ.މ.ކ",'Expense Sheet'!$K:$K,$A78)</f>
        <v>0</v>
      </c>
      <c r="C78" s="45">
        <f>SUMIFS('Expense Sheet'!$F:$F,'Expense Sheet'!$M:$M,"L-CWDF އ.ތ.މ.ކ",'Expense Sheet'!$K:$K,$A78)</f>
        <v>0</v>
      </c>
      <c r="D78" s="45">
        <f>SUMIFS('Expense Sheet'!$G:$G,'Expense Sheet'!$M:$M,"L-CWDF އ.ތ.މ.ކ",'Expense Sheet'!$K:$K,$A78)</f>
        <v>0</v>
      </c>
      <c r="E78" s="61" t="s">
        <v>69</v>
      </c>
      <c r="F78" s="54">
        <v>212003</v>
      </c>
    </row>
    <row r="79" spans="1:6" ht="21.75">
      <c r="A79" s="7">
        <v>212004</v>
      </c>
      <c r="B79" s="45">
        <f>SUMIFS('Expense Sheet'!$E:$E,'Expense Sheet'!$M:$M,"L-CWDF އ.ތ.މ.ކ",'Expense Sheet'!$K:$K,$A79)</f>
        <v>0</v>
      </c>
      <c r="C79" s="45">
        <f>SUMIFS('Expense Sheet'!$F:$F,'Expense Sheet'!$M:$M,"L-CWDF އ.ތ.މ.ކ",'Expense Sheet'!$K:$K,$A79)</f>
        <v>0</v>
      </c>
      <c r="D79" s="45">
        <f>SUMIFS('Expense Sheet'!$G:$G,'Expense Sheet'!$M:$M,"L-CWDF އ.ތ.މ.ކ",'Expense Sheet'!$K:$K,$A79)</f>
        <v>0</v>
      </c>
      <c r="E79" s="61" t="s">
        <v>9</v>
      </c>
      <c r="F79" s="54">
        <v>212004</v>
      </c>
    </row>
    <row r="80" spans="1:6" ht="21.75">
      <c r="A80" s="7">
        <v>212005</v>
      </c>
      <c r="B80" s="45">
        <f>SUMIFS('Expense Sheet'!$E:$E,'Expense Sheet'!$M:$M,"L-CWDF އ.ތ.މ.ކ",'Expense Sheet'!$K:$K,$A80)</f>
        <v>0</v>
      </c>
      <c r="C80" s="45">
        <f>SUMIFS('Expense Sheet'!$F:$F,'Expense Sheet'!$M:$M,"L-CWDF އ.ތ.މ.ކ",'Expense Sheet'!$K:$K,$A80)</f>
        <v>0</v>
      </c>
      <c r="D80" s="45">
        <f>SUMIFS('Expense Sheet'!$G:$G,'Expense Sheet'!$M:$M,"L-CWDF އ.ތ.މ.ކ",'Expense Sheet'!$K:$K,$A80)</f>
        <v>0</v>
      </c>
      <c r="E80" s="61" t="s">
        <v>10</v>
      </c>
      <c r="F80" s="54">
        <v>212005</v>
      </c>
    </row>
    <row r="81" spans="1:6" ht="21.75">
      <c r="A81" s="7">
        <v>212006</v>
      </c>
      <c r="B81" s="45">
        <f>SUMIFS('Expense Sheet'!$E:$E,'Expense Sheet'!$M:$M,"L-CWDF އ.ތ.މ.ކ",'Expense Sheet'!$K:$K,$A81)</f>
        <v>0</v>
      </c>
      <c r="C81" s="45">
        <f>SUMIFS('Expense Sheet'!$F:$F,'Expense Sheet'!$M:$M,"L-CWDF އ.ތ.މ.ކ",'Expense Sheet'!$K:$K,$A81)</f>
        <v>0</v>
      </c>
      <c r="D81" s="45">
        <f>SUMIFS('Expense Sheet'!$G:$G,'Expense Sheet'!$M:$M,"L-CWDF އ.ތ.މ.ކ",'Expense Sheet'!$K:$K,$A81)</f>
        <v>0</v>
      </c>
      <c r="E81" s="61" t="s">
        <v>70</v>
      </c>
      <c r="F81" s="54">
        <v>212006</v>
      </c>
    </row>
    <row r="82" spans="1:6" ht="21.75">
      <c r="A82" s="7">
        <v>212007</v>
      </c>
      <c r="B82" s="45">
        <f>SUMIFS('Expense Sheet'!$E:$E,'Expense Sheet'!$M:$M,"L-CWDF އ.ތ.މ.ކ",'Expense Sheet'!$K:$K,$A82)</f>
        <v>0</v>
      </c>
      <c r="C82" s="45">
        <f>SUMIFS('Expense Sheet'!$F:$F,'Expense Sheet'!$M:$M,"L-CWDF އ.ތ.މ.ކ",'Expense Sheet'!$K:$K,$A82)</f>
        <v>0</v>
      </c>
      <c r="D82" s="45">
        <f>SUMIFS('Expense Sheet'!$G:$G,'Expense Sheet'!$M:$M,"L-CWDF އ.ތ.މ.ކ",'Expense Sheet'!$K:$K,$A82)</f>
        <v>0</v>
      </c>
      <c r="E82" s="61" t="s">
        <v>71</v>
      </c>
      <c r="F82" s="54">
        <v>212007</v>
      </c>
    </row>
    <row r="83" spans="1:6" ht="21.75">
      <c r="A83" s="7">
        <v>212008</v>
      </c>
      <c r="B83" s="45">
        <f>SUMIFS('Expense Sheet'!$E:$E,'Expense Sheet'!$M:$M,"L-CWDF އ.ތ.މ.ކ",'Expense Sheet'!$K:$K,$A83)</f>
        <v>0</v>
      </c>
      <c r="C83" s="45">
        <f>SUMIFS('Expense Sheet'!$F:$F,'Expense Sheet'!$M:$M,"L-CWDF އ.ތ.މ.ކ",'Expense Sheet'!$K:$K,$A83)</f>
        <v>0</v>
      </c>
      <c r="D83" s="45">
        <f>SUMIFS('Expense Sheet'!$G:$G,'Expense Sheet'!$M:$M,"L-CWDF އ.ތ.މ.ކ",'Expense Sheet'!$K:$K,$A83)</f>
        <v>0</v>
      </c>
      <c r="E83" s="61" t="s">
        <v>11</v>
      </c>
      <c r="F83" s="54">
        <v>212008</v>
      </c>
    </row>
    <row r="84" spans="1:6" ht="21.75">
      <c r="A84" s="7">
        <v>212009</v>
      </c>
      <c r="B84" s="45">
        <f>SUMIFS('Expense Sheet'!$E:$E,'Expense Sheet'!$M:$M,"L-CWDF އ.ތ.މ.ކ",'Expense Sheet'!$K:$K,$A84)</f>
        <v>0</v>
      </c>
      <c r="C84" s="45">
        <f>SUMIFS('Expense Sheet'!$F:$F,'Expense Sheet'!$M:$M,"L-CWDF އ.ތ.މ.ކ",'Expense Sheet'!$K:$K,$A84)</f>
        <v>0</v>
      </c>
      <c r="D84" s="45">
        <f>SUMIFS('Expense Sheet'!$G:$G,'Expense Sheet'!$M:$M,"L-CWDF އ.ތ.މ.ކ",'Expense Sheet'!$K:$K,$A84)</f>
        <v>0</v>
      </c>
      <c r="E84" s="61" t="s">
        <v>12</v>
      </c>
      <c r="F84" s="54">
        <v>212009</v>
      </c>
    </row>
    <row r="85" spans="1:6" ht="21.75">
      <c r="A85" s="7">
        <v>212010</v>
      </c>
      <c r="B85" s="45">
        <f>SUMIFS('Expense Sheet'!$E:$E,'Expense Sheet'!$M:$M,"L-CWDF އ.ތ.މ.ކ",'Expense Sheet'!$K:$K,$A85)</f>
        <v>0</v>
      </c>
      <c r="C85" s="45">
        <f>SUMIFS('Expense Sheet'!$F:$F,'Expense Sheet'!$M:$M,"L-CWDF އ.ތ.މ.ކ",'Expense Sheet'!$K:$K,$A85)</f>
        <v>0</v>
      </c>
      <c r="D85" s="45">
        <f>SUMIFS('Expense Sheet'!$G:$G,'Expense Sheet'!$M:$M,"L-CWDF އ.ތ.މ.ކ",'Expense Sheet'!$K:$K,$A85)</f>
        <v>0</v>
      </c>
      <c r="E85" s="61" t="s">
        <v>13</v>
      </c>
      <c r="F85" s="54">
        <v>212010</v>
      </c>
    </row>
    <row r="86" spans="1:6" ht="21.75">
      <c r="A86" s="7">
        <v>212011</v>
      </c>
      <c r="B86" s="45">
        <f>SUMIFS('Expense Sheet'!$E:$E,'Expense Sheet'!$M:$M,"L-CWDF އ.ތ.މ.ކ",'Expense Sheet'!$K:$K,$A86)</f>
        <v>0</v>
      </c>
      <c r="C86" s="45">
        <f>SUMIFS('Expense Sheet'!$F:$F,'Expense Sheet'!$M:$M,"L-CWDF އ.ތ.މ.ކ",'Expense Sheet'!$K:$K,$A86)</f>
        <v>0</v>
      </c>
      <c r="D86" s="45">
        <f>SUMIFS('Expense Sheet'!$G:$G,'Expense Sheet'!$M:$M,"L-CWDF އ.ތ.މ.ކ",'Expense Sheet'!$K:$K,$A86)</f>
        <v>0</v>
      </c>
      <c r="E86" s="61" t="s">
        <v>14</v>
      </c>
      <c r="F86" s="54">
        <v>212011</v>
      </c>
    </row>
    <row r="87" spans="1:6" ht="21.75">
      <c r="A87" s="7">
        <v>212012</v>
      </c>
      <c r="B87" s="45">
        <f>SUMIFS('Expense Sheet'!$E:$E,'Expense Sheet'!$M:$M,"L-CWDF އ.ތ.މ.ކ",'Expense Sheet'!$K:$K,$A87)</f>
        <v>0</v>
      </c>
      <c r="C87" s="45">
        <f>SUMIFS('Expense Sheet'!$F:$F,'Expense Sheet'!$M:$M,"L-CWDF އ.ތ.މ.ކ",'Expense Sheet'!$K:$K,$A87)</f>
        <v>0</v>
      </c>
      <c r="D87" s="45">
        <f>SUMIFS('Expense Sheet'!$G:$G,'Expense Sheet'!$M:$M,"L-CWDF އ.ތ.މ.ކ",'Expense Sheet'!$K:$K,$A87)</f>
        <v>0</v>
      </c>
      <c r="E87" s="61" t="s">
        <v>15</v>
      </c>
      <c r="F87" s="54">
        <v>212012</v>
      </c>
    </row>
    <row r="88" spans="1:6" ht="21.75">
      <c r="A88" s="7">
        <v>212013</v>
      </c>
      <c r="B88" s="45">
        <f>SUMIFS('Expense Sheet'!$E:$E,'Expense Sheet'!$M:$M,"L-CWDF އ.ތ.މ.ކ",'Expense Sheet'!$K:$K,$A88)</f>
        <v>0</v>
      </c>
      <c r="C88" s="45">
        <f>SUMIFS('Expense Sheet'!$F:$F,'Expense Sheet'!$M:$M,"L-CWDF އ.ތ.މ.ކ",'Expense Sheet'!$K:$K,$A88)</f>
        <v>0</v>
      </c>
      <c r="D88" s="45">
        <f>SUMIFS('Expense Sheet'!$G:$G,'Expense Sheet'!$M:$M,"L-CWDF އ.ތ.މ.ކ",'Expense Sheet'!$K:$K,$A88)</f>
        <v>0</v>
      </c>
      <c r="E88" s="61" t="s">
        <v>16</v>
      </c>
      <c r="F88" s="54">
        <v>212013</v>
      </c>
    </row>
    <row r="89" spans="1:6" ht="21.75">
      <c r="A89" s="7">
        <v>212014</v>
      </c>
      <c r="B89" s="45">
        <f>SUMIFS('Expense Sheet'!$E:$E,'Expense Sheet'!$M:$M,"L-CWDF އ.ތ.މ.ކ",'Expense Sheet'!$K:$K,$A89)</f>
        <v>0</v>
      </c>
      <c r="C89" s="45">
        <f>SUMIFS('Expense Sheet'!$F:$F,'Expense Sheet'!$M:$M,"L-CWDF އ.ތ.މ.ކ",'Expense Sheet'!$K:$K,$A89)</f>
        <v>0</v>
      </c>
      <c r="D89" s="45">
        <f>SUMIFS('Expense Sheet'!$G:$G,'Expense Sheet'!$M:$M,"L-CWDF އ.ތ.މ.ކ",'Expense Sheet'!$K:$K,$A89)</f>
        <v>0</v>
      </c>
      <c r="E89" s="61" t="s">
        <v>17</v>
      </c>
      <c r="F89" s="54">
        <v>212014</v>
      </c>
    </row>
    <row r="90" spans="1:6" ht="21.75">
      <c r="A90" s="7">
        <v>212015</v>
      </c>
      <c r="B90" s="45">
        <f>SUMIFS('Expense Sheet'!$E:$E,'Expense Sheet'!$M:$M,"L-CWDF އ.ތ.މ.ކ",'Expense Sheet'!$K:$K,$A90)</f>
        <v>0</v>
      </c>
      <c r="C90" s="45">
        <f>SUMIFS('Expense Sheet'!$F:$F,'Expense Sheet'!$M:$M,"L-CWDF އ.ތ.މ.ކ",'Expense Sheet'!$K:$K,$A90)</f>
        <v>0</v>
      </c>
      <c r="D90" s="45">
        <f>SUMIFS('Expense Sheet'!$G:$G,'Expense Sheet'!$M:$M,"L-CWDF އ.ތ.މ.ކ",'Expense Sheet'!$K:$K,$A90)</f>
        <v>0</v>
      </c>
      <c r="E90" s="61" t="s">
        <v>18</v>
      </c>
      <c r="F90" s="54">
        <v>212015</v>
      </c>
    </row>
    <row r="91" spans="1:6" ht="21.75">
      <c r="A91" s="7">
        <v>212016</v>
      </c>
      <c r="B91" s="45">
        <f>SUMIFS('Expense Sheet'!$E:$E,'Expense Sheet'!$M:$M,"L-CWDF އ.ތ.މ.ކ",'Expense Sheet'!$K:$K,$A91)</f>
        <v>0</v>
      </c>
      <c r="C91" s="45">
        <f>SUMIFS('Expense Sheet'!$F:$F,'Expense Sheet'!$M:$M,"L-CWDF އ.ތ.މ.ކ",'Expense Sheet'!$K:$K,$A91)</f>
        <v>0</v>
      </c>
      <c r="D91" s="45">
        <f>SUMIFS('Expense Sheet'!$G:$G,'Expense Sheet'!$M:$M,"L-CWDF އ.ތ.މ.ކ",'Expense Sheet'!$K:$K,$A91)</f>
        <v>0</v>
      </c>
      <c r="E91" s="61" t="s">
        <v>19</v>
      </c>
      <c r="F91" s="54">
        <v>212016</v>
      </c>
    </row>
    <row r="92" spans="1:6" ht="21.75">
      <c r="A92" s="7">
        <v>212017</v>
      </c>
      <c r="B92" s="45">
        <f>SUMIFS('Expense Sheet'!$E:$E,'Expense Sheet'!$M:$M,"L-CWDF އ.ތ.މ.ކ",'Expense Sheet'!$K:$K,$A92)</f>
        <v>0</v>
      </c>
      <c r="C92" s="45">
        <f>SUMIFS('Expense Sheet'!$F:$F,'Expense Sheet'!$M:$M,"L-CWDF އ.ތ.މ.ކ",'Expense Sheet'!$K:$K,$A92)</f>
        <v>0</v>
      </c>
      <c r="D92" s="45">
        <f>SUMIFS('Expense Sheet'!$G:$G,'Expense Sheet'!$M:$M,"L-CWDF އ.ތ.މ.ކ",'Expense Sheet'!$K:$K,$A92)</f>
        <v>0</v>
      </c>
      <c r="E92" s="61" t="s">
        <v>20</v>
      </c>
      <c r="F92" s="54">
        <v>212017</v>
      </c>
    </row>
    <row r="93" spans="1:6" ht="21.75">
      <c r="A93" s="7">
        <v>212018</v>
      </c>
      <c r="B93" s="45">
        <f>SUMIFS('Expense Sheet'!$E:$E,'Expense Sheet'!$M:$M,"L-CWDF އ.ތ.މ.ކ",'Expense Sheet'!$K:$K,$A93)</f>
        <v>0</v>
      </c>
      <c r="C93" s="45">
        <f>SUMIFS('Expense Sheet'!$F:$F,'Expense Sheet'!$M:$M,"L-CWDF އ.ތ.މ.ކ",'Expense Sheet'!$K:$K,$A93)</f>
        <v>0</v>
      </c>
      <c r="D93" s="45">
        <f>SUMIFS('Expense Sheet'!$G:$G,'Expense Sheet'!$M:$M,"L-CWDF އ.ތ.މ.ކ",'Expense Sheet'!$K:$K,$A93)</f>
        <v>0</v>
      </c>
      <c r="E93" s="61" t="s">
        <v>21</v>
      </c>
      <c r="F93" s="54">
        <v>212018</v>
      </c>
    </row>
    <row r="94" spans="1:6" ht="21.75">
      <c r="A94" s="7">
        <v>212019</v>
      </c>
      <c r="B94" s="45">
        <f>SUMIFS('Expense Sheet'!$E:$E,'Expense Sheet'!$M:$M,"L-CWDF އ.ތ.މ.ކ",'Expense Sheet'!$K:$K,$A94)</f>
        <v>0</v>
      </c>
      <c r="C94" s="45">
        <f>SUMIFS('Expense Sheet'!$F:$F,'Expense Sheet'!$M:$M,"L-CWDF އ.ތ.މ.ކ",'Expense Sheet'!$K:$K,$A94)</f>
        <v>0</v>
      </c>
      <c r="D94" s="45">
        <f>SUMIFS('Expense Sheet'!$G:$G,'Expense Sheet'!$M:$M,"L-CWDF އ.ތ.މ.ކ",'Expense Sheet'!$K:$K,$A94)</f>
        <v>0</v>
      </c>
      <c r="E94" s="61" t="s">
        <v>22</v>
      </c>
      <c r="F94" s="54">
        <v>212019</v>
      </c>
    </row>
    <row r="95" spans="1:6" ht="21.75">
      <c r="A95" s="7">
        <v>212020</v>
      </c>
      <c r="B95" s="45">
        <f>SUMIFS('Expense Sheet'!$E:$E,'Expense Sheet'!$M:$M,"L-CWDF އ.ތ.މ.ކ",'Expense Sheet'!$K:$K,$A95)</f>
        <v>0</v>
      </c>
      <c r="C95" s="45">
        <f>SUMIFS('Expense Sheet'!$F:$F,'Expense Sheet'!$M:$M,"L-CWDF އ.ތ.މ.ކ",'Expense Sheet'!$K:$K,$A95)</f>
        <v>0</v>
      </c>
      <c r="D95" s="45">
        <f>SUMIFS('Expense Sheet'!$G:$G,'Expense Sheet'!$M:$M,"L-CWDF އ.ތ.މ.ކ",'Expense Sheet'!$K:$K,$A95)</f>
        <v>0</v>
      </c>
      <c r="E95" s="61" t="s">
        <v>23</v>
      </c>
      <c r="F95" s="54">
        <v>212020</v>
      </c>
    </row>
    <row r="96" spans="1:6" ht="21.75">
      <c r="A96" s="7">
        <v>212021</v>
      </c>
      <c r="B96" s="45">
        <f>SUMIFS('Expense Sheet'!$E:$E,'Expense Sheet'!$M:$M,"L-CWDF އ.ތ.މ.ކ",'Expense Sheet'!$K:$K,$A96)</f>
        <v>0</v>
      </c>
      <c r="C96" s="45">
        <f>SUMIFS('Expense Sheet'!$F:$F,'Expense Sheet'!$M:$M,"L-CWDF އ.ތ.މ.ކ",'Expense Sheet'!$K:$K,$A96)</f>
        <v>0</v>
      </c>
      <c r="D96" s="45">
        <f>SUMIFS('Expense Sheet'!$G:$G,'Expense Sheet'!$M:$M,"L-CWDF އ.ތ.މ.ކ",'Expense Sheet'!$K:$K,$A96)</f>
        <v>0</v>
      </c>
      <c r="E96" s="61" t="s">
        <v>24</v>
      </c>
      <c r="F96" s="54">
        <v>212021</v>
      </c>
    </row>
    <row r="97" spans="1:6" ht="21.75">
      <c r="A97" s="7">
        <v>212022</v>
      </c>
      <c r="B97" s="45">
        <f>SUMIFS('Expense Sheet'!$E:$E,'Expense Sheet'!$M:$M,"L-CWDF އ.ތ.މ.ކ",'Expense Sheet'!$K:$K,$A97)</f>
        <v>0</v>
      </c>
      <c r="C97" s="45">
        <f>SUMIFS('Expense Sheet'!$F:$F,'Expense Sheet'!$M:$M,"L-CWDF އ.ތ.މ.ކ",'Expense Sheet'!$K:$K,$A97)</f>
        <v>0</v>
      </c>
      <c r="D97" s="45">
        <f>SUMIFS('Expense Sheet'!$G:$G,'Expense Sheet'!$M:$M,"L-CWDF އ.ތ.މ.ކ",'Expense Sheet'!$K:$K,$A97)</f>
        <v>0</v>
      </c>
      <c r="E97" s="61" t="s">
        <v>25</v>
      </c>
      <c r="F97" s="54">
        <v>212022</v>
      </c>
    </row>
    <row r="98" spans="1:6" ht="21.75">
      <c r="A98" s="7">
        <v>212023</v>
      </c>
      <c r="B98" s="45">
        <f>SUMIFS('Expense Sheet'!$E:$E,'Expense Sheet'!$M:$M,"L-CWDF އ.ތ.މ.ކ",'Expense Sheet'!$K:$K,$A98)</f>
        <v>0</v>
      </c>
      <c r="C98" s="45">
        <f>SUMIFS('Expense Sheet'!$F:$F,'Expense Sheet'!$M:$M,"L-CWDF އ.ތ.މ.ކ",'Expense Sheet'!$K:$K,$A98)</f>
        <v>0</v>
      </c>
      <c r="D98" s="45">
        <f>SUMIFS('Expense Sheet'!$G:$G,'Expense Sheet'!$M:$M,"L-CWDF އ.ތ.މ.ކ",'Expense Sheet'!$K:$K,$A98)</f>
        <v>0</v>
      </c>
      <c r="E98" s="61" t="s">
        <v>26</v>
      </c>
      <c r="F98" s="54">
        <v>212023</v>
      </c>
    </row>
    <row r="99" spans="1:6" ht="21.75">
      <c r="A99" s="7">
        <v>212024</v>
      </c>
      <c r="B99" s="45">
        <f>SUMIFS('Expense Sheet'!$E:$E,'Expense Sheet'!$M:$M,"L-CWDF އ.ތ.މ.ކ",'Expense Sheet'!$K:$K,$A99)</f>
        <v>0</v>
      </c>
      <c r="C99" s="45">
        <f>SUMIFS('Expense Sheet'!$F:$F,'Expense Sheet'!$M:$M,"L-CWDF އ.ތ.މ.ކ",'Expense Sheet'!$K:$K,$A99)</f>
        <v>0</v>
      </c>
      <c r="D99" s="45">
        <f>SUMIFS('Expense Sheet'!$G:$G,'Expense Sheet'!$M:$M,"L-CWDF އ.ތ.މ.ކ",'Expense Sheet'!$K:$K,$A99)</f>
        <v>0</v>
      </c>
      <c r="E99" s="61" t="s">
        <v>27</v>
      </c>
      <c r="F99" s="54">
        <v>212024</v>
      </c>
    </row>
    <row r="100" spans="1:6" ht="21.75">
      <c r="A100" s="7">
        <v>212025</v>
      </c>
      <c r="B100" s="45">
        <f>SUMIFS('Expense Sheet'!$E:$E,'Expense Sheet'!$M:$M,"L-CWDF އ.ތ.މ.ކ",'Expense Sheet'!$K:$K,$A100)</f>
        <v>0</v>
      </c>
      <c r="C100" s="45">
        <f>SUMIFS('Expense Sheet'!$F:$F,'Expense Sheet'!$M:$M,"L-CWDF އ.ތ.މ.ކ",'Expense Sheet'!$K:$K,$A100)</f>
        <v>0</v>
      </c>
      <c r="D100" s="45">
        <f>SUMIFS('Expense Sheet'!$G:$G,'Expense Sheet'!$M:$M,"L-CWDF އ.ތ.މ.ކ",'Expense Sheet'!$K:$K,$A100)</f>
        <v>0</v>
      </c>
      <c r="E100" s="61" t="s">
        <v>28</v>
      </c>
      <c r="F100" s="54">
        <v>212025</v>
      </c>
    </row>
    <row r="101" spans="1:6" ht="21.75">
      <c r="A101" s="7">
        <v>212026</v>
      </c>
      <c r="B101" s="45">
        <f>SUMIFS('Expense Sheet'!$E:$E,'Expense Sheet'!$M:$M,"L-CWDF އ.ތ.މ.ކ",'Expense Sheet'!$K:$K,$A101)</f>
        <v>0</v>
      </c>
      <c r="C101" s="45">
        <f>SUMIFS('Expense Sheet'!$F:$F,'Expense Sheet'!$M:$M,"L-CWDF އ.ތ.މ.ކ",'Expense Sheet'!$K:$K,$A101)</f>
        <v>0</v>
      </c>
      <c r="D101" s="45">
        <f>SUMIFS('Expense Sheet'!$G:$G,'Expense Sheet'!$M:$M,"L-CWDF އ.ތ.މ.ކ",'Expense Sheet'!$K:$K,$A101)</f>
        <v>0</v>
      </c>
      <c r="E101" s="61" t="s">
        <v>29</v>
      </c>
      <c r="F101" s="54">
        <v>212026</v>
      </c>
    </row>
    <row r="102" spans="1:6" ht="21.75">
      <c r="A102" s="7">
        <v>212027</v>
      </c>
      <c r="B102" s="45">
        <f>SUMIFS('Expense Sheet'!$E:$E,'Expense Sheet'!$M:$M,"L-CWDF އ.ތ.މ.ކ",'Expense Sheet'!$K:$K,$A102)</f>
        <v>0</v>
      </c>
      <c r="C102" s="45">
        <f>SUMIFS('Expense Sheet'!$F:$F,'Expense Sheet'!$M:$M,"L-CWDF އ.ތ.މ.ކ",'Expense Sheet'!$K:$K,$A102)</f>
        <v>0</v>
      </c>
      <c r="D102" s="45">
        <f>SUMIFS('Expense Sheet'!$G:$G,'Expense Sheet'!$M:$M,"L-CWDF އ.ތ.މ.ކ",'Expense Sheet'!$K:$K,$A102)</f>
        <v>0</v>
      </c>
      <c r="E102" s="61" t="s">
        <v>30</v>
      </c>
      <c r="F102" s="54">
        <v>212027</v>
      </c>
    </row>
    <row r="103" spans="1:6" ht="21.75">
      <c r="A103" s="7">
        <v>212028</v>
      </c>
      <c r="B103" s="45">
        <f>SUMIFS('Expense Sheet'!$E:$E,'Expense Sheet'!$M:$M,"L-CWDF އ.ތ.މ.ކ",'Expense Sheet'!$K:$K,$A103)</f>
        <v>0</v>
      </c>
      <c r="C103" s="45">
        <f>SUMIFS('Expense Sheet'!$F:$F,'Expense Sheet'!$M:$M,"L-CWDF އ.ތ.މ.ކ",'Expense Sheet'!$K:$K,$A103)</f>
        <v>0</v>
      </c>
      <c r="D103" s="45">
        <f>SUMIFS('Expense Sheet'!$G:$G,'Expense Sheet'!$M:$M,"L-CWDF އ.ތ.މ.ކ",'Expense Sheet'!$K:$K,$A103)</f>
        <v>0</v>
      </c>
      <c r="E103" s="61" t="s">
        <v>31</v>
      </c>
      <c r="F103" s="54">
        <v>212028</v>
      </c>
    </row>
    <row r="104" spans="1:6" ht="21.75">
      <c r="A104" s="7">
        <v>212029</v>
      </c>
      <c r="B104" s="45">
        <f>SUMIFS('Expense Sheet'!$E:$E,'Expense Sheet'!$M:$M,"L-CWDF އ.ތ.މ.ކ",'Expense Sheet'!$K:$K,$A104)</f>
        <v>0</v>
      </c>
      <c r="C104" s="45">
        <f>SUMIFS('Expense Sheet'!$F:$F,'Expense Sheet'!$M:$M,"L-CWDF އ.ތ.މ.ކ",'Expense Sheet'!$K:$K,$A104)</f>
        <v>0</v>
      </c>
      <c r="D104" s="45">
        <f>SUMIFS('Expense Sheet'!$G:$G,'Expense Sheet'!$M:$M,"L-CWDF އ.ތ.މ.ކ",'Expense Sheet'!$K:$K,$A104)</f>
        <v>0</v>
      </c>
      <c r="E104" s="117" t="s">
        <v>1111</v>
      </c>
      <c r="F104" s="54">
        <v>212029</v>
      </c>
    </row>
    <row r="105" spans="1:6" ht="21.75">
      <c r="A105" s="7">
        <v>212030</v>
      </c>
      <c r="B105" s="45">
        <f>SUMIFS('Expense Sheet'!$E:$E,'Expense Sheet'!$M:$M,"L-CWDF އ.ތ.މ.ކ",'Expense Sheet'!$K:$K,$A105)</f>
        <v>0</v>
      </c>
      <c r="C105" s="45">
        <f>SUMIFS('Expense Sheet'!$F:$F,'Expense Sheet'!$M:$M,"L-CWDF އ.ތ.މ.ކ",'Expense Sheet'!$K:$K,$A105)</f>
        <v>0</v>
      </c>
      <c r="D105" s="45">
        <f>SUMIFS('Expense Sheet'!$G:$G,'Expense Sheet'!$M:$M,"L-CWDF އ.ތ.މ.ކ",'Expense Sheet'!$K:$K,$A105)</f>
        <v>0</v>
      </c>
      <c r="E105" s="117" t="s">
        <v>1112</v>
      </c>
      <c r="F105" s="54">
        <v>212030</v>
      </c>
    </row>
    <row r="106" spans="1:6" ht="21.75">
      <c r="A106" s="7">
        <v>212031</v>
      </c>
      <c r="B106" s="45">
        <f>SUMIFS('Expense Sheet'!$E:$E,'Expense Sheet'!$M:$M,"L-CWDF އ.ތ.މ.ކ",'Expense Sheet'!$K:$K,$A106)</f>
        <v>0</v>
      </c>
      <c r="C106" s="45">
        <f>SUMIFS('Expense Sheet'!$F:$F,'Expense Sheet'!$M:$M,"L-CWDF އ.ތ.މ.ކ",'Expense Sheet'!$K:$K,$A106)</f>
        <v>0</v>
      </c>
      <c r="D106" s="45">
        <f>SUMIFS('Expense Sheet'!$G:$G,'Expense Sheet'!$M:$M,"L-CWDF އ.ތ.މ.ކ",'Expense Sheet'!$K:$K,$A106)</f>
        <v>0</v>
      </c>
      <c r="E106" s="117" t="s">
        <v>1113</v>
      </c>
      <c r="F106" s="54">
        <v>212031</v>
      </c>
    </row>
    <row r="107" spans="1:6" ht="21.75">
      <c r="A107" s="7">
        <v>212032</v>
      </c>
      <c r="B107" s="45">
        <f>SUMIFS('Expense Sheet'!$E:$E,'Expense Sheet'!$M:$M,"L-CWDF އ.ތ.މ.ކ",'Expense Sheet'!$K:$K,$A107)</f>
        <v>0</v>
      </c>
      <c r="C107" s="45">
        <f>SUMIFS('Expense Sheet'!$F:$F,'Expense Sheet'!$M:$M,"L-CWDF އ.ތ.މ.ކ",'Expense Sheet'!$K:$K,$A107)</f>
        <v>0</v>
      </c>
      <c r="D107" s="45">
        <f>SUMIFS('Expense Sheet'!$G:$G,'Expense Sheet'!$M:$M,"L-CWDF އ.ތ.މ.ކ",'Expense Sheet'!$K:$K,$A107)</f>
        <v>0</v>
      </c>
      <c r="E107" s="117" t="s">
        <v>1114</v>
      </c>
      <c r="F107" s="54">
        <v>212032</v>
      </c>
    </row>
    <row r="108" spans="1:6" ht="21.75">
      <c r="A108" s="7">
        <v>212999</v>
      </c>
      <c r="B108" s="45">
        <f>SUMIFS('Expense Sheet'!$E:$E,'Expense Sheet'!$M:$M,"L-CWDF އ.ތ.މ.ކ",'Expense Sheet'!$K:$K,$A108)</f>
        <v>0</v>
      </c>
      <c r="C108" s="45">
        <f>SUMIFS('Expense Sheet'!$F:$F,'Expense Sheet'!$M:$M,"L-CWDF އ.ތ.މ.ކ",'Expense Sheet'!$K:$K,$A108)</f>
        <v>0</v>
      </c>
      <c r="D108" s="45">
        <f>SUMIFS('Expense Sheet'!$G:$G,'Expense Sheet'!$M:$M,"L-CWDF އ.ތ.މ.ކ",'Expense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Sheet'!$M:$M,"L-CWDF އ.ތ.މ.ކ",'Expense Sheet'!$K:$K,$A112)</f>
        <v>0</v>
      </c>
      <c r="C112" s="49">
        <f>SUMIFS('Expense Sheet'!$F:$F,'Expense Sheet'!$M:$M,"L-CWDF އ.ތ.މ.ކ",'Expense Sheet'!$K:$K,$A112)</f>
        <v>0</v>
      </c>
      <c r="D112" s="49">
        <f>SUMIFS('Expense Sheet'!$G:$G,'Expense Sheet'!$M:$M,"L-CWDF އ.ތ.މ.ކ",'Expense Sheet'!$K:$K,$A112)</f>
        <v>0</v>
      </c>
      <c r="E112" s="60" t="s">
        <v>72</v>
      </c>
      <c r="F112" s="54">
        <v>213001</v>
      </c>
    </row>
    <row r="113" spans="1:6" ht="21.75">
      <c r="A113" s="7">
        <v>213002</v>
      </c>
      <c r="B113" s="45">
        <f>SUMIFS('Expense Sheet'!$E:$E,'Expense Sheet'!$M:$M,"L-CWDF އ.ތ.މ.ކ",'Expense Sheet'!$K:$K,$A113)</f>
        <v>0</v>
      </c>
      <c r="C113" s="45">
        <f>SUMIFS('Expense Sheet'!$F:$F,'Expense Sheet'!$M:$M,"L-CWDF އ.ތ.މ.ކ",'Expense Sheet'!$K:$K,$A113)</f>
        <v>0</v>
      </c>
      <c r="D113" s="45">
        <f>SUMIFS('Expense Sheet'!$G:$G,'Expense Sheet'!$M:$M,"L-CWDF އ.ތ.މ.ކ",'Expense Sheet'!$K:$K,$A113)</f>
        <v>0</v>
      </c>
      <c r="E113" s="61" t="s">
        <v>73</v>
      </c>
      <c r="F113" s="54">
        <v>213002</v>
      </c>
    </row>
    <row r="114" spans="1:6" ht="21.75">
      <c r="A114" s="7">
        <v>213003</v>
      </c>
      <c r="B114" s="45">
        <f>SUMIFS('Expense Sheet'!$E:$E,'Expense Sheet'!$M:$M,"L-CWDF އ.ތ.މ.ކ",'Expense Sheet'!$K:$K,$A114)</f>
        <v>0</v>
      </c>
      <c r="C114" s="45">
        <f>SUMIFS('Expense Sheet'!$F:$F,'Expense Sheet'!$M:$M,"L-CWDF އ.ތ.މ.ކ",'Expense Sheet'!$K:$K,$A114)</f>
        <v>0</v>
      </c>
      <c r="D114" s="45">
        <f>SUMIFS('Expense Sheet'!$G:$G,'Expense Sheet'!$M:$M,"L-CWDF އ.ތ.މ.ކ",'Expense Sheet'!$K:$K,$A114)</f>
        <v>0</v>
      </c>
      <c r="E114" s="61" t="s">
        <v>74</v>
      </c>
      <c r="F114" s="54">
        <v>213003</v>
      </c>
    </row>
    <row r="115" spans="1:6" ht="21.75">
      <c r="A115" s="7">
        <v>213004</v>
      </c>
      <c r="B115" s="45">
        <f>SUMIFS('Expense Sheet'!$E:$E,'Expense Sheet'!$M:$M,"L-CWDF އ.ތ.މ.ކ",'Expense Sheet'!$K:$K,$A115)</f>
        <v>0</v>
      </c>
      <c r="C115" s="45">
        <f>SUMIFS('Expense Sheet'!$F:$F,'Expense Sheet'!$M:$M,"L-CWDF އ.ތ.މ.ކ",'Expense Sheet'!$K:$K,$A115)</f>
        <v>0</v>
      </c>
      <c r="D115" s="45">
        <f>SUMIFS('Expense Sheet'!$G:$G,'Expense Sheet'!$M:$M,"L-CWDF އ.ތ.މ.ކ",'Expense Sheet'!$K:$K,$A115)</f>
        <v>0</v>
      </c>
      <c r="E115" s="61" t="s">
        <v>75</v>
      </c>
      <c r="F115" s="54">
        <v>213004</v>
      </c>
    </row>
    <row r="116" spans="1:6" ht="21.75">
      <c r="A116" s="7">
        <v>213006</v>
      </c>
      <c r="B116" s="46">
        <f>SUMIFS('Expense Sheet'!$E:$E,'Expense Sheet'!$M:$M,"L-CWDF އ.ތ.މ.ކ",'Expense Sheet'!$K:$K,$A116)</f>
        <v>0</v>
      </c>
      <c r="C116" s="46">
        <f>SUMIFS('Expense Sheet'!$F:$F,'Expense Sheet'!$M:$M,"L-CWDF އ.ތ.މ.ކ",'Expense Sheet'!$K:$K,$A116)</f>
        <v>0</v>
      </c>
      <c r="D116" s="46">
        <f>SUMIFS('Expense Sheet'!$G:$G,'Expense Sheet'!$M:$M,"L-CWDF އ.ތ.މ.ކ",'Expense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Sheet'!$M:$M,"L-CWDF އ.ތ.މ.ކ",'Expense Sheet'!$K:$K,$A120)</f>
        <v>0</v>
      </c>
      <c r="C120" s="49">
        <f>SUMIFS('Expense Sheet'!$F:$F,'Expense Sheet'!$M:$M,"L-CWDF އ.ތ.މ.ކ",'Expense Sheet'!$K:$K,$A120)</f>
        <v>0</v>
      </c>
      <c r="D120" s="49">
        <f>SUMIFS('Expense Sheet'!$G:$G,'Expense Sheet'!$M:$M,"L-CWDF އ.ތ.މ.ކ",'Expense Sheet'!$K:$K,$A120)</f>
        <v>0</v>
      </c>
      <c r="E120" s="60" t="s">
        <v>76</v>
      </c>
      <c r="F120" s="54">
        <v>221001</v>
      </c>
    </row>
    <row r="121" spans="1:6" ht="21.75">
      <c r="A121" s="7">
        <v>221002</v>
      </c>
      <c r="B121" s="45">
        <f>SUMIFS('Expense Sheet'!$E:$E,'Expense Sheet'!$M:$M,"L-CWDF އ.ތ.މ.ކ",'Expense Sheet'!$K:$K,$A121)</f>
        <v>0</v>
      </c>
      <c r="C121" s="45">
        <f>SUMIFS('Expense Sheet'!$F:$F,'Expense Sheet'!$M:$M,"L-CWDF އ.ތ.މ.ކ",'Expense Sheet'!$K:$K,$A121)</f>
        <v>0</v>
      </c>
      <c r="D121" s="45">
        <f>SUMIFS('Expense Sheet'!$G:$G,'Expense Sheet'!$M:$M,"L-CWDF އ.ތ.މ.ކ",'Expense Sheet'!$K:$K,$A121)</f>
        <v>0</v>
      </c>
      <c r="E121" s="61" t="s">
        <v>77</v>
      </c>
      <c r="F121" s="54">
        <v>221002</v>
      </c>
    </row>
    <row r="122" spans="1:6" ht="21.75">
      <c r="A122" s="7">
        <v>221003</v>
      </c>
      <c r="B122" s="45">
        <f>SUMIFS('Expense Sheet'!$E:$E,'Expense Sheet'!$M:$M,"L-CWDF އ.ތ.މ.ކ",'Expense Sheet'!$K:$K,$A122)</f>
        <v>0</v>
      </c>
      <c r="C122" s="45">
        <f>SUMIFS('Expense Sheet'!$F:$F,'Expense Sheet'!$M:$M,"L-CWDF އ.ތ.މ.ކ",'Expense Sheet'!$K:$K,$A122)</f>
        <v>0</v>
      </c>
      <c r="D122" s="45">
        <f>SUMIFS('Expense Sheet'!$G:$G,'Expense Sheet'!$M:$M,"L-CWDF އ.ތ.މ.ކ",'Expense Sheet'!$K:$K,$A122)</f>
        <v>0</v>
      </c>
      <c r="E122" s="61" t="s">
        <v>78</v>
      </c>
      <c r="F122" s="54">
        <v>221003</v>
      </c>
    </row>
    <row r="123" spans="1:6" ht="21.75">
      <c r="A123" s="7">
        <v>221004</v>
      </c>
      <c r="B123" s="45">
        <f>SUMIFS('Expense Sheet'!$E:$E,'Expense Sheet'!$M:$M,"L-CWDF އ.ތ.މ.ކ",'Expense Sheet'!$K:$K,$A123)</f>
        <v>0</v>
      </c>
      <c r="C123" s="45">
        <f>SUMIFS('Expense Sheet'!$F:$F,'Expense Sheet'!$M:$M,"L-CWDF އ.ތ.މ.ކ",'Expense Sheet'!$K:$K,$A123)</f>
        <v>0</v>
      </c>
      <c r="D123" s="45">
        <f>SUMIFS('Expense Sheet'!$G:$G,'Expense Sheet'!$M:$M,"L-CWDF އ.ތ.މ.ކ",'Expense Sheet'!$K:$K,$A123)</f>
        <v>0</v>
      </c>
      <c r="E123" s="61" t="s">
        <v>79</v>
      </c>
      <c r="F123" s="54">
        <v>221004</v>
      </c>
    </row>
    <row r="124" spans="1:6" ht="21.75">
      <c r="A124" s="7">
        <v>221005</v>
      </c>
      <c r="B124" s="45">
        <f>SUMIFS('Expense Sheet'!$E:$E,'Expense Sheet'!$M:$M,"L-CWDF އ.ތ.މ.ކ",'Expense Sheet'!$K:$K,$A124)</f>
        <v>0</v>
      </c>
      <c r="C124" s="45">
        <f>SUMIFS('Expense Sheet'!$F:$F,'Expense Sheet'!$M:$M,"L-CWDF އ.ތ.މ.ކ",'Expense Sheet'!$K:$K,$A124)</f>
        <v>0</v>
      </c>
      <c r="D124" s="45">
        <f>SUMIFS('Expense Sheet'!$G:$G,'Expense Sheet'!$M:$M,"L-CWDF އ.ތ.މ.ކ",'Expense Sheet'!$K:$K,$A124)</f>
        <v>0</v>
      </c>
      <c r="E124" s="61" t="s">
        <v>80</v>
      </c>
      <c r="F124" s="54">
        <v>221005</v>
      </c>
    </row>
    <row r="125" spans="1:6" ht="21.75">
      <c r="A125" s="7">
        <v>221999</v>
      </c>
      <c r="B125" s="45">
        <f>SUMIFS('Expense Sheet'!$E:$E,'Expense Sheet'!$M:$M,"L-CWDF އ.ތ.މ.ކ",'Expense Sheet'!$K:$K,$A125)</f>
        <v>0</v>
      </c>
      <c r="C125" s="45">
        <f>SUMIFS('Expense Sheet'!$F:$F,'Expense Sheet'!$M:$M,"L-CWDF އ.ތ.މ.ކ",'Expense Sheet'!$K:$K,$A125)</f>
        <v>0</v>
      </c>
      <c r="D125" s="45">
        <f>SUMIFS('Expense Sheet'!$G:$G,'Expense Sheet'!$M:$M,"L-CWDF އ.ތ.މ.ކ",'Expense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Sheet'!$M:$M,"L-CWDF އ.ތ.މ.ކ",'Expense Sheet'!$K:$K,$A129)</f>
        <v>0</v>
      </c>
      <c r="C129" s="49">
        <f>SUMIFS('Expense Sheet'!$F:$F,'Expense Sheet'!$M:$M,"L-CWDF އ.ތ.މ.ކ",'Expense Sheet'!$K:$K,$A129)</f>
        <v>0</v>
      </c>
      <c r="D129" s="49">
        <f>SUMIFS('Expense Sheet'!$G:$G,'Expense Sheet'!$M:$M,"L-CWDF އ.ތ.މ.ކ",'Expense Sheet'!$K:$K,$A129)</f>
        <v>0</v>
      </c>
      <c r="E129" s="60" t="s">
        <v>33</v>
      </c>
      <c r="F129" s="54">
        <v>222001</v>
      </c>
    </row>
    <row r="130" spans="1:6" ht="21.75">
      <c r="A130" s="7">
        <v>222002</v>
      </c>
      <c r="B130" s="45">
        <f>SUMIFS('Expense Sheet'!$E:$E,'Expense Sheet'!$M:$M,"L-CWDF އ.ތ.މ.ކ",'Expense Sheet'!$K:$K,$A130)</f>
        <v>0</v>
      </c>
      <c r="C130" s="45">
        <f>SUMIFS('Expense Sheet'!$F:$F,'Expense Sheet'!$M:$M,"L-CWDF އ.ތ.މ.ކ",'Expense Sheet'!$K:$K,$A130)</f>
        <v>0</v>
      </c>
      <c r="D130" s="45">
        <f>SUMIFS('Expense Sheet'!$G:$G,'Expense Sheet'!$M:$M,"L-CWDF އ.ތ.މ.ކ",'Expense Sheet'!$K:$K,$A130)</f>
        <v>0</v>
      </c>
      <c r="E130" s="61" t="s">
        <v>34</v>
      </c>
      <c r="F130" s="54">
        <v>222002</v>
      </c>
    </row>
    <row r="131" spans="1:6" ht="21.75">
      <c r="A131" s="7">
        <v>222003</v>
      </c>
      <c r="B131" s="45">
        <f>SUMIFS('Expense Sheet'!$E:$E,'Expense Sheet'!$M:$M,"L-CWDF އ.ތ.މ.ކ",'Expense Sheet'!$K:$K,$A131)</f>
        <v>0</v>
      </c>
      <c r="C131" s="45">
        <f>SUMIFS('Expense Sheet'!$F:$F,'Expense Sheet'!$M:$M,"L-CWDF އ.ތ.މ.ކ",'Expense Sheet'!$K:$K,$A131)</f>
        <v>0</v>
      </c>
      <c r="D131" s="45">
        <f>SUMIFS('Expense Sheet'!$G:$G,'Expense Sheet'!$M:$M,"L-CWDF އ.ތ.މ.ކ",'Expense Sheet'!$K:$K,$A131)</f>
        <v>0</v>
      </c>
      <c r="E131" s="61" t="s">
        <v>35</v>
      </c>
      <c r="F131" s="54">
        <v>222003</v>
      </c>
    </row>
    <row r="132" spans="1:6" ht="21.75">
      <c r="A132" s="7">
        <v>222004</v>
      </c>
      <c r="B132" s="45">
        <f>SUMIFS('Expense Sheet'!$E:$E,'Expense Sheet'!$M:$M,"L-CWDF އ.ތ.މ.ކ",'Expense Sheet'!$K:$K,$A132)</f>
        <v>0</v>
      </c>
      <c r="C132" s="45">
        <f>SUMIFS('Expense Sheet'!$F:$F,'Expense Sheet'!$M:$M,"L-CWDF އ.ތ.މ.ކ",'Expense Sheet'!$K:$K,$A132)</f>
        <v>0</v>
      </c>
      <c r="D132" s="45">
        <f>SUMIFS('Expense Sheet'!$G:$G,'Expense Sheet'!$M:$M,"L-CWDF އ.ތ.މ.ކ",'Expense Sheet'!$K:$K,$A132)</f>
        <v>0</v>
      </c>
      <c r="E132" s="61" t="s">
        <v>36</v>
      </c>
      <c r="F132" s="54">
        <v>222004</v>
      </c>
    </row>
    <row r="133" spans="1:6" ht="21.75">
      <c r="A133" s="7">
        <v>222005</v>
      </c>
      <c r="B133" s="45">
        <f>SUMIFS('Expense Sheet'!$E:$E,'Expense Sheet'!$M:$M,"L-CWDF އ.ތ.މ.ކ",'Expense Sheet'!$K:$K,$A133)</f>
        <v>0</v>
      </c>
      <c r="C133" s="45">
        <f>SUMIFS('Expense Sheet'!$F:$F,'Expense Sheet'!$M:$M,"L-CWDF އ.ތ.މ.ކ",'Expense Sheet'!$K:$K,$A133)</f>
        <v>0</v>
      </c>
      <c r="D133" s="45">
        <f>SUMIFS('Expense Sheet'!$G:$G,'Expense Sheet'!$M:$M,"L-CWDF އ.ތ.މ.ކ",'Expense Sheet'!$K:$K,$A133)</f>
        <v>0</v>
      </c>
      <c r="E133" s="61" t="s">
        <v>37</v>
      </c>
      <c r="F133" s="54">
        <v>222005</v>
      </c>
    </row>
    <row r="134" spans="1:6" ht="21.75">
      <c r="A134" s="7">
        <v>222006</v>
      </c>
      <c r="B134" s="45">
        <f>SUMIFS('Expense Sheet'!$E:$E,'Expense Sheet'!$M:$M,"L-CWDF އ.ތ.މ.ކ",'Expense Sheet'!$K:$K,$A134)</f>
        <v>0</v>
      </c>
      <c r="C134" s="45">
        <f>SUMIFS('Expense Sheet'!$F:$F,'Expense Sheet'!$M:$M,"L-CWDF އ.ތ.މ.ކ",'Expense Sheet'!$K:$K,$A134)</f>
        <v>0</v>
      </c>
      <c r="D134" s="45">
        <f>SUMIFS('Expense Sheet'!$G:$G,'Expense Sheet'!$M:$M,"L-CWDF އ.ތ.މ.ކ",'Expense Sheet'!$K:$K,$A134)</f>
        <v>0</v>
      </c>
      <c r="E134" s="61" t="s">
        <v>38</v>
      </c>
      <c r="F134" s="54">
        <v>222006</v>
      </c>
    </row>
    <row r="135" spans="1:6" ht="21.75">
      <c r="A135" s="7">
        <v>222007</v>
      </c>
      <c r="B135" s="45">
        <f>SUMIFS('Expense Sheet'!$E:$E,'Expense Sheet'!$M:$M,"L-CWDF އ.ތ.މ.ކ",'Expense Sheet'!$K:$K,$A135)</f>
        <v>0</v>
      </c>
      <c r="C135" s="45">
        <f>SUMIFS('Expense Sheet'!$F:$F,'Expense Sheet'!$M:$M,"L-CWDF އ.ތ.މ.ކ",'Expense Sheet'!$K:$K,$A135)</f>
        <v>0</v>
      </c>
      <c r="D135" s="45">
        <f>SUMIFS('Expense Sheet'!$G:$G,'Expense Sheet'!$M:$M,"L-CWDF އ.ތ.މ.ކ",'Expense Sheet'!$K:$K,$A135)</f>
        <v>0</v>
      </c>
      <c r="E135" s="61" t="s">
        <v>39</v>
      </c>
      <c r="F135" s="54">
        <v>222007</v>
      </c>
    </row>
    <row r="136" spans="1:6" ht="21.75">
      <c r="A136" s="7">
        <v>222008</v>
      </c>
      <c r="B136" s="45">
        <f>SUMIFS('Expense Sheet'!$E:$E,'Expense Sheet'!$M:$M,"L-CWDF އ.ތ.މ.ކ",'Expense Sheet'!$K:$K,$A136)</f>
        <v>0</v>
      </c>
      <c r="C136" s="45">
        <f>SUMIFS('Expense Sheet'!$F:$F,'Expense Sheet'!$M:$M,"L-CWDF އ.ތ.މ.ކ",'Expense Sheet'!$K:$K,$A136)</f>
        <v>0</v>
      </c>
      <c r="D136" s="45">
        <f>SUMIFS('Expense Sheet'!$G:$G,'Expense Sheet'!$M:$M,"L-CWDF އ.ތ.މ.ކ",'Expense Sheet'!$K:$K,$A136)</f>
        <v>0</v>
      </c>
      <c r="E136" s="61" t="s">
        <v>40</v>
      </c>
      <c r="F136" s="54">
        <v>222008</v>
      </c>
    </row>
    <row r="137" spans="1:6" ht="21.75">
      <c r="A137" s="7">
        <v>222009</v>
      </c>
      <c r="B137" s="45">
        <f>SUMIFS('Expense Sheet'!$E:$E,'Expense Sheet'!$M:$M,"L-CWDF އ.ތ.މ.ކ",'Expense Sheet'!$K:$K,$A137)</f>
        <v>0</v>
      </c>
      <c r="C137" s="45">
        <f>SUMIFS('Expense Sheet'!$F:$F,'Expense Sheet'!$M:$M,"L-CWDF އ.ތ.މ.ކ",'Expense Sheet'!$K:$K,$A137)</f>
        <v>0</v>
      </c>
      <c r="D137" s="45">
        <f>SUMIFS('Expense Sheet'!$G:$G,'Expense Sheet'!$M:$M,"L-CWDF އ.ތ.މ.ކ",'Expense Sheet'!$K:$K,$A137)</f>
        <v>0</v>
      </c>
      <c r="E137" s="61" t="s">
        <v>41</v>
      </c>
      <c r="F137" s="54">
        <v>222009</v>
      </c>
    </row>
    <row r="138" spans="1:6" ht="21.75">
      <c r="A138" s="7">
        <v>222010</v>
      </c>
      <c r="B138" s="45">
        <f>SUMIFS('Expense Sheet'!$E:$E,'Expense Sheet'!$M:$M,"L-CWDF އ.ތ.މ.ކ",'Expense Sheet'!$K:$K,$A138)</f>
        <v>0</v>
      </c>
      <c r="C138" s="45">
        <f>SUMIFS('Expense Sheet'!$F:$F,'Expense Sheet'!$M:$M,"L-CWDF އ.ތ.މ.ކ",'Expense Sheet'!$K:$K,$A138)</f>
        <v>0</v>
      </c>
      <c r="D138" s="45">
        <f>SUMIFS('Expense Sheet'!$G:$G,'Expense Sheet'!$M:$M,"L-CWDF އ.ތ.މ.ކ",'Expense Sheet'!$K:$K,$A138)</f>
        <v>0</v>
      </c>
      <c r="E138" s="61" t="s">
        <v>42</v>
      </c>
      <c r="F138" s="54">
        <v>222010</v>
      </c>
    </row>
    <row r="139" spans="1:6" ht="21.75">
      <c r="A139" s="7">
        <v>222011</v>
      </c>
      <c r="B139" s="45">
        <f>SUMIFS('Expense Sheet'!$E:$E,'Expense Sheet'!$M:$M,"L-CWDF އ.ތ.މ.ކ",'Expense Sheet'!$K:$K,$A139)</f>
        <v>0</v>
      </c>
      <c r="C139" s="45">
        <f>SUMIFS('Expense Sheet'!$F:$F,'Expense Sheet'!$M:$M,"L-CWDF އ.ތ.މ.ކ",'Expense Sheet'!$K:$K,$A139)</f>
        <v>0</v>
      </c>
      <c r="D139" s="45">
        <f>SUMIFS('Expense Sheet'!$G:$G,'Expense Sheet'!$M:$M,"L-CWDF އ.ތ.މ.ކ",'Expense Sheet'!$K:$K,$A139)</f>
        <v>0</v>
      </c>
      <c r="E139" s="61" t="s">
        <v>43</v>
      </c>
      <c r="F139" s="54">
        <v>222011</v>
      </c>
    </row>
    <row r="140" spans="1:6" ht="21.75">
      <c r="A140" s="7">
        <v>222999</v>
      </c>
      <c r="B140" s="45">
        <f>SUMIFS('Expense Sheet'!$E:$E,'Expense Sheet'!$M:$M,"L-CWDF އ.ތ.މ.ކ",'Expense Sheet'!$K:$K,$A140)</f>
        <v>0</v>
      </c>
      <c r="C140" s="45">
        <f>SUMIFS('Expense Sheet'!$F:$F,'Expense Sheet'!$M:$M,"L-CWDF އ.ތ.މ.ކ",'Expense Sheet'!$K:$K,$A140)</f>
        <v>0</v>
      </c>
      <c r="D140" s="45">
        <f>SUMIFS('Expense Sheet'!$G:$G,'Expense Sheet'!$M:$M,"L-CWDF އ.ތ.މ.ކ",'Expense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Sheet'!$M:$M,"L-CWDF އ.ތ.މ.ކ",'Expense Sheet'!$K:$K,$A144)</f>
        <v>0</v>
      </c>
      <c r="C144" s="49">
        <f>SUMIFS('Expense Sheet'!$F:$F,'Expense Sheet'!$M:$M,"L-CWDF އ.ތ.މ.ކ",'Expense Sheet'!$K:$K,$A144)</f>
        <v>0</v>
      </c>
      <c r="D144" s="49">
        <f>SUMIFS('Expense Sheet'!$G:$G,'Expense Sheet'!$M:$M,"L-CWDF އ.ތ.މ.ކ",'Expense Sheet'!$K:$K,$A144)</f>
        <v>0</v>
      </c>
      <c r="E144" s="60" t="s">
        <v>82</v>
      </c>
      <c r="F144" s="54">
        <v>223001</v>
      </c>
    </row>
    <row r="145" spans="1:6" ht="21.75">
      <c r="A145" s="7">
        <v>223002</v>
      </c>
      <c r="B145" s="45">
        <f>SUMIFS('Expense Sheet'!$E:$E,'Expense Sheet'!$M:$M,"L-CWDF އ.ތ.މ.ކ",'Expense Sheet'!$K:$K,$A145)</f>
        <v>0</v>
      </c>
      <c r="C145" s="45">
        <f>SUMIFS('Expense Sheet'!$F:$F,'Expense Sheet'!$M:$M,"L-CWDF އ.ތ.މ.ކ",'Expense Sheet'!$K:$K,$A145)</f>
        <v>0</v>
      </c>
      <c r="D145" s="45">
        <f>SUMIFS('Expense Sheet'!$G:$G,'Expense Sheet'!$M:$M,"L-CWDF އ.ތ.މ.ކ",'Expense Sheet'!$K:$K,$A145)</f>
        <v>0</v>
      </c>
      <c r="E145" s="61" t="s">
        <v>83</v>
      </c>
      <c r="F145" s="54">
        <v>223002</v>
      </c>
    </row>
    <row r="146" spans="1:6" ht="21.75">
      <c r="A146" s="7">
        <v>223003</v>
      </c>
      <c r="B146" s="45">
        <f>SUMIFS('Expense Sheet'!$E:$E,'Expense Sheet'!$M:$M,"L-CWDF އ.ތ.މ.ކ",'Expense Sheet'!$K:$K,$A146)</f>
        <v>0</v>
      </c>
      <c r="C146" s="45">
        <f>SUMIFS('Expense Sheet'!$F:$F,'Expense Sheet'!$M:$M,"L-CWDF އ.ތ.މ.ކ",'Expense Sheet'!$K:$K,$A146)</f>
        <v>0</v>
      </c>
      <c r="D146" s="45">
        <f>SUMIFS('Expense Sheet'!$G:$G,'Expense Sheet'!$M:$M,"L-CWDF އ.ތ.މ.ކ",'Expense Sheet'!$K:$K,$A146)</f>
        <v>0</v>
      </c>
      <c r="E146" s="61" t="s">
        <v>84</v>
      </c>
      <c r="F146" s="54">
        <v>223003</v>
      </c>
    </row>
    <row r="147" spans="1:6" ht="21.75">
      <c r="A147" s="7">
        <v>223004</v>
      </c>
      <c r="B147" s="45">
        <f>SUMIFS('Expense Sheet'!$E:$E,'Expense Sheet'!$M:$M,"L-CWDF އ.ތ.މ.ކ",'Expense Sheet'!$K:$K,$A147)</f>
        <v>0</v>
      </c>
      <c r="C147" s="45">
        <f>SUMIFS('Expense Sheet'!$F:$F,'Expense Sheet'!$M:$M,"L-CWDF އ.ތ.މ.ކ",'Expense Sheet'!$K:$K,$A147)</f>
        <v>0</v>
      </c>
      <c r="D147" s="45">
        <f>SUMIFS('Expense Sheet'!$G:$G,'Expense Sheet'!$M:$M,"L-CWDF އ.ތ.މ.ކ",'Expense Sheet'!$K:$K,$A147)</f>
        <v>0</v>
      </c>
      <c r="E147" s="61" t="s">
        <v>85</v>
      </c>
      <c r="F147" s="54">
        <v>223004</v>
      </c>
    </row>
    <row r="148" spans="1:6" ht="21.75">
      <c r="A148" s="7">
        <v>223005</v>
      </c>
      <c r="B148" s="49">
        <f>SUMIFS('Expense Sheet'!$E:$E,'Expense Sheet'!$M:$M,"L-CWDF އ.ތ.މ.ކ",'Expense Sheet'!$K:$K,$A148)</f>
        <v>0</v>
      </c>
      <c r="C148" s="49">
        <f>SUMIFS('Expense Sheet'!$F:$F,'Expense Sheet'!$M:$M,"L-CWDF އ.ތ.މ.ކ",'Expense Sheet'!$K:$K,$A148)</f>
        <v>0</v>
      </c>
      <c r="D148" s="49">
        <f>SUMIFS('Expense Sheet'!$G:$G,'Expense Sheet'!$M:$M,"L-CWDF އ.ތ.މ.ކ",'Expense Sheet'!$K:$K,$A148)</f>
        <v>0</v>
      </c>
      <c r="E148" s="61" t="s">
        <v>86</v>
      </c>
      <c r="F148" s="54">
        <v>223005</v>
      </c>
    </row>
    <row r="149" spans="1:6" ht="21.75">
      <c r="A149" s="7">
        <v>223006</v>
      </c>
      <c r="B149" s="49">
        <f>SUMIFS('Expense Sheet'!$E:$E,'Expense Sheet'!$M:$M,"L-CWDF އ.ތ.މ.ކ",'Expense Sheet'!$K:$K,$A149)</f>
        <v>0</v>
      </c>
      <c r="C149" s="49">
        <f>SUMIFS('Expense Sheet'!$F:$F,'Expense Sheet'!$M:$M,"L-CWDF އ.ތ.މ.ކ",'Expense Sheet'!$K:$K,$A149)</f>
        <v>0</v>
      </c>
      <c r="D149" s="49">
        <f>SUMIFS('Expense Sheet'!$G:$G,'Expense Sheet'!$M:$M,"L-CWDF އ.ތ.މ.ކ",'Expense Sheet'!$K:$K,$A149)</f>
        <v>0</v>
      </c>
      <c r="E149" s="61" t="s">
        <v>87</v>
      </c>
      <c r="F149" s="54">
        <v>223006</v>
      </c>
    </row>
    <row r="150" spans="1:6" ht="21.75">
      <c r="A150" s="7">
        <v>223007</v>
      </c>
      <c r="B150" s="49">
        <f>SUMIFS('Expense Sheet'!$E:$E,'Expense Sheet'!$M:$M,"L-CWDF އ.ތ.މ.ކ",'Expense Sheet'!$K:$K,$A150)</f>
        <v>0</v>
      </c>
      <c r="C150" s="49">
        <f>SUMIFS('Expense Sheet'!$F:$F,'Expense Sheet'!$M:$M,"L-CWDF އ.ތ.މ.ކ",'Expense Sheet'!$K:$K,$A150)</f>
        <v>0</v>
      </c>
      <c r="D150" s="49">
        <f>SUMIFS('Expense Sheet'!$G:$G,'Expense Sheet'!$M:$M,"L-CWDF އ.ތ.މ.ކ",'Expense Sheet'!$K:$K,$A150)</f>
        <v>0</v>
      </c>
      <c r="E150" s="61" t="s">
        <v>88</v>
      </c>
      <c r="F150" s="54">
        <v>223007</v>
      </c>
    </row>
    <row r="151" spans="1:6" ht="21.75">
      <c r="A151" s="7">
        <v>223008</v>
      </c>
      <c r="B151" s="49">
        <f>SUMIFS('Expense Sheet'!$E:$E,'Expense Sheet'!$M:$M,"L-CWDF އ.ތ.މ.ކ",'Expense Sheet'!$K:$K,$A151)</f>
        <v>0</v>
      </c>
      <c r="C151" s="49">
        <f>SUMIFS('Expense Sheet'!$F:$F,'Expense Sheet'!$M:$M,"L-CWDF އ.ތ.މ.ކ",'Expense Sheet'!$K:$K,$A151)</f>
        <v>0</v>
      </c>
      <c r="D151" s="49">
        <f>SUMIFS('Expense Sheet'!$G:$G,'Expense Sheet'!$M:$M,"L-CWDF އ.ތ.މ.ކ",'Expense Sheet'!$K:$K,$A151)</f>
        <v>0</v>
      </c>
      <c r="E151" s="61" t="s">
        <v>89</v>
      </c>
      <c r="F151" s="54">
        <v>223008</v>
      </c>
    </row>
    <row r="152" spans="1:6" ht="21.75">
      <c r="A152" s="7">
        <v>223009</v>
      </c>
      <c r="B152" s="49">
        <f>SUMIFS('Expense Sheet'!$E:$E,'Expense Sheet'!$M:$M,"L-CWDF އ.ތ.މ.ކ",'Expense Sheet'!$K:$K,$A152)</f>
        <v>0</v>
      </c>
      <c r="C152" s="49">
        <f>SUMIFS('Expense Sheet'!$F:$F,'Expense Sheet'!$M:$M,"L-CWDF އ.ތ.މ.ކ",'Expense Sheet'!$K:$K,$A152)</f>
        <v>0</v>
      </c>
      <c r="D152" s="49">
        <f>SUMIFS('Expense Sheet'!$G:$G,'Expense Sheet'!$M:$M,"L-CWDF އ.ތ.މ.ކ",'Expense Sheet'!$K:$K,$A152)</f>
        <v>0</v>
      </c>
      <c r="E152" s="61" t="s">
        <v>90</v>
      </c>
      <c r="F152" s="54">
        <v>223009</v>
      </c>
    </row>
    <row r="153" spans="1:6" ht="21.75">
      <c r="A153" s="7">
        <v>223010</v>
      </c>
      <c r="B153" s="49">
        <f>SUMIFS('Expense Sheet'!$E:$E,'Expense Sheet'!$M:$M,"L-CWDF އ.ތ.މ.ކ",'Expense Sheet'!$K:$K,$A153)</f>
        <v>0</v>
      </c>
      <c r="C153" s="49">
        <f>SUMIFS('Expense Sheet'!$F:$F,'Expense Sheet'!$M:$M,"L-CWDF އ.ތ.މ.ކ",'Expense Sheet'!$K:$K,$A153)</f>
        <v>0</v>
      </c>
      <c r="D153" s="49">
        <f>SUMIFS('Expense Sheet'!$G:$G,'Expense Sheet'!$M:$M,"L-CWDF އ.ތ.މ.ކ",'Expense Sheet'!$K:$K,$A153)</f>
        <v>0</v>
      </c>
      <c r="E153" s="61" t="s">
        <v>91</v>
      </c>
      <c r="F153" s="54">
        <v>223010</v>
      </c>
    </row>
    <row r="154" spans="1:6" ht="21.75">
      <c r="A154" s="7">
        <v>223011</v>
      </c>
      <c r="B154" s="49">
        <f>SUMIFS('Expense Sheet'!$E:$E,'Expense Sheet'!$M:$M,"L-CWDF އ.ތ.މ.ކ",'Expense Sheet'!$K:$K,$A154)</f>
        <v>0</v>
      </c>
      <c r="C154" s="49">
        <f>SUMIFS('Expense Sheet'!$F:$F,'Expense Sheet'!$M:$M,"L-CWDF އ.ތ.މ.ކ",'Expense Sheet'!$K:$K,$A154)</f>
        <v>0</v>
      </c>
      <c r="D154" s="49">
        <f>SUMIFS('Expense Sheet'!$G:$G,'Expense Sheet'!$M:$M,"L-CWDF އ.ތ.މ.ކ",'Expense Sheet'!$K:$K,$A154)</f>
        <v>0</v>
      </c>
      <c r="E154" s="61" t="s">
        <v>92</v>
      </c>
      <c r="F154" s="54">
        <v>223011</v>
      </c>
    </row>
    <row r="155" spans="1:6" ht="21.75">
      <c r="A155" s="7">
        <v>223012</v>
      </c>
      <c r="B155" s="49">
        <f>SUMIFS('Expense Sheet'!$E:$E,'Expense Sheet'!$M:$M,"L-CWDF އ.ތ.މ.ކ",'Expense Sheet'!$K:$K,$A155)</f>
        <v>0</v>
      </c>
      <c r="C155" s="49">
        <f>SUMIFS('Expense Sheet'!$F:$F,'Expense Sheet'!$M:$M,"L-CWDF އ.ތ.މ.ކ",'Expense Sheet'!$K:$K,$A155)</f>
        <v>0</v>
      </c>
      <c r="D155" s="49">
        <f>SUMIFS('Expense Sheet'!$G:$G,'Expense Sheet'!$M:$M,"L-CWDF އ.ތ.މ.ކ",'Expense Sheet'!$K:$K,$A155)</f>
        <v>0</v>
      </c>
      <c r="E155" s="61" t="s">
        <v>93</v>
      </c>
      <c r="F155" s="54">
        <v>223012</v>
      </c>
    </row>
    <row r="156" spans="1:6" ht="21.75">
      <c r="A156" s="7">
        <v>223013</v>
      </c>
      <c r="B156" s="49">
        <f>SUMIFS('Expense Sheet'!$E:$E,'Expense Sheet'!$M:$M,"L-CWDF އ.ތ.މ.ކ",'Expense Sheet'!$K:$K,$A156)</f>
        <v>0</v>
      </c>
      <c r="C156" s="49">
        <f>SUMIFS('Expense Sheet'!$F:$F,'Expense Sheet'!$M:$M,"L-CWDF އ.ތ.މ.ކ",'Expense Sheet'!$K:$K,$A156)</f>
        <v>0</v>
      </c>
      <c r="D156" s="49">
        <f>SUMIFS('Expense Sheet'!$G:$G,'Expense Sheet'!$M:$M,"L-CWDF އ.ތ.މ.ކ",'Expense Sheet'!$K:$K,$A156)</f>
        <v>0</v>
      </c>
      <c r="E156" s="61" t="s">
        <v>94</v>
      </c>
      <c r="F156" s="54">
        <v>223013</v>
      </c>
    </row>
    <row r="157" spans="1:6" ht="21.75">
      <c r="A157" s="7">
        <v>223014</v>
      </c>
      <c r="B157" s="49">
        <f>SUMIFS('Expense Sheet'!$E:$E,'Expense Sheet'!$M:$M,"L-CWDF އ.ތ.މ.ކ",'Expense Sheet'!$K:$K,$A157)</f>
        <v>0</v>
      </c>
      <c r="C157" s="49">
        <f>SUMIFS('Expense Sheet'!$F:$F,'Expense Sheet'!$M:$M,"L-CWDF އ.ތ.މ.ކ",'Expense Sheet'!$K:$K,$A157)</f>
        <v>0</v>
      </c>
      <c r="D157" s="49">
        <f>SUMIFS('Expense Sheet'!$G:$G,'Expense Sheet'!$M:$M,"L-CWDF އ.ތ.މ.ކ",'Expense Sheet'!$K:$K,$A157)</f>
        <v>0</v>
      </c>
      <c r="E157" s="61" t="s">
        <v>45</v>
      </c>
      <c r="F157" s="54">
        <v>223014</v>
      </c>
    </row>
    <row r="158" spans="1:6" ht="21.75">
      <c r="A158" s="7">
        <v>223015</v>
      </c>
      <c r="B158" s="49">
        <f>SUMIFS('Expense Sheet'!$E:$E,'Expense Sheet'!$M:$M,"L-CWDF އ.ތ.މ.ކ",'Expense Sheet'!$K:$K,$A158)</f>
        <v>0</v>
      </c>
      <c r="C158" s="49">
        <f>SUMIFS('Expense Sheet'!$F:$F,'Expense Sheet'!$M:$M,"L-CWDF އ.ތ.މ.ކ",'Expense Sheet'!$K:$K,$A158)</f>
        <v>0</v>
      </c>
      <c r="D158" s="49">
        <f>SUMIFS('Expense Sheet'!$G:$G,'Expense Sheet'!$M:$M,"L-CWDF އ.ތ.މ.ކ",'Expense Sheet'!$K:$K,$A158)</f>
        <v>0</v>
      </c>
      <c r="E158" s="61" t="s">
        <v>95</v>
      </c>
      <c r="F158" s="54">
        <v>223015</v>
      </c>
    </row>
    <row r="159" spans="1:6" ht="21.75">
      <c r="A159" s="7">
        <v>223016</v>
      </c>
      <c r="B159" s="49">
        <f>SUMIFS('Expense Sheet'!$E:$E,'Expense Sheet'!$M:$M,"L-CWDF އ.ތ.މ.ކ",'Expense Sheet'!$K:$K,$A159)</f>
        <v>0</v>
      </c>
      <c r="C159" s="49">
        <f>SUMIFS('Expense Sheet'!$F:$F,'Expense Sheet'!$M:$M,"L-CWDF އ.ތ.މ.ކ",'Expense Sheet'!$K:$K,$A159)</f>
        <v>0</v>
      </c>
      <c r="D159" s="49">
        <f>SUMIFS('Expense Sheet'!$G:$G,'Expense Sheet'!$M:$M,"L-CWDF އ.ތ.މ.ކ",'Expense Sheet'!$K:$K,$A159)</f>
        <v>0</v>
      </c>
      <c r="E159" s="61" t="s">
        <v>96</v>
      </c>
      <c r="F159" s="54">
        <v>223016</v>
      </c>
    </row>
    <row r="160" spans="1:6" ht="21.75">
      <c r="A160" s="7">
        <v>223017</v>
      </c>
      <c r="B160" s="49">
        <f>SUMIFS('Expense Sheet'!$E:$E,'Expense Sheet'!$M:$M,"L-CWDF އ.ތ.މ.ކ",'Expense Sheet'!$K:$K,$A160)</f>
        <v>0</v>
      </c>
      <c r="C160" s="49">
        <f>SUMIFS('Expense Sheet'!$F:$F,'Expense Sheet'!$M:$M,"L-CWDF އ.ތ.މ.ކ",'Expense Sheet'!$K:$K,$A160)</f>
        <v>0</v>
      </c>
      <c r="D160" s="49">
        <f>SUMIFS('Expense Sheet'!$G:$G,'Expense Sheet'!$M:$M,"L-CWDF އ.ތ.މ.ކ",'Expense Sheet'!$K:$K,$A160)</f>
        <v>0</v>
      </c>
      <c r="E160" s="61" t="s">
        <v>97</v>
      </c>
      <c r="F160" s="54">
        <v>223017</v>
      </c>
    </row>
    <row r="161" spans="1:6" ht="21.75">
      <c r="A161" s="7">
        <v>223018</v>
      </c>
      <c r="B161" s="49">
        <f>SUMIFS('Expense Sheet'!$E:$E,'Expense Sheet'!$M:$M,"L-CWDF އ.ތ.މ.ކ",'Expense Sheet'!$K:$K,$A161)</f>
        <v>0</v>
      </c>
      <c r="C161" s="49">
        <f>SUMIFS('Expense Sheet'!$F:$F,'Expense Sheet'!$M:$M,"L-CWDF އ.ތ.މ.ކ",'Expense Sheet'!$K:$K,$A161)</f>
        <v>0</v>
      </c>
      <c r="D161" s="49">
        <f>SUMIFS('Expense Sheet'!$G:$G,'Expense Sheet'!$M:$M,"L-CWDF އ.ތ.މ.ކ",'Expense Sheet'!$K:$K,$A161)</f>
        <v>0</v>
      </c>
      <c r="E161" s="61" t="s">
        <v>98</v>
      </c>
      <c r="F161" s="54">
        <v>223018</v>
      </c>
    </row>
    <row r="162" spans="1:6" ht="21.75">
      <c r="A162" s="7">
        <v>223019</v>
      </c>
      <c r="B162" s="49">
        <f>SUMIFS('Expense Sheet'!$E:$E,'Expense Sheet'!$M:$M,"L-CWDF އ.ތ.މ.ކ",'Expense Sheet'!$K:$K,$A162)</f>
        <v>0</v>
      </c>
      <c r="C162" s="49">
        <f>SUMIFS('Expense Sheet'!$F:$F,'Expense Sheet'!$M:$M,"L-CWDF އ.ތ.މ.ކ",'Expense Sheet'!$K:$K,$A162)</f>
        <v>0</v>
      </c>
      <c r="D162" s="49">
        <f>SUMIFS('Expense Sheet'!$G:$G,'Expense Sheet'!$M:$M,"L-CWDF އ.ތ.މ.ކ",'Expense Sheet'!$K:$K,$A162)</f>
        <v>0</v>
      </c>
      <c r="E162" s="61" t="s">
        <v>99</v>
      </c>
      <c r="F162" s="54">
        <v>223019</v>
      </c>
    </row>
    <row r="163" spans="1:6" ht="21.75">
      <c r="A163" s="7">
        <v>223020</v>
      </c>
      <c r="B163" s="49">
        <f>SUMIFS('Expense Sheet'!$E:$E,'Expense Sheet'!$M:$M,"L-CWDF އ.ތ.މ.ކ",'Expense Sheet'!$K:$K,$A163)</f>
        <v>0</v>
      </c>
      <c r="C163" s="49">
        <f>SUMIFS('Expense Sheet'!$F:$F,'Expense Sheet'!$M:$M,"L-CWDF އ.ތ.މ.ކ",'Expense Sheet'!$K:$K,$A163)</f>
        <v>0</v>
      </c>
      <c r="D163" s="49">
        <f>SUMIFS('Expense Sheet'!$G:$G,'Expense Sheet'!$M:$M,"L-CWDF އ.ތ.މ.ކ",'Expense Sheet'!$K:$K,$A163)</f>
        <v>0</v>
      </c>
      <c r="E163" s="61" t="s">
        <v>100</v>
      </c>
      <c r="F163" s="54">
        <v>223020</v>
      </c>
    </row>
    <row r="164" spans="1:6" ht="21.75">
      <c r="A164" s="7">
        <v>223021</v>
      </c>
      <c r="B164" s="49">
        <f>SUMIFS('Expense Sheet'!$E:$E,'Expense Sheet'!$M:$M,"L-CWDF އ.ތ.މ.ކ",'Expense Sheet'!$K:$K,$A164)</f>
        <v>0</v>
      </c>
      <c r="C164" s="49">
        <f>SUMIFS('Expense Sheet'!$F:$F,'Expense Sheet'!$M:$M,"L-CWDF އ.ތ.މ.ކ",'Expense Sheet'!$K:$K,$A164)</f>
        <v>0</v>
      </c>
      <c r="D164" s="49">
        <f>SUMIFS('Expense Sheet'!$G:$G,'Expense Sheet'!$M:$M,"L-CWDF އ.ތ.މ.ކ",'Expense Sheet'!$K:$K,$A164)</f>
        <v>0</v>
      </c>
      <c r="E164" s="61" t="s">
        <v>101</v>
      </c>
      <c r="F164" s="54">
        <v>223021</v>
      </c>
    </row>
    <row r="165" spans="1:6" ht="21.75">
      <c r="A165" s="7">
        <v>223022</v>
      </c>
      <c r="B165" s="49">
        <f>SUMIFS('Expense Sheet'!$E:$E,'Expense Sheet'!$M:$M,"L-CWDF އ.ތ.މ.ކ",'Expense Sheet'!$K:$K,$A165)</f>
        <v>0</v>
      </c>
      <c r="C165" s="49">
        <f>SUMIFS('Expense Sheet'!$F:$F,'Expense Sheet'!$M:$M,"L-CWDF އ.ތ.މ.ކ",'Expense Sheet'!$K:$K,$A165)</f>
        <v>0</v>
      </c>
      <c r="D165" s="49">
        <f>SUMIFS('Expense Sheet'!$G:$G,'Expense Sheet'!$M:$M,"L-CWDF އ.ތ.މ.ކ",'Expense Sheet'!$K:$K,$A165)</f>
        <v>0</v>
      </c>
      <c r="E165" s="61" t="s">
        <v>102</v>
      </c>
      <c r="F165" s="54">
        <v>223022</v>
      </c>
    </row>
    <row r="166" spans="1:6" ht="21.75">
      <c r="A166" s="7">
        <v>223023</v>
      </c>
      <c r="B166" s="49">
        <f>SUMIFS('Expense Sheet'!$E:$E,'Expense Sheet'!$M:$M,"L-CWDF އ.ތ.މ.ކ",'Expense Sheet'!$K:$K,$A166)</f>
        <v>0</v>
      </c>
      <c r="C166" s="49">
        <f>SUMIFS('Expense Sheet'!$F:$F,'Expense Sheet'!$M:$M,"L-CWDF އ.ތ.މ.ކ",'Expense Sheet'!$K:$K,$A166)</f>
        <v>0</v>
      </c>
      <c r="D166" s="49">
        <f>SUMIFS('Expense Sheet'!$G:$G,'Expense Sheet'!$M:$M,"L-CWDF އ.ތ.މ.ކ",'Expense Sheet'!$K:$K,$A166)</f>
        <v>0</v>
      </c>
      <c r="E166" s="61" t="s">
        <v>103</v>
      </c>
      <c r="F166" s="54">
        <v>223023</v>
      </c>
    </row>
    <row r="167" spans="1:6" ht="21.75">
      <c r="A167" s="7">
        <v>223024</v>
      </c>
      <c r="B167" s="49">
        <f>SUMIFS('Expense Sheet'!$E:$E,'Expense Sheet'!$M:$M,"L-CWDF އ.ތ.މ.ކ",'Expense Sheet'!$K:$K,$A167)</f>
        <v>0</v>
      </c>
      <c r="C167" s="49">
        <f>SUMIFS('Expense Sheet'!$F:$F,'Expense Sheet'!$M:$M,"L-CWDF އ.ތ.މ.ކ",'Expense Sheet'!$K:$K,$A167)</f>
        <v>0</v>
      </c>
      <c r="D167" s="49">
        <f>SUMIFS('Expense Sheet'!$G:$G,'Expense Sheet'!$M:$M,"L-CWDF އ.ތ.މ.ކ",'Expense Sheet'!$K:$K,$A167)</f>
        <v>0</v>
      </c>
      <c r="E167" s="61" t="s">
        <v>104</v>
      </c>
      <c r="F167" s="54">
        <v>223024</v>
      </c>
    </row>
    <row r="168" spans="1:6" ht="21.75">
      <c r="A168" s="7">
        <v>223025</v>
      </c>
      <c r="B168" s="49">
        <f>SUMIFS('Expense Sheet'!$E:$E,'Expense Sheet'!$M:$M,"L-CWDF އ.ތ.މ.ކ",'Expense Sheet'!$K:$K,$A168)</f>
        <v>0</v>
      </c>
      <c r="C168" s="49">
        <f>SUMIFS('Expense Sheet'!$F:$F,'Expense Sheet'!$M:$M,"L-CWDF އ.ތ.މ.ކ",'Expense Sheet'!$K:$K,$A168)</f>
        <v>0</v>
      </c>
      <c r="D168" s="49">
        <f>SUMIFS('Expense Sheet'!$G:$G,'Expense Sheet'!$M:$M,"L-CWDF އ.ތ.މ.ކ",'Expense Sheet'!$K:$K,$A168)</f>
        <v>0</v>
      </c>
      <c r="E168" s="61" t="s">
        <v>105</v>
      </c>
      <c r="F168" s="54">
        <v>223025</v>
      </c>
    </row>
    <row r="169" spans="1:6" ht="21.75">
      <c r="A169" s="7">
        <v>223999</v>
      </c>
      <c r="B169" s="49">
        <f>SUMIFS('Expense Sheet'!$E:$E,'Expense Sheet'!$M:$M,"L-CWDF އ.ތ.މ.ކ",'Expense Sheet'!$K:$K,$A169)</f>
        <v>0</v>
      </c>
      <c r="C169" s="49">
        <f>SUMIFS('Expense Sheet'!$F:$F,'Expense Sheet'!$M:$M,"L-CWDF އ.ތ.މ.ކ",'Expense Sheet'!$K:$K,$A169)</f>
        <v>0</v>
      </c>
      <c r="D169" s="49">
        <f>SUMIFS('Expense Sheet'!$G:$G,'Expense Sheet'!$M:$M,"L-CWDF އ.ތ.މ.ކ",'Expense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Sheet'!$M:$M,"L-CWDF އ.ތ.މ.ކ",'Expense Sheet'!$K:$K,$A173)</f>
        <v>0</v>
      </c>
      <c r="C173" s="49">
        <f>SUMIFS('Expense Sheet'!$F:$F,'Expense Sheet'!$M:$M,"L-CWDF އ.ތ.މ.ކ",'Expense Sheet'!$K:$K,$A173)</f>
        <v>0</v>
      </c>
      <c r="D173" s="49">
        <f>SUMIFS('Expense Sheet'!$G:$G,'Expense Sheet'!$M:$M,"L-CWDF އ.ތ.މ.ކ",'Expense Sheet'!$K:$K,$A173)</f>
        <v>0</v>
      </c>
      <c r="E173" s="60" t="s">
        <v>107</v>
      </c>
      <c r="F173" s="54">
        <v>224001</v>
      </c>
    </row>
    <row r="174" spans="1:6" ht="21.75">
      <c r="A174" s="7">
        <v>224011</v>
      </c>
      <c r="B174" s="49">
        <f>SUMIFS('Expense Sheet'!$E:$E,'Expense Sheet'!$M:$M,"L-CWDF އ.ތ.މ.ކ",'Expense Sheet'!$K:$K,$A174)</f>
        <v>0</v>
      </c>
      <c r="C174" s="49">
        <f>SUMIFS('Expense Sheet'!$F:$F,'Expense Sheet'!$M:$M,"L-CWDF އ.ތ.މ.ކ",'Expense Sheet'!$K:$K,$A174)</f>
        <v>0</v>
      </c>
      <c r="D174" s="49">
        <f>SUMIFS('Expense Sheet'!$G:$G,'Expense Sheet'!$M:$M,"L-CWDF އ.ތ.މ.ކ",'Expense Sheet'!$K:$K,$A174)</f>
        <v>0</v>
      </c>
      <c r="E174" s="61" t="s">
        <v>108</v>
      </c>
      <c r="F174" s="54">
        <v>224011</v>
      </c>
    </row>
    <row r="175" spans="1:6" ht="21.75">
      <c r="A175" s="7">
        <v>224021</v>
      </c>
      <c r="B175" s="49">
        <f>SUMIFS('Expense Sheet'!$E:$E,'Expense Sheet'!$M:$M,"L-CWDF އ.ތ.މ.ކ",'Expense Sheet'!$K:$K,$A175)</f>
        <v>0</v>
      </c>
      <c r="C175" s="49">
        <f>SUMIFS('Expense Sheet'!$F:$F,'Expense Sheet'!$M:$M,"L-CWDF އ.ތ.މ.ކ",'Expense Sheet'!$K:$K,$A175)</f>
        <v>0</v>
      </c>
      <c r="D175" s="49">
        <f>SUMIFS('Expense Sheet'!$G:$G,'Expense Sheet'!$M:$M,"L-CWDF އ.ތ.މ.ކ",'Expense Sheet'!$K:$K,$A175)</f>
        <v>0</v>
      </c>
      <c r="E175" s="61" t="s">
        <v>109</v>
      </c>
      <c r="F175" s="54">
        <v>224021</v>
      </c>
    </row>
    <row r="176" spans="1:6" ht="21.75">
      <c r="A176" s="7">
        <v>224022</v>
      </c>
      <c r="B176" s="49">
        <f>SUMIFS('Expense Sheet'!$E:$E,'Expense Sheet'!$M:$M,"L-CWDF އ.ތ.މ.ކ",'Expense Sheet'!$K:$K,$A176)</f>
        <v>0</v>
      </c>
      <c r="C176" s="49">
        <f>SUMIFS('Expense Sheet'!$F:$F,'Expense Sheet'!$M:$M,"L-CWDF އ.ތ.މ.ކ",'Expense Sheet'!$K:$K,$A176)</f>
        <v>0</v>
      </c>
      <c r="D176" s="49">
        <f>SUMIFS('Expense Sheet'!$G:$G,'Expense Sheet'!$M:$M,"L-CWDF އ.ތ.މ.ކ",'Expense Sheet'!$K:$K,$A176)</f>
        <v>0</v>
      </c>
      <c r="E176" s="61" t="s">
        <v>110</v>
      </c>
      <c r="F176" s="54">
        <v>224022</v>
      </c>
    </row>
    <row r="177" spans="1:6" ht="21.75">
      <c r="A177" s="7">
        <v>224999</v>
      </c>
      <c r="B177" s="49">
        <f>SUMIFS('Expense Sheet'!$E:$E,'Expense Sheet'!$M:$M,"L-CWDF އ.ތ.މ.ކ",'Expense Sheet'!$K:$K,$A177)</f>
        <v>0</v>
      </c>
      <c r="C177" s="49">
        <f>SUMIFS('Expense Sheet'!$F:$F,'Expense Sheet'!$M:$M,"L-CWDF އ.ތ.މ.ކ",'Expense Sheet'!$K:$K,$A177)</f>
        <v>0</v>
      </c>
      <c r="D177" s="49">
        <f>SUMIFS('Expense Sheet'!$G:$G,'Expense Sheet'!$M:$M,"L-CWDF އ.ތ.މ.ކ",'Expense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Sheet'!$M:$M,"L-CWDF އ.ތ.މ.ކ",'Expense Sheet'!$K:$K,$A181)</f>
        <v>0</v>
      </c>
      <c r="C181" s="49">
        <f>SUMIFS('Expense Sheet'!$F:$F,'Expense Sheet'!$M:$M,"L-CWDF އ.ތ.މ.ކ",'Expense Sheet'!$K:$K,$A181)</f>
        <v>0</v>
      </c>
      <c r="D181" s="49">
        <f>SUMIFS('Expense Sheet'!$G:$G,'Expense Sheet'!$M:$M,"L-CWDF އ.ތ.މ.ކ",'Expense Sheet'!$K:$K,$A181)</f>
        <v>0</v>
      </c>
      <c r="E181" s="60" t="s">
        <v>112</v>
      </c>
      <c r="F181" s="54">
        <v>225001</v>
      </c>
    </row>
    <row r="182" spans="1:6" ht="21.75">
      <c r="A182" s="7">
        <v>225002</v>
      </c>
      <c r="B182" s="49">
        <f>SUMIFS('Expense Sheet'!$E:$E,'Expense Sheet'!$M:$M,"L-CWDF އ.ތ.މ.ކ",'Expense Sheet'!$K:$K,$A182)</f>
        <v>0</v>
      </c>
      <c r="C182" s="49">
        <f>SUMIFS('Expense Sheet'!$F:$F,'Expense Sheet'!$M:$M,"L-CWDF އ.ތ.މ.ކ",'Expense Sheet'!$K:$K,$A182)</f>
        <v>0</v>
      </c>
      <c r="D182" s="49">
        <f>SUMIFS('Expense Sheet'!$G:$G,'Expense Sheet'!$M:$M,"L-CWDF އ.ތ.މ.ކ",'Expense Sheet'!$K:$K,$A182)</f>
        <v>0</v>
      </c>
      <c r="E182" s="60" t="s">
        <v>113</v>
      </c>
      <c r="F182" s="54">
        <v>225002</v>
      </c>
    </row>
    <row r="183" spans="1:6" ht="21.75">
      <c r="A183" s="7">
        <v>225003</v>
      </c>
      <c r="B183" s="49">
        <f>SUMIFS('Expense Sheet'!$E:$E,'Expense Sheet'!$M:$M,"L-CWDF އ.ތ.މ.ކ",'Expense Sheet'!$K:$K,$A183)</f>
        <v>0</v>
      </c>
      <c r="C183" s="49">
        <f>SUMIFS('Expense Sheet'!$F:$F,'Expense Sheet'!$M:$M,"L-CWDF އ.ތ.މ.ކ",'Expense Sheet'!$K:$K,$A183)</f>
        <v>0</v>
      </c>
      <c r="D183" s="49">
        <f>SUMIFS('Expense Sheet'!$G:$G,'Expense Sheet'!$M:$M,"L-CWDF އ.ތ.މ.ކ",'Expense Sheet'!$K:$K,$A183)</f>
        <v>0</v>
      </c>
      <c r="E183" s="60" t="s">
        <v>114</v>
      </c>
      <c r="F183" s="54">
        <v>225003</v>
      </c>
    </row>
    <row r="184" spans="1:6" ht="21.75">
      <c r="A184" s="7">
        <v>225004</v>
      </c>
      <c r="B184" s="49">
        <f>SUMIFS('Expense Sheet'!$E:$E,'Expense Sheet'!$M:$M,"L-CWDF އ.ތ.މ.ކ",'Expense Sheet'!$K:$K,$A184)</f>
        <v>0</v>
      </c>
      <c r="C184" s="49">
        <f>SUMIFS('Expense Sheet'!$F:$F,'Expense Sheet'!$M:$M,"L-CWDF އ.ތ.މ.ކ",'Expense Sheet'!$K:$K,$A184)</f>
        <v>0</v>
      </c>
      <c r="D184" s="49">
        <f>SUMIFS('Expense Sheet'!$G:$G,'Expense Sheet'!$M:$M,"L-CWDF އ.ތ.މ.ކ",'Expense Sheet'!$K:$K,$A184)</f>
        <v>0</v>
      </c>
      <c r="E184" s="60" t="s">
        <v>115</v>
      </c>
      <c r="F184" s="54">
        <v>225004</v>
      </c>
    </row>
    <row r="185" spans="1:6" ht="21.75">
      <c r="A185" s="7">
        <v>225005</v>
      </c>
      <c r="B185" s="49">
        <f>SUMIFS('Expense Sheet'!$E:$E,'Expense Sheet'!$M:$M,"L-CWDF އ.ތ.މ.ކ",'Expense Sheet'!$K:$K,$A185)</f>
        <v>0</v>
      </c>
      <c r="C185" s="49">
        <f>SUMIFS('Expense Sheet'!$F:$F,'Expense Sheet'!$M:$M,"L-CWDF އ.ތ.މ.ކ",'Expense Sheet'!$K:$K,$A185)</f>
        <v>0</v>
      </c>
      <c r="D185" s="49">
        <f>SUMIFS('Expense Sheet'!$G:$G,'Expense Sheet'!$M:$M,"L-CWDF އ.ތ.މ.ކ",'Expense Sheet'!$K:$K,$A185)</f>
        <v>0</v>
      </c>
      <c r="E185" s="60" t="s">
        <v>116</v>
      </c>
      <c r="F185" s="54">
        <v>225005</v>
      </c>
    </row>
    <row r="186" spans="1:6" ht="21.75">
      <c r="A186" s="7">
        <v>225006</v>
      </c>
      <c r="B186" s="49">
        <f>SUMIFS('Expense Sheet'!$E:$E,'Expense Sheet'!$M:$M,"L-CWDF އ.ތ.މ.ކ",'Expense Sheet'!$K:$K,$A186)</f>
        <v>0</v>
      </c>
      <c r="C186" s="49">
        <f>SUMIFS('Expense Sheet'!$F:$F,'Expense Sheet'!$M:$M,"L-CWDF އ.ތ.މ.ކ",'Expense Sheet'!$K:$K,$A186)</f>
        <v>0</v>
      </c>
      <c r="D186" s="49">
        <f>SUMIFS('Expense Sheet'!$G:$G,'Expense Sheet'!$M:$M,"L-CWDF އ.ތ.މ.ކ",'Expense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Sheet'!$M:$M,"L-CWDF އ.ތ.މ.ކ",'Expense Sheet'!$K:$K,$A190)</f>
        <v>0</v>
      </c>
      <c r="C190" s="49">
        <f>SUMIFS('Expense Sheet'!$F:$F,'Expense Sheet'!$M:$M,"L-CWDF އ.ތ.މ.ކ",'Expense Sheet'!$K:$K,$A190)</f>
        <v>0</v>
      </c>
      <c r="D190" s="49">
        <f>SUMIFS('Expense Sheet'!$G:$G,'Expense Sheet'!$M:$M,"L-CWDF އ.ތ.މ.ކ",'Expense Sheet'!$K:$K,$A190)</f>
        <v>0</v>
      </c>
      <c r="E190" s="60" t="s">
        <v>118</v>
      </c>
      <c r="F190" s="54">
        <v>226001</v>
      </c>
    </row>
    <row r="191" spans="1:6" ht="21.75">
      <c r="A191" s="7">
        <v>226002</v>
      </c>
      <c r="B191" s="49">
        <f>SUMIFS('Expense Sheet'!$E:$E,'Expense Sheet'!$M:$M,"L-CWDF އ.ތ.މ.ކ",'Expense Sheet'!$K:$K,$A191)</f>
        <v>0</v>
      </c>
      <c r="C191" s="49">
        <f>SUMIFS('Expense Sheet'!$F:$F,'Expense Sheet'!$M:$M,"L-CWDF އ.ތ.މ.ކ",'Expense Sheet'!$K:$K,$A191)</f>
        <v>0</v>
      </c>
      <c r="D191" s="49">
        <f>SUMIFS('Expense Sheet'!$G:$G,'Expense Sheet'!$M:$M,"L-CWDF އ.ތ.މ.ކ",'Expense Sheet'!$K:$K,$A191)</f>
        <v>0</v>
      </c>
      <c r="E191" s="60" t="s">
        <v>119</v>
      </c>
      <c r="F191" s="54">
        <v>226002</v>
      </c>
    </row>
    <row r="192" spans="1:6" ht="21.75">
      <c r="A192" s="7">
        <v>226003</v>
      </c>
      <c r="B192" s="49">
        <f>SUMIFS('Expense Sheet'!$E:$E,'Expense Sheet'!$M:$M,"L-CWDF އ.ތ.މ.ކ",'Expense Sheet'!$K:$K,$A192)</f>
        <v>0</v>
      </c>
      <c r="C192" s="49">
        <f>SUMIFS('Expense Sheet'!$F:$F,'Expense Sheet'!$M:$M,"L-CWDF އ.ތ.މ.ކ",'Expense Sheet'!$K:$K,$A192)</f>
        <v>0</v>
      </c>
      <c r="D192" s="49">
        <f>SUMIFS('Expense Sheet'!$G:$G,'Expense Sheet'!$M:$M,"L-CWDF އ.ތ.މ.ކ",'Expense Sheet'!$K:$K,$A192)</f>
        <v>0</v>
      </c>
      <c r="E192" s="60" t="s">
        <v>120</v>
      </c>
      <c r="F192" s="54">
        <v>226003</v>
      </c>
    </row>
    <row r="193" spans="1:6" ht="21.75">
      <c r="A193" s="7">
        <v>226004</v>
      </c>
      <c r="B193" s="49">
        <f>SUMIFS('Expense Sheet'!$E:$E,'Expense Sheet'!$M:$M,"L-CWDF އ.ތ.މ.ކ",'Expense Sheet'!$K:$K,$A193)</f>
        <v>0</v>
      </c>
      <c r="C193" s="49">
        <f>SUMIFS('Expense Sheet'!$F:$F,'Expense Sheet'!$M:$M,"L-CWDF އ.ތ.މ.ކ",'Expense Sheet'!$K:$K,$A193)</f>
        <v>0</v>
      </c>
      <c r="D193" s="49">
        <f>SUMIFS('Expense Sheet'!$G:$G,'Expense Sheet'!$M:$M,"L-CWDF އ.ތ.މ.ކ",'Expense Sheet'!$K:$K,$A193)</f>
        <v>0</v>
      </c>
      <c r="E193" s="60" t="s">
        <v>121</v>
      </c>
      <c r="F193" s="54">
        <v>226004</v>
      </c>
    </row>
    <row r="194" spans="1:6" ht="21.75">
      <c r="A194" s="7">
        <v>226005</v>
      </c>
      <c r="B194" s="49">
        <f>SUMIFS('Expense Sheet'!$E:$E,'Expense Sheet'!$M:$M,"L-CWDF އ.ތ.މ.ކ",'Expense Sheet'!$K:$K,$A194)</f>
        <v>0</v>
      </c>
      <c r="C194" s="49">
        <f>SUMIFS('Expense Sheet'!$F:$F,'Expense Sheet'!$M:$M,"L-CWDF އ.ތ.މ.ކ",'Expense Sheet'!$K:$K,$A194)</f>
        <v>0</v>
      </c>
      <c r="D194" s="49">
        <f>SUMIFS('Expense Sheet'!$G:$G,'Expense Sheet'!$M:$M,"L-CWDF އ.ތ.މ.ކ",'Expense Sheet'!$K:$K,$A194)</f>
        <v>0</v>
      </c>
      <c r="E194" s="60" t="s">
        <v>122</v>
      </c>
      <c r="F194" s="54">
        <v>226005</v>
      </c>
    </row>
    <row r="195" spans="1:6" ht="21.75">
      <c r="A195" s="7">
        <v>226006</v>
      </c>
      <c r="B195" s="49">
        <f>SUMIFS('Expense Sheet'!$E:$E,'Expense Sheet'!$M:$M,"L-CWDF އ.ތ.މ.ކ",'Expense Sheet'!$K:$K,$A195)</f>
        <v>0</v>
      </c>
      <c r="C195" s="49">
        <f>SUMIFS('Expense Sheet'!$F:$F,'Expense Sheet'!$M:$M,"L-CWDF އ.ތ.މ.ކ",'Expense Sheet'!$K:$K,$A195)</f>
        <v>0</v>
      </c>
      <c r="D195" s="49">
        <f>SUMIFS('Expense Sheet'!$G:$G,'Expense Sheet'!$M:$M,"L-CWDF އ.ތ.މ.ކ",'Expense Sheet'!$K:$K,$A195)</f>
        <v>0</v>
      </c>
      <c r="E195" s="60" t="s">
        <v>123</v>
      </c>
      <c r="F195" s="54">
        <v>226006</v>
      </c>
    </row>
    <row r="196" spans="1:6" ht="21.75">
      <c r="A196" s="7">
        <v>226007</v>
      </c>
      <c r="B196" s="49">
        <f>SUMIFS('Expense Sheet'!$E:$E,'Expense Sheet'!$M:$M,"L-CWDF އ.ތ.މ.ކ",'Expense Sheet'!$K:$K,$A196)</f>
        <v>0</v>
      </c>
      <c r="C196" s="49">
        <f>SUMIFS('Expense Sheet'!$F:$F,'Expense Sheet'!$M:$M,"L-CWDF އ.ތ.މ.ކ",'Expense Sheet'!$K:$K,$A196)</f>
        <v>0</v>
      </c>
      <c r="D196" s="49">
        <f>SUMIFS('Expense Sheet'!$G:$G,'Expense Sheet'!$M:$M,"L-CWDF އ.ތ.މ.ކ",'Expense Sheet'!$K:$K,$A196)</f>
        <v>0</v>
      </c>
      <c r="E196" s="60" t="s">
        <v>124</v>
      </c>
      <c r="F196" s="54">
        <v>226007</v>
      </c>
    </row>
    <row r="197" spans="1:6" ht="21.75">
      <c r="A197" s="7">
        <v>226008</v>
      </c>
      <c r="B197" s="49">
        <f>SUMIFS('Expense Sheet'!$E:$E,'Expense Sheet'!$M:$M,"L-CWDF އ.ތ.މ.ކ",'Expense Sheet'!$K:$K,$A197)</f>
        <v>0</v>
      </c>
      <c r="C197" s="49">
        <f>SUMIFS('Expense Sheet'!$F:$F,'Expense Sheet'!$M:$M,"L-CWDF އ.ތ.މ.ކ",'Expense Sheet'!$K:$K,$A197)</f>
        <v>0</v>
      </c>
      <c r="D197" s="49">
        <f>SUMIFS('Expense Sheet'!$G:$G,'Expense Sheet'!$M:$M,"L-CWDF އ.ތ.މ.ކ",'Expense Sheet'!$K:$K,$A197)</f>
        <v>0</v>
      </c>
      <c r="E197" s="60" t="s">
        <v>125</v>
      </c>
      <c r="F197" s="54">
        <v>226008</v>
      </c>
    </row>
    <row r="198" spans="1:6" ht="21.75">
      <c r="A198" s="7">
        <v>226009</v>
      </c>
      <c r="B198" s="49">
        <f>SUMIFS('Expense Sheet'!$E:$E,'Expense Sheet'!$M:$M,"L-CWDF އ.ތ.މ.ކ",'Expense Sheet'!$K:$K,$A198)</f>
        <v>0</v>
      </c>
      <c r="C198" s="49">
        <f>SUMIFS('Expense Sheet'!$F:$F,'Expense Sheet'!$M:$M,"L-CWDF އ.ތ.މ.ކ",'Expense Sheet'!$K:$K,$A198)</f>
        <v>0</v>
      </c>
      <c r="D198" s="49">
        <f>SUMIFS('Expense Sheet'!$G:$G,'Expense Sheet'!$M:$M,"L-CWDF އ.ތ.މ.ކ",'Expense Sheet'!$K:$K,$A198)</f>
        <v>0</v>
      </c>
      <c r="E198" s="60" t="s">
        <v>126</v>
      </c>
      <c r="F198" s="54">
        <v>226009</v>
      </c>
    </row>
    <row r="199" spans="1:6" ht="21.75">
      <c r="A199" s="7">
        <v>226010</v>
      </c>
      <c r="B199" s="49">
        <f>SUMIFS('Expense Sheet'!$E:$E,'Expense Sheet'!$M:$M,"L-CWDF އ.ތ.މ.ކ",'Expense Sheet'!$K:$K,$A199)</f>
        <v>0</v>
      </c>
      <c r="C199" s="49">
        <f>SUMIFS('Expense Sheet'!$F:$F,'Expense Sheet'!$M:$M,"L-CWDF އ.ތ.މ.ކ",'Expense Sheet'!$K:$K,$A199)</f>
        <v>0</v>
      </c>
      <c r="D199" s="49">
        <f>SUMIFS('Expense Sheet'!$G:$G,'Expense Sheet'!$M:$M,"L-CWDF އ.ތ.މ.ކ",'Expense Sheet'!$K:$K,$A199)</f>
        <v>0</v>
      </c>
      <c r="E199" s="60" t="s">
        <v>127</v>
      </c>
      <c r="F199" s="54">
        <v>226010</v>
      </c>
    </row>
    <row r="200" spans="1:6" ht="21.75">
      <c r="A200" s="7">
        <v>226011</v>
      </c>
      <c r="B200" s="49">
        <f>SUMIFS('Expense Sheet'!$E:$E,'Expense Sheet'!$M:$M,"L-CWDF އ.ތ.މ.ކ",'Expense Sheet'!$K:$K,$A200)</f>
        <v>0</v>
      </c>
      <c r="C200" s="49">
        <f>SUMIFS('Expense Sheet'!$F:$F,'Expense Sheet'!$M:$M,"L-CWDF އ.ތ.މ.ކ",'Expense Sheet'!$K:$K,$A200)</f>
        <v>0</v>
      </c>
      <c r="D200" s="49">
        <f>SUMIFS('Expense Sheet'!$G:$G,'Expense Sheet'!$M:$M,"L-CWDF އ.ތ.މ.ކ",'Expense Sheet'!$K:$K,$A200)</f>
        <v>0</v>
      </c>
      <c r="E200" s="60" t="s">
        <v>128</v>
      </c>
      <c r="F200" s="54">
        <v>226011</v>
      </c>
    </row>
    <row r="201" spans="1:6" ht="21.75">
      <c r="A201" s="7">
        <v>226012</v>
      </c>
      <c r="B201" s="49">
        <f>SUMIFS('Expense Sheet'!$E:$E,'Expense Sheet'!$M:$M,"L-CWDF އ.ތ.މ.ކ",'Expense Sheet'!$K:$K,$A201)</f>
        <v>0</v>
      </c>
      <c r="C201" s="49">
        <f>SUMIFS('Expense Sheet'!$F:$F,'Expense Sheet'!$M:$M,"L-CWDF އ.ތ.މ.ކ",'Expense Sheet'!$K:$K,$A201)</f>
        <v>0</v>
      </c>
      <c r="D201" s="49">
        <f>SUMIFS('Expense Sheet'!$G:$G,'Expense Sheet'!$M:$M,"L-CWDF އ.ތ.މ.ކ",'Expense Sheet'!$K:$K,$A201)</f>
        <v>0</v>
      </c>
      <c r="E201" s="60" t="s">
        <v>129</v>
      </c>
      <c r="F201" s="54">
        <v>226012</v>
      </c>
    </row>
    <row r="202" spans="1:6" ht="21.75">
      <c r="A202" s="7">
        <v>226013</v>
      </c>
      <c r="B202" s="49">
        <f>SUMIFS('Expense Sheet'!$E:$E,'Expense Sheet'!$M:$M,"L-CWDF އ.ތ.މ.ކ",'Expense Sheet'!$K:$K,$A202)</f>
        <v>0</v>
      </c>
      <c r="C202" s="49">
        <f>SUMIFS('Expense Sheet'!$F:$F,'Expense Sheet'!$M:$M,"L-CWDF އ.ތ.މ.ކ",'Expense Sheet'!$K:$K,$A202)</f>
        <v>0</v>
      </c>
      <c r="D202" s="49">
        <f>SUMIFS('Expense Sheet'!$G:$G,'Expense Sheet'!$M:$M,"L-CWDF އ.ތ.މ.ކ",'Expense Sheet'!$K:$K,$A202)</f>
        <v>0</v>
      </c>
      <c r="E202" s="60" t="s">
        <v>130</v>
      </c>
      <c r="F202" s="54">
        <v>226013</v>
      </c>
    </row>
    <row r="203" spans="1:6" ht="21.75">
      <c r="A203" s="7">
        <v>226014</v>
      </c>
      <c r="B203" s="49">
        <f>SUMIFS('Expense Sheet'!$E:$E,'Expense Sheet'!$M:$M,"L-CWDF އ.ތ.މ.ކ",'Expense Sheet'!$K:$K,$A203)</f>
        <v>0</v>
      </c>
      <c r="C203" s="49">
        <f>SUMIFS('Expense Sheet'!$F:$F,'Expense Sheet'!$M:$M,"L-CWDF އ.ތ.މ.ކ",'Expense Sheet'!$K:$K,$A203)</f>
        <v>0</v>
      </c>
      <c r="D203" s="49">
        <f>SUMIFS('Expense Sheet'!$G:$G,'Expense Sheet'!$M:$M,"L-CWDF އ.ތ.މ.ކ",'Expense Sheet'!$K:$K,$A203)</f>
        <v>0</v>
      </c>
      <c r="E203" s="60" t="s">
        <v>131</v>
      </c>
      <c r="F203" s="54">
        <v>226014</v>
      </c>
    </row>
    <row r="204" spans="1:6" ht="21.75">
      <c r="A204" s="7">
        <v>226015</v>
      </c>
      <c r="B204" s="49">
        <f>SUMIFS('Expense Sheet'!$E:$E,'Expense Sheet'!$M:$M,"L-CWDF އ.ތ.މ.ކ",'Expense Sheet'!$K:$K,$A204)</f>
        <v>0</v>
      </c>
      <c r="C204" s="49">
        <f>SUMIFS('Expense Sheet'!$F:$F,'Expense Sheet'!$M:$M,"L-CWDF އ.ތ.މ.ކ",'Expense Sheet'!$K:$K,$A204)</f>
        <v>0</v>
      </c>
      <c r="D204" s="49">
        <f>SUMIFS('Expense Sheet'!$G:$G,'Expense Sheet'!$M:$M,"L-CWDF އ.ތ.މ.ކ",'Expense Sheet'!$K:$K,$A204)</f>
        <v>0</v>
      </c>
      <c r="E204" s="60" t="s">
        <v>132</v>
      </c>
      <c r="F204" s="54">
        <v>226015</v>
      </c>
    </row>
    <row r="205" spans="1:6" ht="21.75">
      <c r="A205" s="7">
        <v>226016</v>
      </c>
      <c r="B205" s="49">
        <f>SUMIFS('Expense Sheet'!$E:$E,'Expense Sheet'!$M:$M,"L-CWDF އ.ތ.މ.ކ",'Expense Sheet'!$K:$K,$A205)</f>
        <v>0</v>
      </c>
      <c r="C205" s="49">
        <f>SUMIFS('Expense Sheet'!$F:$F,'Expense Sheet'!$M:$M,"L-CWDF އ.ތ.މ.ކ",'Expense Sheet'!$K:$K,$A205)</f>
        <v>0</v>
      </c>
      <c r="D205" s="49">
        <f>SUMIFS('Expense Sheet'!$G:$G,'Expense Sheet'!$M:$M,"L-CWDF އ.ތ.މ.ކ",'Expense Sheet'!$K:$K,$A205)</f>
        <v>0</v>
      </c>
      <c r="E205" s="60" t="s">
        <v>133</v>
      </c>
      <c r="F205" s="54">
        <v>226016</v>
      </c>
    </row>
    <row r="206" spans="1:6" ht="21.75">
      <c r="A206" s="7">
        <v>226017</v>
      </c>
      <c r="B206" s="49">
        <f>SUMIFS('Expense Sheet'!$E:$E,'Expense Sheet'!$M:$M,"L-CWDF އ.ތ.މ.ކ",'Expense Sheet'!$K:$K,$A206)</f>
        <v>0</v>
      </c>
      <c r="C206" s="49">
        <f>SUMIFS('Expense Sheet'!$F:$F,'Expense Sheet'!$M:$M,"L-CWDF އ.ތ.މ.ކ",'Expense Sheet'!$K:$K,$A206)</f>
        <v>0</v>
      </c>
      <c r="D206" s="49">
        <f>SUMIFS('Expense Sheet'!$G:$G,'Expense Sheet'!$M:$M,"L-CWDF އ.ތ.މ.ކ",'Expense Sheet'!$K:$K,$A206)</f>
        <v>0</v>
      </c>
      <c r="E206" s="60" t="s">
        <v>134</v>
      </c>
      <c r="F206" s="54">
        <v>226017</v>
      </c>
    </row>
    <row r="207" spans="1:6" ht="21.75">
      <c r="A207" s="7">
        <v>226018</v>
      </c>
      <c r="B207" s="49">
        <f>SUMIFS('Expense Sheet'!$E:$E,'Expense Sheet'!$M:$M,"L-CWDF އ.ތ.މ.ކ",'Expense Sheet'!$K:$K,$A207)</f>
        <v>0</v>
      </c>
      <c r="C207" s="49">
        <f>SUMIFS('Expense Sheet'!$F:$F,'Expense Sheet'!$M:$M,"L-CWDF އ.ތ.މ.ކ",'Expense Sheet'!$K:$K,$A207)</f>
        <v>0</v>
      </c>
      <c r="D207" s="49">
        <f>SUMIFS('Expense Sheet'!$G:$G,'Expense Sheet'!$M:$M,"L-CWDF އ.ތ.މ.ކ",'Expense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Sheet'!$M:$M,"L-CWDF އ.ތ.މ.ކ",'Expense Sheet'!$K:$K,$A211)</f>
        <v>0</v>
      </c>
      <c r="C211" s="49">
        <f>SUMIFS('Expense Sheet'!$F:$F,'Expense Sheet'!$M:$M,"L-CWDF އ.ތ.މ.ކ",'Expense Sheet'!$K:$K,$A211)</f>
        <v>0</v>
      </c>
      <c r="D211" s="49">
        <f>SUMIFS('Expense Sheet'!$G:$G,'Expense Sheet'!$M:$M,"L-CWDF އ.ތ.މ.ކ",'Expense Sheet'!$K:$K,$A211)</f>
        <v>0</v>
      </c>
      <c r="E211" s="60" t="s">
        <v>136</v>
      </c>
      <c r="F211" s="54">
        <v>227001</v>
      </c>
    </row>
    <row r="212" spans="1:6" ht="21.75">
      <c r="A212" s="7">
        <v>227002</v>
      </c>
      <c r="B212" s="49">
        <f>SUMIFS('Expense Sheet'!$E:$E,'Expense Sheet'!$M:$M,"L-CWDF އ.ތ.މ.ކ",'Expense Sheet'!$K:$K,$A212)</f>
        <v>0</v>
      </c>
      <c r="C212" s="49">
        <f>SUMIFS('Expense Sheet'!$F:$F,'Expense Sheet'!$M:$M,"L-CWDF އ.ތ.މ.ކ",'Expense Sheet'!$K:$K,$A212)</f>
        <v>0</v>
      </c>
      <c r="D212" s="49">
        <f>SUMIFS('Expense Sheet'!$G:$G,'Expense Sheet'!$M:$M,"L-CWDF އ.ތ.މ.ކ",'Expense Sheet'!$K:$K,$A212)</f>
        <v>0</v>
      </c>
      <c r="E212" s="60" t="s">
        <v>137</v>
      </c>
      <c r="F212" s="54">
        <v>227002</v>
      </c>
    </row>
    <row r="213" spans="1:6" ht="21.75">
      <c r="A213" s="7">
        <v>227003</v>
      </c>
      <c r="B213" s="49">
        <f>SUMIFS('Expense Sheet'!$E:$E,'Expense Sheet'!$M:$M,"L-CWDF އ.ތ.މ.ކ",'Expense Sheet'!$K:$K,$A213)</f>
        <v>0</v>
      </c>
      <c r="C213" s="49">
        <f>SUMIFS('Expense Sheet'!$F:$F,'Expense Sheet'!$M:$M,"L-CWDF އ.ތ.މ.ކ",'Expense Sheet'!$K:$K,$A213)</f>
        <v>0</v>
      </c>
      <c r="D213" s="49">
        <f>SUMIFS('Expense Sheet'!$G:$G,'Expense Sheet'!$M:$M,"L-CWDF އ.ތ.މ.ކ",'Expense Sheet'!$K:$K,$A213)</f>
        <v>0</v>
      </c>
      <c r="E213" s="60" t="s">
        <v>138</v>
      </c>
      <c r="F213" s="54">
        <v>227003</v>
      </c>
    </row>
    <row r="214" spans="1:6" ht="21.75">
      <c r="A214" s="7">
        <v>227011</v>
      </c>
      <c r="B214" s="46">
        <f>SUMIFS('Expense Sheet'!$E:$E,'Expense Sheet'!$M:$M,"L-CWDF އ.ތ.މ.ކ",'Expense Sheet'!$K:$K,$A214)</f>
        <v>0</v>
      </c>
      <c r="C214" s="46">
        <f>SUMIFS('Expense Sheet'!$F:$F,'Expense Sheet'!$M:$M,"L-CWDF އ.ތ.މ.ކ",'Expense Sheet'!$K:$K,$A214)</f>
        <v>0</v>
      </c>
      <c r="D214" s="46">
        <f>SUMIFS('Expense Sheet'!$G:$G,'Expense Sheet'!$M:$M,"L-CWDF އ.ތ.މ.ކ",'Expense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Sheet'!$M:$M,"L-CWDF އ.ތ.މ.ކ",'Expense Sheet'!$K:$K,$A218)</f>
        <v>0</v>
      </c>
      <c r="C218" s="49">
        <f>SUMIFS('Expense Sheet'!$F:$F,'Expense Sheet'!$M:$M,"L-CWDF އ.ތ.މ.ކ",'Expense Sheet'!$K:$K,$A218)</f>
        <v>0</v>
      </c>
      <c r="D218" s="49">
        <f>SUMIFS('Expense Sheet'!$G:$G,'Expense Sheet'!$M:$M,"L-CWDF އ.ތ.މ.ކ",'Expense Sheet'!$K:$K,$A218)</f>
        <v>0</v>
      </c>
      <c r="E218" s="60" t="s">
        <v>139</v>
      </c>
      <c r="F218" s="54">
        <v>228001</v>
      </c>
    </row>
    <row r="219" spans="1:6" ht="21.75">
      <c r="A219" s="7">
        <v>228002</v>
      </c>
      <c r="B219" s="49">
        <f>SUMIFS('Expense Sheet'!$E:$E,'Expense Sheet'!$M:$M,"L-CWDF އ.ތ.މ.ކ",'Expense Sheet'!$K:$K,$A219)</f>
        <v>0</v>
      </c>
      <c r="C219" s="49">
        <f>SUMIFS('Expense Sheet'!$F:$F,'Expense Sheet'!$M:$M,"L-CWDF އ.ތ.މ.ކ",'Expense Sheet'!$K:$K,$A219)</f>
        <v>0</v>
      </c>
      <c r="D219" s="49">
        <f>SUMIFS('Expense Sheet'!$G:$G,'Expense Sheet'!$M:$M,"L-CWDF އ.ތ.މ.ކ",'Expense Sheet'!$K:$K,$A219)</f>
        <v>0</v>
      </c>
      <c r="E219" s="60" t="s">
        <v>140</v>
      </c>
      <c r="F219" s="54">
        <v>228002</v>
      </c>
    </row>
    <row r="220" spans="1:6" ht="21.75">
      <c r="A220" s="7">
        <v>228003</v>
      </c>
      <c r="B220" s="49">
        <f>SUMIFS('Expense Sheet'!$E:$E,'Expense Sheet'!$M:$M,"L-CWDF އ.ތ.މ.ކ",'Expense Sheet'!$K:$K,$A220)</f>
        <v>0</v>
      </c>
      <c r="C220" s="49">
        <f>SUMIFS('Expense Sheet'!$F:$F,'Expense Sheet'!$M:$M,"L-CWDF އ.ތ.މ.ކ",'Expense Sheet'!$K:$K,$A220)</f>
        <v>0</v>
      </c>
      <c r="D220" s="49">
        <f>SUMIFS('Expense Sheet'!$G:$G,'Expense Sheet'!$M:$M,"L-CWDF އ.ތ.މ.ކ",'Expense Sheet'!$K:$K,$A220)</f>
        <v>0</v>
      </c>
      <c r="E220" s="60" t="s">
        <v>141</v>
      </c>
      <c r="F220" s="54">
        <v>228003</v>
      </c>
    </row>
    <row r="221" spans="1:6" ht="21.75">
      <c r="A221" s="7">
        <v>228004</v>
      </c>
      <c r="B221" s="49">
        <f>SUMIFS('Expense Sheet'!$E:$E,'Expense Sheet'!$M:$M,"L-CWDF އ.ތ.މ.ކ",'Expense Sheet'!$K:$K,$A221)</f>
        <v>0</v>
      </c>
      <c r="C221" s="49">
        <f>SUMIFS('Expense Sheet'!$F:$F,'Expense Sheet'!$M:$M,"L-CWDF އ.ތ.މ.ކ",'Expense Sheet'!$K:$K,$A221)</f>
        <v>0</v>
      </c>
      <c r="D221" s="49">
        <f>SUMIFS('Expense Sheet'!$G:$G,'Expense Sheet'!$M:$M,"L-CWDF އ.ތ.މ.ކ",'Expense Sheet'!$K:$K,$A221)</f>
        <v>0</v>
      </c>
      <c r="E221" s="60" t="s">
        <v>142</v>
      </c>
      <c r="F221" s="54">
        <v>228004</v>
      </c>
    </row>
    <row r="222" spans="1:6" ht="21.75">
      <c r="A222" s="7">
        <v>228005</v>
      </c>
      <c r="B222" s="49">
        <f>SUMIFS('Expense Sheet'!$E:$E,'Expense Sheet'!$M:$M,"L-CWDF އ.ތ.މ.ކ",'Expense Sheet'!$K:$K,$A222)</f>
        <v>0</v>
      </c>
      <c r="C222" s="49">
        <f>SUMIFS('Expense Sheet'!$F:$F,'Expense Sheet'!$M:$M,"L-CWDF އ.ތ.މ.ކ",'Expense Sheet'!$K:$K,$A222)</f>
        <v>0</v>
      </c>
      <c r="D222" s="49">
        <f>SUMIFS('Expense Sheet'!$G:$G,'Expense Sheet'!$M:$M,"L-CWDF އ.ތ.މ.ކ",'Expense Sheet'!$K:$K,$A222)</f>
        <v>0</v>
      </c>
      <c r="E222" s="60" t="s">
        <v>143</v>
      </c>
      <c r="F222" s="54">
        <v>228005</v>
      </c>
    </row>
    <row r="223" spans="1:6" ht="21.75">
      <c r="A223" s="7">
        <v>228006</v>
      </c>
      <c r="B223" s="49">
        <f>SUMIFS('Expense Sheet'!$E:$E,'Expense Sheet'!$M:$M,"L-CWDF އ.ތ.މ.ކ",'Expense Sheet'!$K:$K,$A223)</f>
        <v>0</v>
      </c>
      <c r="C223" s="49">
        <f>SUMIFS('Expense Sheet'!$F:$F,'Expense Sheet'!$M:$M,"L-CWDF އ.ތ.މ.ކ",'Expense Sheet'!$K:$K,$A223)</f>
        <v>0</v>
      </c>
      <c r="D223" s="49">
        <f>SUMIFS('Expense Sheet'!$G:$G,'Expense Sheet'!$M:$M,"L-CWDF އ.ތ.މ.ކ",'Expense Sheet'!$K:$K,$A223)</f>
        <v>0</v>
      </c>
      <c r="E223" s="60" t="s">
        <v>144</v>
      </c>
      <c r="F223" s="54">
        <v>228006</v>
      </c>
    </row>
    <row r="224" spans="1:6" ht="21.75">
      <c r="A224" s="7">
        <v>228007</v>
      </c>
      <c r="B224" s="49">
        <f>SUMIFS('Expense Sheet'!$E:$E,'Expense Sheet'!$M:$M,"L-CWDF އ.ތ.މ.ކ",'Expense Sheet'!$K:$K,$A224)</f>
        <v>0</v>
      </c>
      <c r="C224" s="49">
        <f>SUMIFS('Expense Sheet'!$F:$F,'Expense Sheet'!$M:$M,"L-CWDF އ.ތ.މ.ކ",'Expense Sheet'!$K:$K,$A224)</f>
        <v>0</v>
      </c>
      <c r="D224" s="49">
        <f>SUMIFS('Expense Sheet'!$G:$G,'Expense Sheet'!$M:$M,"L-CWDF އ.ތ.މ.ކ",'Expense Sheet'!$K:$K,$A224)</f>
        <v>0</v>
      </c>
      <c r="E224" s="60" t="s">
        <v>145</v>
      </c>
      <c r="F224" s="54">
        <v>228007</v>
      </c>
    </row>
    <row r="225" spans="1:6" ht="21.75">
      <c r="A225" s="7">
        <v>228008</v>
      </c>
      <c r="B225" s="49">
        <f>SUMIFS('Expense Sheet'!$E:$E,'Expense Sheet'!$M:$M,"L-CWDF އ.ތ.މ.ކ",'Expense Sheet'!$K:$K,$A225)</f>
        <v>0</v>
      </c>
      <c r="C225" s="49">
        <f>SUMIFS('Expense Sheet'!$F:$F,'Expense Sheet'!$M:$M,"L-CWDF އ.ތ.މ.ކ",'Expense Sheet'!$K:$K,$A225)</f>
        <v>0</v>
      </c>
      <c r="D225" s="49">
        <f>SUMIFS('Expense Sheet'!$G:$G,'Expense Sheet'!$M:$M,"L-CWDF އ.ތ.މ.ކ",'Expense Sheet'!$K:$K,$A225)</f>
        <v>0</v>
      </c>
      <c r="E225" s="60" t="s">
        <v>146</v>
      </c>
      <c r="F225" s="54">
        <v>228008</v>
      </c>
    </row>
    <row r="226" spans="1:6" ht="21.75">
      <c r="A226" s="7">
        <v>228009</v>
      </c>
      <c r="B226" s="49">
        <f>SUMIFS('Expense Sheet'!$E:$E,'Expense Sheet'!$M:$M,"L-CWDF އ.ތ.މ.ކ",'Expense Sheet'!$K:$K,$A226)</f>
        <v>0</v>
      </c>
      <c r="C226" s="49">
        <f>SUMIFS('Expense Sheet'!$F:$F,'Expense Sheet'!$M:$M,"L-CWDF އ.ތ.މ.ކ",'Expense Sheet'!$K:$K,$A226)</f>
        <v>0</v>
      </c>
      <c r="D226" s="49">
        <f>SUMIFS('Expense Sheet'!$G:$G,'Expense Sheet'!$M:$M,"L-CWDF އ.ތ.މ.ކ",'Expense Sheet'!$K:$K,$A226)</f>
        <v>0</v>
      </c>
      <c r="E226" s="60" t="s">
        <v>147</v>
      </c>
      <c r="F226" s="54">
        <v>228009</v>
      </c>
    </row>
    <row r="227" spans="1:6" ht="21.75">
      <c r="A227" s="7">
        <v>228010</v>
      </c>
      <c r="B227" s="49">
        <f>SUMIFS('Expense Sheet'!$E:$E,'Expense Sheet'!$M:$M,"L-CWDF އ.ތ.މ.ކ",'Expense Sheet'!$K:$K,$A227)</f>
        <v>0</v>
      </c>
      <c r="C227" s="49">
        <f>SUMIFS('Expense Sheet'!$F:$F,'Expense Sheet'!$M:$M,"L-CWDF އ.ތ.މ.ކ",'Expense Sheet'!$K:$K,$A227)</f>
        <v>0</v>
      </c>
      <c r="D227" s="49">
        <f>SUMIFS('Expense Sheet'!$G:$G,'Expense Sheet'!$M:$M,"L-CWDF އ.ތ.މ.ކ",'Expense Sheet'!$K:$K,$A227)</f>
        <v>0</v>
      </c>
      <c r="E227" s="60" t="s">
        <v>148</v>
      </c>
      <c r="F227" s="54">
        <v>228010</v>
      </c>
    </row>
    <row r="228" spans="1:6" ht="21.75">
      <c r="A228" s="7">
        <v>228011</v>
      </c>
      <c r="B228" s="49">
        <f>SUMIFS('Expense Sheet'!$E:$E,'Expense Sheet'!$M:$M,"L-CWDF އ.ތ.މ.ކ",'Expense Sheet'!$K:$K,$A228)</f>
        <v>0</v>
      </c>
      <c r="C228" s="49">
        <f>SUMIFS('Expense Sheet'!$F:$F,'Expense Sheet'!$M:$M,"L-CWDF އ.ތ.މ.ކ",'Expense Sheet'!$K:$K,$A228)</f>
        <v>0</v>
      </c>
      <c r="D228" s="49">
        <f>SUMIFS('Expense Sheet'!$G:$G,'Expense Sheet'!$M:$M,"L-CWDF އ.ތ.މ.ކ",'Expense Sheet'!$K:$K,$A228)</f>
        <v>0</v>
      </c>
      <c r="E228" s="60" t="s">
        <v>217</v>
      </c>
      <c r="F228" s="54">
        <v>228011</v>
      </c>
    </row>
    <row r="229" spans="1:6" ht="21.75">
      <c r="A229" s="7">
        <v>228012</v>
      </c>
      <c r="B229" s="49">
        <f>SUMIFS('Expense Sheet'!$E:$E,'Expense Sheet'!$M:$M,"L-CWDF އ.ތ.މ.ކ",'Expense Sheet'!$K:$K,$A229)</f>
        <v>0</v>
      </c>
      <c r="C229" s="49">
        <f>SUMIFS('Expense Sheet'!$F:$F,'Expense Sheet'!$M:$M,"L-CWDF އ.ތ.މ.ކ",'Expense Sheet'!$K:$K,$A229)</f>
        <v>0</v>
      </c>
      <c r="D229" s="49">
        <f>SUMIFS('Expense Sheet'!$G:$G,'Expense Sheet'!$M:$M,"L-CWDF އ.ތ.މ.ކ",'Expense Sheet'!$K:$K,$A229)</f>
        <v>0</v>
      </c>
      <c r="E229" s="60" t="s">
        <v>218</v>
      </c>
      <c r="F229" s="54">
        <v>228012</v>
      </c>
    </row>
    <row r="230" spans="1:6" ht="21.75">
      <c r="A230" s="7">
        <v>228013</v>
      </c>
      <c r="B230" s="49">
        <f>SUMIFS('Expense Sheet'!$E:$E,'Expense Sheet'!$M:$M,"L-CWDF އ.ތ.މ.ކ",'Expense Sheet'!$K:$K,$A230)</f>
        <v>0</v>
      </c>
      <c r="C230" s="49">
        <f>SUMIFS('Expense Sheet'!$F:$F,'Expense Sheet'!$M:$M,"L-CWDF އ.ތ.މ.ކ",'Expense Sheet'!$K:$K,$A230)</f>
        <v>0</v>
      </c>
      <c r="D230" s="49">
        <f>SUMIFS('Expense Sheet'!$G:$G,'Expense Sheet'!$M:$M,"L-CWDF އ.ތ.މ.ކ",'Expense Sheet'!$K:$K,$A230)</f>
        <v>0</v>
      </c>
      <c r="E230" s="60" t="s">
        <v>219</v>
      </c>
      <c r="F230" s="54">
        <v>228013</v>
      </c>
    </row>
    <row r="231" spans="1:6" ht="21.75">
      <c r="A231" s="7">
        <v>228014</v>
      </c>
      <c r="B231" s="49">
        <f>SUMIFS('Expense Sheet'!$E:$E,'Expense Sheet'!$M:$M,"L-CWDF އ.ތ.މ.ކ",'Expense Sheet'!$K:$K,$A231)</f>
        <v>0</v>
      </c>
      <c r="C231" s="49">
        <f>SUMIFS('Expense Sheet'!$F:$F,'Expense Sheet'!$M:$M,"L-CWDF އ.ތ.މ.ކ",'Expense Sheet'!$K:$K,$A231)</f>
        <v>0</v>
      </c>
      <c r="D231" s="49">
        <f>SUMIFS('Expense Sheet'!$G:$G,'Expense Sheet'!$M:$M,"L-CWDF އ.ތ.މ.ކ",'Expense Sheet'!$K:$K,$A231)</f>
        <v>0</v>
      </c>
      <c r="E231" s="60" t="s">
        <v>220</v>
      </c>
      <c r="F231" s="54">
        <v>228014</v>
      </c>
    </row>
    <row r="232" spans="1:6" ht="21.75">
      <c r="A232" s="7">
        <v>228015</v>
      </c>
      <c r="B232" s="49">
        <f>SUMIFS('Expense Sheet'!$E:$E,'Expense Sheet'!$M:$M,"L-CWDF އ.ތ.މ.ކ",'Expense Sheet'!$K:$K,$A232)</f>
        <v>0</v>
      </c>
      <c r="C232" s="49">
        <f>SUMIFS('Expense Sheet'!$F:$F,'Expense Sheet'!$M:$M,"L-CWDF އ.ތ.މ.ކ",'Expense Sheet'!$K:$K,$A232)</f>
        <v>0</v>
      </c>
      <c r="D232" s="49">
        <f>SUMIFS('Expense Sheet'!$G:$G,'Expense Sheet'!$M:$M,"L-CWDF އ.ތ.މ.ކ",'Expense Sheet'!$K:$K,$A232)</f>
        <v>0</v>
      </c>
      <c r="E232" s="60" t="s">
        <v>221</v>
      </c>
      <c r="F232" s="54">
        <v>228015</v>
      </c>
    </row>
    <row r="233" spans="1:6" ht="21.75">
      <c r="A233" s="7">
        <v>228016</v>
      </c>
      <c r="B233" s="49">
        <f>SUMIFS('Expense Sheet'!$E:$E,'Expense Sheet'!$M:$M,"L-CWDF އ.ތ.މ.ކ",'Expense Sheet'!$K:$K,$A233)</f>
        <v>0</v>
      </c>
      <c r="C233" s="49">
        <f>SUMIFS('Expense Sheet'!$F:$F,'Expense Sheet'!$M:$M,"L-CWDF އ.ތ.މ.ކ",'Expense Sheet'!$K:$K,$A233)</f>
        <v>0</v>
      </c>
      <c r="D233" s="49">
        <f>SUMIFS('Expense Sheet'!$G:$G,'Expense Sheet'!$M:$M,"L-CWDF އ.ތ.މ.ކ",'Expense Sheet'!$K:$K,$A233)</f>
        <v>0</v>
      </c>
      <c r="E233" s="60" t="s">
        <v>222</v>
      </c>
      <c r="F233" s="54">
        <v>228016</v>
      </c>
    </row>
    <row r="234" spans="1:6" ht="21.75">
      <c r="A234" s="7">
        <v>228017</v>
      </c>
      <c r="B234" s="49">
        <f>SUMIFS('Expense Sheet'!$E:$E,'Expense Sheet'!$M:$M,"L-CWDF އ.ތ.މ.ކ",'Expense Sheet'!$K:$K,$A234)</f>
        <v>0</v>
      </c>
      <c r="C234" s="49">
        <f>SUMIFS('Expense Sheet'!$F:$F,'Expense Sheet'!$M:$M,"L-CWDF އ.ތ.މ.ކ",'Expense Sheet'!$K:$K,$A234)</f>
        <v>0</v>
      </c>
      <c r="D234" s="49">
        <f>SUMIFS('Expense Sheet'!$G:$G,'Expense Sheet'!$M:$M,"L-CWDF އ.ތ.މ.ކ",'Expense Sheet'!$K:$K,$A234)</f>
        <v>0</v>
      </c>
      <c r="E234" s="60" t="s">
        <v>223</v>
      </c>
      <c r="F234" s="54">
        <v>228017</v>
      </c>
    </row>
    <row r="235" spans="1:6" ht="21.75">
      <c r="A235" s="7">
        <v>228018</v>
      </c>
      <c r="B235" s="49">
        <f>SUMIFS('Expense Sheet'!$E:$E,'Expense Sheet'!$M:$M,"L-CWDF އ.ތ.މ.ކ",'Expense Sheet'!$K:$K,$A235)</f>
        <v>0</v>
      </c>
      <c r="C235" s="49">
        <f>SUMIFS('Expense Sheet'!$F:$F,'Expense Sheet'!$M:$M,"L-CWDF އ.ތ.މ.ކ",'Expense Sheet'!$K:$K,$A235)</f>
        <v>0</v>
      </c>
      <c r="D235" s="49">
        <f>SUMIFS('Expense Sheet'!$G:$G,'Expense Sheet'!$M:$M,"L-CWDF އ.ތ.މ.ކ",'Expense Sheet'!$K:$K,$A235)</f>
        <v>0</v>
      </c>
      <c r="E235" s="60" t="s">
        <v>224</v>
      </c>
      <c r="F235" s="54">
        <v>228018</v>
      </c>
    </row>
    <row r="236" spans="1:6" ht="21.75">
      <c r="A236" s="7">
        <v>228019</v>
      </c>
      <c r="B236" s="49">
        <f>SUMIFS('Expense Sheet'!$E:$E,'Expense Sheet'!$M:$M,"L-CWDF އ.ތ.މ.ކ",'Expense Sheet'!$K:$K,$A236)</f>
        <v>0</v>
      </c>
      <c r="C236" s="49">
        <f>SUMIFS('Expense Sheet'!$F:$F,'Expense Sheet'!$M:$M,"L-CWDF އ.ތ.މ.ކ",'Expense Sheet'!$K:$K,$A236)</f>
        <v>0</v>
      </c>
      <c r="D236" s="49">
        <f>SUMIFS('Expense Sheet'!$G:$G,'Expense Sheet'!$M:$M,"L-CWDF އ.ތ.މ.ކ",'Expense Sheet'!$K:$K,$A236)</f>
        <v>0</v>
      </c>
      <c r="E236" s="60" t="s">
        <v>225</v>
      </c>
      <c r="F236" s="54">
        <v>228019</v>
      </c>
    </row>
    <row r="237" spans="1:6" ht="21.75">
      <c r="A237" s="7">
        <v>228020</v>
      </c>
      <c r="B237" s="49">
        <f>SUMIFS('Expense Sheet'!$E:$E,'Expense Sheet'!$M:$M,"L-CWDF އ.ތ.މ.ކ",'Expense Sheet'!$K:$K,$A237)</f>
        <v>0</v>
      </c>
      <c r="C237" s="49">
        <f>SUMIFS('Expense Sheet'!$F:$F,'Expense Sheet'!$M:$M,"L-CWDF އ.ތ.މ.ކ",'Expense Sheet'!$K:$K,$A237)</f>
        <v>0</v>
      </c>
      <c r="D237" s="49">
        <f>SUMIFS('Expense Sheet'!$G:$G,'Expense Sheet'!$M:$M,"L-CWDF އ.ތ.މ.ކ",'Expense Sheet'!$K:$K,$A237)</f>
        <v>0</v>
      </c>
      <c r="E237" s="60" t="s">
        <v>226</v>
      </c>
      <c r="F237" s="54">
        <v>228020</v>
      </c>
    </row>
    <row r="238" spans="1:6" ht="21.75">
      <c r="A238" s="7">
        <v>228021</v>
      </c>
      <c r="B238" s="49">
        <f>SUMIFS('Expense Sheet'!$E:$E,'Expense Sheet'!$M:$M,"L-CWDF އ.ތ.މ.ކ",'Expense Sheet'!$K:$K,$A238)</f>
        <v>0</v>
      </c>
      <c r="C238" s="49">
        <f>SUMIFS('Expense Sheet'!$F:$F,'Expense Sheet'!$M:$M,"L-CWDF އ.ތ.މ.ކ",'Expense Sheet'!$K:$K,$A238)</f>
        <v>0</v>
      </c>
      <c r="D238" s="49">
        <f>SUMIFS('Expense Sheet'!$G:$G,'Expense Sheet'!$M:$M,"L-CWDF އ.ތ.މ.ކ",'Expense Sheet'!$K:$K,$A238)</f>
        <v>0</v>
      </c>
      <c r="E238" s="60" t="s">
        <v>227</v>
      </c>
      <c r="F238" s="54">
        <v>228021</v>
      </c>
    </row>
    <row r="239" spans="1:6" ht="21.75">
      <c r="A239" s="7">
        <v>228022</v>
      </c>
      <c r="B239" s="49">
        <f>SUMIFS('Expense Sheet'!$E:$E,'Expense Sheet'!$M:$M,"L-CWDF އ.ތ.މ.ކ",'Expense Sheet'!$K:$K,$A239)</f>
        <v>0</v>
      </c>
      <c r="C239" s="49">
        <f>SUMIFS('Expense Sheet'!$F:$F,'Expense Sheet'!$M:$M,"L-CWDF އ.ތ.މ.ކ",'Expense Sheet'!$K:$K,$A239)</f>
        <v>0</v>
      </c>
      <c r="D239" s="49">
        <f>SUMIFS('Expense Sheet'!$G:$G,'Expense Sheet'!$M:$M,"L-CWDF އ.ތ.މ.ކ",'Expense Sheet'!$K:$K,$A239)</f>
        <v>0</v>
      </c>
      <c r="E239" s="60" t="s">
        <v>228</v>
      </c>
      <c r="F239" s="54">
        <v>228022</v>
      </c>
    </row>
    <row r="240" spans="1:6" ht="21.75">
      <c r="A240" s="7">
        <v>228999</v>
      </c>
      <c r="B240" s="49">
        <f>SUMIFS('Expense Sheet'!$E:$E,'Expense Sheet'!$M:$M,"L-CWDF އ.ތ.މ.ކ",'Expense Sheet'!$K:$K,$A240)</f>
        <v>0</v>
      </c>
      <c r="C240" s="49">
        <f>SUMIFS('Expense Sheet'!$F:$F,'Expense Sheet'!$M:$M,"L-CWDF އ.ތ.މ.ކ",'Expense Sheet'!$K:$K,$A240)</f>
        <v>0</v>
      </c>
      <c r="D240" s="49">
        <f>SUMIFS('Expense Sheet'!$G:$G,'Expense Sheet'!$M:$M,"L-CWDF އ.ތ.މ.ކ",'Expense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Sheet'!$M:$M,"L-CWDF އ.ތ.މ.ކ",'Expense Sheet'!$K:$K,$A244)</f>
        <v>0</v>
      </c>
      <c r="C244" s="49">
        <f>SUMIFS('Expense Sheet'!$F:$F,'Expense Sheet'!$M:$M,"L-CWDF އ.ތ.މ.ކ",'Expense Sheet'!$K:$K,$A244)</f>
        <v>0</v>
      </c>
      <c r="D244" s="49">
        <f>SUMIFS('Expense Sheet'!$G:$G,'Expense Sheet'!$M:$M,"L-CWDF އ.ތ.މ.ކ",'Expense Sheet'!$K:$K,$A244)</f>
        <v>0</v>
      </c>
      <c r="E244" s="60" t="s">
        <v>150</v>
      </c>
      <c r="F244" s="54">
        <v>281001</v>
      </c>
    </row>
    <row r="245" spans="1:6" ht="21.75">
      <c r="A245" s="7">
        <v>281002</v>
      </c>
      <c r="B245" s="49">
        <f>SUMIFS('Expense Sheet'!$E:$E,'Expense Sheet'!$M:$M,"L-CWDF އ.ތ.މ.ކ",'Expense Sheet'!$K:$K,$A245)</f>
        <v>0</v>
      </c>
      <c r="C245" s="49">
        <f>SUMIFS('Expense Sheet'!$F:$F,'Expense Sheet'!$M:$M,"L-CWDF އ.ތ.މ.ކ",'Expense Sheet'!$K:$K,$A245)</f>
        <v>0</v>
      </c>
      <c r="D245" s="49">
        <f>SUMIFS('Expense Sheet'!$G:$G,'Expense Sheet'!$M:$M,"L-CWDF އ.ތ.މ.ކ",'Expense Sheet'!$K:$K,$A245)</f>
        <v>0</v>
      </c>
      <c r="E245" s="60" t="s">
        <v>151</v>
      </c>
      <c r="F245" s="54">
        <v>281002</v>
      </c>
    </row>
    <row r="246" spans="1:6" ht="21.75">
      <c r="A246" s="7">
        <v>281003</v>
      </c>
      <c r="B246" s="49">
        <f>SUMIFS('Expense Sheet'!$E:$E,'Expense Sheet'!$M:$M,"L-CWDF އ.ތ.މ.ކ",'Expense Sheet'!$K:$K,$A246)</f>
        <v>0</v>
      </c>
      <c r="C246" s="49">
        <f>SUMIFS('Expense Sheet'!$F:$F,'Expense Sheet'!$M:$M,"L-CWDF އ.ތ.މ.ކ",'Expense Sheet'!$K:$K,$A246)</f>
        <v>0</v>
      </c>
      <c r="D246" s="49">
        <f>SUMIFS('Expense Sheet'!$G:$G,'Expense Sheet'!$M:$M,"L-CWDF އ.ތ.މ.ކ",'Expense Sheet'!$K:$K,$A246)</f>
        <v>0</v>
      </c>
      <c r="E246" s="60" t="s">
        <v>152</v>
      </c>
      <c r="F246" s="54">
        <v>281003</v>
      </c>
    </row>
    <row r="247" spans="1:6" ht="21.75">
      <c r="A247" s="7">
        <v>281004</v>
      </c>
      <c r="B247" s="49">
        <f>SUMIFS('Expense Sheet'!$E:$E,'Expense Sheet'!$M:$M,"L-CWDF އ.ތ.މ.ކ",'Expense Sheet'!$K:$K,$A247)</f>
        <v>0</v>
      </c>
      <c r="C247" s="49">
        <f>SUMIFS('Expense Sheet'!$F:$F,'Expense Sheet'!$M:$M,"L-CWDF އ.ތ.މ.ކ",'Expense Sheet'!$K:$K,$A247)</f>
        <v>0</v>
      </c>
      <c r="D247" s="49">
        <f>SUMIFS('Expense Sheet'!$G:$G,'Expense Sheet'!$M:$M,"L-CWDF އ.ތ.މ.ކ",'Expense Sheet'!$K:$K,$A247)</f>
        <v>0</v>
      </c>
      <c r="E247" s="60" t="s">
        <v>153</v>
      </c>
      <c r="F247" s="54">
        <v>281004</v>
      </c>
    </row>
    <row r="248" spans="1:6" ht="21.75">
      <c r="A248" s="7">
        <v>281005</v>
      </c>
      <c r="B248" s="49">
        <f>SUMIFS('Expense Sheet'!$E:$E,'Expense Sheet'!$M:$M,"L-CWDF އ.ތ.މ.ކ",'Expense Sheet'!$K:$K,$A248)</f>
        <v>0</v>
      </c>
      <c r="C248" s="49">
        <f>SUMIFS('Expense Sheet'!$F:$F,'Expense Sheet'!$M:$M,"L-CWDF އ.ތ.މ.ކ",'Expense Sheet'!$K:$K,$A248)</f>
        <v>0</v>
      </c>
      <c r="D248" s="49">
        <f>SUMIFS('Expense Sheet'!$G:$G,'Expense Sheet'!$M:$M,"L-CWDF އ.ތ.މ.ކ",'Expense Sheet'!$K:$K,$A248)</f>
        <v>0</v>
      </c>
      <c r="E248" s="60" t="s">
        <v>154</v>
      </c>
      <c r="F248" s="54">
        <v>281005</v>
      </c>
    </row>
    <row r="249" spans="1:6" ht="21.75">
      <c r="A249" s="7">
        <v>281006</v>
      </c>
      <c r="B249" s="49">
        <f>SUMIFS('Expense Sheet'!$E:$E,'Expense Sheet'!$M:$M,"L-CWDF އ.ތ.މ.ކ",'Expense Sheet'!$K:$K,$A249)</f>
        <v>0</v>
      </c>
      <c r="C249" s="49">
        <f>SUMIFS('Expense Sheet'!$F:$F,'Expense Sheet'!$M:$M,"L-CWDF އ.ތ.މ.ކ",'Expense Sheet'!$K:$K,$A249)</f>
        <v>0</v>
      </c>
      <c r="D249" s="49">
        <f>SUMIFS('Expense Sheet'!$G:$G,'Expense Sheet'!$M:$M,"L-CWDF އ.ތ.މ.ކ",'Expense Sheet'!$K:$K,$A249)</f>
        <v>0</v>
      </c>
      <c r="E249" s="60" t="s">
        <v>155</v>
      </c>
      <c r="F249" s="54">
        <v>281006</v>
      </c>
    </row>
    <row r="250" spans="1:6" ht="21.75">
      <c r="A250" s="7">
        <v>281007</v>
      </c>
      <c r="B250" s="49">
        <f>SUMIFS('Expense Sheet'!$E:$E,'Expense Sheet'!$M:$M,"L-CWDF އ.ތ.މ.ކ",'Expense Sheet'!$K:$K,$A250)</f>
        <v>0</v>
      </c>
      <c r="C250" s="49">
        <f>SUMIFS('Expense Sheet'!$F:$F,'Expense Sheet'!$M:$M,"L-CWDF އ.ތ.މ.ކ",'Expense Sheet'!$K:$K,$A250)</f>
        <v>0</v>
      </c>
      <c r="D250" s="49">
        <f>SUMIFS('Expense Sheet'!$G:$G,'Expense Sheet'!$M:$M,"L-CWDF އ.ތ.މ.ކ",'Expense Sheet'!$K:$K,$A250)</f>
        <v>0</v>
      </c>
      <c r="E250" s="60" t="s">
        <v>156</v>
      </c>
      <c r="F250" s="54">
        <v>281007</v>
      </c>
    </row>
    <row r="251" spans="1:6" ht="21.75">
      <c r="A251" s="7">
        <v>281008</v>
      </c>
      <c r="B251" s="49">
        <f>SUMIFS('Expense Sheet'!$E:$E,'Expense Sheet'!$M:$M,"L-CWDF އ.ތ.މ.ކ",'Expense Sheet'!$K:$K,$A251)</f>
        <v>0</v>
      </c>
      <c r="C251" s="49">
        <f>SUMIFS('Expense Sheet'!$F:$F,'Expense Sheet'!$M:$M,"L-CWDF އ.ތ.މ.ކ",'Expense Sheet'!$K:$K,$A251)</f>
        <v>0</v>
      </c>
      <c r="D251" s="49">
        <f>SUMIFS('Expense Sheet'!$G:$G,'Expense Sheet'!$M:$M,"L-CWDF އ.ތ.މ.ކ",'Expense Sheet'!$K:$K,$A251)</f>
        <v>0</v>
      </c>
      <c r="E251" s="60" t="s">
        <v>157</v>
      </c>
      <c r="F251" s="54">
        <v>281008</v>
      </c>
    </row>
    <row r="252" spans="1:6" ht="21.75">
      <c r="A252" s="7">
        <v>281999</v>
      </c>
      <c r="B252" s="49">
        <f>SUMIFS('Expense Sheet'!$E:$E,'Expense Sheet'!$M:$M,"L-CWDF އ.ތ.މ.ކ",'Expense Sheet'!$K:$K,$A252)</f>
        <v>0</v>
      </c>
      <c r="C252" s="49">
        <f>SUMIFS('Expense Sheet'!$F:$F,'Expense Sheet'!$M:$M,"L-CWDF އ.ތ.މ.ކ",'Expense Sheet'!$K:$K,$A252)</f>
        <v>0</v>
      </c>
      <c r="D252" s="49">
        <f>SUMIFS('Expense Sheet'!$G:$G,'Expense Sheet'!$M:$M,"L-CWDF އ.ތ.މ.ކ",'Expense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Sheet'!$M:$M,"L-CWDF އ.ތ.މ.ކ",'Expense Sheet'!$K:$K,$A256)</f>
        <v>0</v>
      </c>
      <c r="C256" s="49">
        <f>SUMIFS('Expense Sheet'!$F:$F,'Expense Sheet'!$M:$M,"L-CWDF އ.ތ.މ.ކ",'Expense Sheet'!$K:$K,$A256)</f>
        <v>0</v>
      </c>
      <c r="D256" s="49">
        <f>SUMIFS('Expense Sheet'!$G:$G,'Expense Sheet'!$M:$M,"L-CWDF އ.ތ.މ.ކ",'Expense Sheet'!$K:$K,$A256)</f>
        <v>0</v>
      </c>
      <c r="E256" s="60" t="s">
        <v>159</v>
      </c>
      <c r="F256" s="54">
        <v>291001</v>
      </c>
    </row>
    <row r="257" spans="1:6" ht="21.75">
      <c r="A257" s="7">
        <v>291002</v>
      </c>
      <c r="B257" s="49">
        <f>SUMIFS('Expense Sheet'!$E:$E,'Expense Sheet'!$M:$M,"L-CWDF އ.ތ.މ.ކ",'Expense Sheet'!$K:$K,$A257)</f>
        <v>0</v>
      </c>
      <c r="C257" s="49">
        <f>SUMIFS('Expense Sheet'!$F:$F,'Expense Sheet'!$M:$M,"L-CWDF އ.ތ.މ.ކ",'Expense Sheet'!$K:$K,$A257)</f>
        <v>0</v>
      </c>
      <c r="D257" s="49">
        <f>SUMIFS('Expense Sheet'!$G:$G,'Expense Sheet'!$M:$M,"L-CWDF އ.ތ.މ.ކ",'Expense Sheet'!$K:$K,$A257)</f>
        <v>0</v>
      </c>
      <c r="E257" s="60" t="s">
        <v>160</v>
      </c>
      <c r="F257" s="54">
        <v>291002</v>
      </c>
    </row>
    <row r="258" spans="1:6" ht="21.75">
      <c r="A258" s="7">
        <v>291003</v>
      </c>
      <c r="B258" s="49">
        <f>SUMIFS('Expense Sheet'!$E:$E,'Expense Sheet'!$M:$M,"L-CWDF އ.ތ.މ.ކ",'Expense Sheet'!$K:$K,$A258)</f>
        <v>0</v>
      </c>
      <c r="C258" s="49">
        <f>SUMIFS('Expense Sheet'!$F:$F,'Expense Sheet'!$M:$M,"L-CWDF އ.ތ.މ.ކ",'Expense Sheet'!$K:$K,$A258)</f>
        <v>0</v>
      </c>
      <c r="D258" s="49">
        <f>SUMIFS('Expense Sheet'!$G:$G,'Expense Sheet'!$M:$M,"L-CWDF އ.ތ.މ.ކ",'Expense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Sheet'!$M:$M,"L-CWDF އ.ތ.މ.ކ",'Expense Sheet'!$K:$K,$A262)</f>
        <v>0</v>
      </c>
      <c r="C262" s="49">
        <f>SUMIFS('Expense Sheet'!$F:$F,'Expense Sheet'!$M:$M,"L-CWDF އ.ތ.މ.ކ",'Expense Sheet'!$K:$K,$A262)</f>
        <v>0</v>
      </c>
      <c r="D262" s="49">
        <f>SUMIFS('Expense Sheet'!$G:$G,'Expense Sheet'!$M:$M,"L-CWDF އ.ތ.މ.ކ",'Expense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Sheet'!$M:$M,"L-CWDF އ.ތ.މ.ކ",'Expense Sheet'!$K:$K,$A266)</f>
        <v>0</v>
      </c>
      <c r="C266" s="49">
        <f>SUMIFS('Expense Sheet'!$F:$F,'Expense Sheet'!$M:$M,"L-CWDF އ.ތ.މ.ކ",'Expense Sheet'!$K:$K,$A266)</f>
        <v>0</v>
      </c>
      <c r="D266" s="49">
        <f>SUMIFS('Expense Sheet'!$G:$G,'Expense Sheet'!$M:$M,"L-CWDF އ.ތ.މ.ކ",'Expense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Sheet'!$M:$M,"L-CWDF އ.ތ.މ.ކ",'Expense Sheet'!$K:$K,$A270)</f>
        <v>0</v>
      </c>
      <c r="C270" s="45">
        <f>SUMIFS('Expense Sheet'!$F:$F,'Expense Sheet'!$M:$M,"L-CWDF އ.ތ.މ.ކ",'Expense Sheet'!$K:$K,$A270)</f>
        <v>0</v>
      </c>
      <c r="D270" s="45">
        <f>SUMIFS('Expense Sheet'!$G:$G,'Expense Sheet'!$M:$M,"L-CWDF އ.ތ.މ.ކ",'Expense Sheet'!$K:$K,$A270)</f>
        <v>0</v>
      </c>
      <c r="E270" s="60" t="s">
        <v>162</v>
      </c>
      <c r="F270" s="54">
        <v>421001</v>
      </c>
    </row>
    <row r="271" spans="1:6" ht="21.75">
      <c r="A271" s="7">
        <v>421002</v>
      </c>
      <c r="B271" s="45">
        <f>SUMIFS('Expense Sheet'!$E:$E,'Expense Sheet'!$M:$M,"L-CWDF އ.ތ.މ.ކ",'Expense Sheet'!$K:$K,$A271)</f>
        <v>0</v>
      </c>
      <c r="C271" s="45">
        <f>SUMIFS('Expense Sheet'!$F:$F,'Expense Sheet'!$M:$M,"L-CWDF އ.ތ.މ.ކ",'Expense Sheet'!$K:$K,$A271)</f>
        <v>0</v>
      </c>
      <c r="D271" s="45">
        <f>SUMIFS('Expense Sheet'!$G:$G,'Expense Sheet'!$M:$M,"L-CWDF އ.ތ.މ.ކ",'Expense Sheet'!$K:$K,$A271)</f>
        <v>0</v>
      </c>
      <c r="E271" s="60" t="s">
        <v>163</v>
      </c>
      <c r="F271" s="54">
        <v>421002</v>
      </c>
    </row>
    <row r="272" spans="1:6" ht="21.75">
      <c r="A272" s="7">
        <v>421003</v>
      </c>
      <c r="B272" s="45">
        <f>SUMIFS('Expense Sheet'!$E:$E,'Expense Sheet'!$M:$M,"L-CWDF އ.ތ.މ.ކ",'Expense Sheet'!$K:$K,$A272)</f>
        <v>0</v>
      </c>
      <c r="C272" s="45">
        <f>SUMIFS('Expense Sheet'!$F:$F,'Expense Sheet'!$M:$M,"L-CWDF އ.ތ.މ.ކ",'Expense Sheet'!$K:$K,$A272)</f>
        <v>0</v>
      </c>
      <c r="D272" s="45">
        <f>SUMIFS('Expense Sheet'!$G:$G,'Expense Sheet'!$M:$M,"L-CWDF އ.ތ.މ.ކ",'Expense Sheet'!$K:$K,$A272)</f>
        <v>0</v>
      </c>
      <c r="E272" s="60" t="s">
        <v>164</v>
      </c>
      <c r="F272" s="54">
        <v>421003</v>
      </c>
    </row>
    <row r="273" spans="1:6" ht="21.75">
      <c r="A273" s="7">
        <v>422001</v>
      </c>
      <c r="B273" s="45">
        <f>SUMIFS('Expense Sheet'!$E:$E,'Expense Sheet'!$M:$M,"L-CWDF އ.ތ.މ.ކ",'Expense Sheet'!$K:$K,$A273)</f>
        <v>0</v>
      </c>
      <c r="C273" s="45">
        <f>SUMIFS('Expense Sheet'!$F:$F,'Expense Sheet'!$M:$M,"L-CWDF އ.ތ.މ.ކ",'Expense Sheet'!$K:$K,$A273)</f>
        <v>0</v>
      </c>
      <c r="D273" s="45">
        <f>SUMIFS('Expense Sheet'!$G:$G,'Expense Sheet'!$M:$M,"L-CWDF އ.ތ.މ.ކ",'Expense Sheet'!$K:$K,$A273)</f>
        <v>0</v>
      </c>
      <c r="E273" s="60" t="s">
        <v>167</v>
      </c>
      <c r="F273" s="54">
        <v>422001</v>
      </c>
    </row>
    <row r="274" spans="1:6" ht="21.75">
      <c r="A274" s="7">
        <v>422002</v>
      </c>
      <c r="B274" s="45">
        <f>SUMIFS('Expense Sheet'!$E:$E,'Expense Sheet'!$M:$M,"L-CWDF އ.ތ.މ.ކ",'Expense Sheet'!$K:$K,$A274)</f>
        <v>0</v>
      </c>
      <c r="C274" s="45">
        <f>SUMIFS('Expense Sheet'!$F:$F,'Expense Sheet'!$M:$M,"L-CWDF އ.ތ.މ.ކ",'Expense Sheet'!$K:$K,$A274)</f>
        <v>0</v>
      </c>
      <c r="D274" s="45">
        <f>SUMIFS('Expense Sheet'!$G:$G,'Expense Sheet'!$M:$M,"L-CWDF އ.ތ.މ.ކ",'Expense Sheet'!$K:$K,$A274)</f>
        <v>0</v>
      </c>
      <c r="E274" s="60" t="s">
        <v>168</v>
      </c>
      <c r="F274" s="54">
        <v>422002</v>
      </c>
    </row>
    <row r="275" spans="1:6" ht="21.75">
      <c r="A275" s="7">
        <v>422003</v>
      </c>
      <c r="B275" s="45">
        <f>SUMIFS('Expense Sheet'!$E:$E,'Expense Sheet'!$M:$M,"L-CWDF އ.ތ.މ.ކ",'Expense Sheet'!$K:$K,$A275)</f>
        <v>0</v>
      </c>
      <c r="C275" s="45">
        <f>SUMIFS('Expense Sheet'!$F:$F,'Expense Sheet'!$M:$M,"L-CWDF އ.ތ.މ.ކ",'Expense Sheet'!$K:$K,$A275)</f>
        <v>0</v>
      </c>
      <c r="D275" s="45">
        <f>SUMIFS('Expense Sheet'!$G:$G,'Expense Sheet'!$M:$M,"L-CWDF އ.ތ.މ.ކ",'Expense Sheet'!$K:$K,$A275)</f>
        <v>0</v>
      </c>
      <c r="E275" s="60" t="s">
        <v>169</v>
      </c>
      <c r="F275" s="54">
        <v>422003</v>
      </c>
    </row>
    <row r="276" spans="1:6" ht="21.75">
      <c r="A276" s="7">
        <v>422004</v>
      </c>
      <c r="B276" s="45">
        <f>SUMIFS('Expense Sheet'!$E:$E,'Expense Sheet'!$M:$M,"L-CWDF އ.ތ.މ.ކ",'Expense Sheet'!$K:$K,$A276)</f>
        <v>0</v>
      </c>
      <c r="C276" s="45">
        <f>SUMIFS('Expense Sheet'!$F:$F,'Expense Sheet'!$M:$M,"L-CWDF އ.ތ.މ.ކ",'Expense Sheet'!$K:$K,$A276)</f>
        <v>0</v>
      </c>
      <c r="D276" s="45">
        <f>SUMIFS('Expense Sheet'!$G:$G,'Expense Sheet'!$M:$M,"L-CWDF އ.ތ.މ.ކ",'Expense Sheet'!$K:$K,$A276)</f>
        <v>0</v>
      </c>
      <c r="E276" s="60" t="s">
        <v>170</v>
      </c>
      <c r="F276" s="54">
        <v>422004</v>
      </c>
    </row>
    <row r="277" spans="1:6" ht="21.75">
      <c r="A277" s="7">
        <v>422005</v>
      </c>
      <c r="B277" s="45">
        <f>SUMIFS('Expense Sheet'!$E:$E,'Expense Sheet'!$M:$M,"L-CWDF އ.ތ.މ.ކ",'Expense Sheet'!$K:$K,$A277)</f>
        <v>0</v>
      </c>
      <c r="C277" s="45">
        <f>SUMIFS('Expense Sheet'!$F:$F,'Expense Sheet'!$M:$M,"L-CWDF އ.ތ.މ.ކ",'Expense Sheet'!$K:$K,$A277)</f>
        <v>0</v>
      </c>
      <c r="D277" s="45">
        <f>SUMIFS('Expense Sheet'!$G:$G,'Expense Sheet'!$M:$M,"L-CWDF އ.ތ.މ.ކ",'Expense Sheet'!$K:$K,$A277)</f>
        <v>0</v>
      </c>
      <c r="E277" s="60" t="s">
        <v>171</v>
      </c>
      <c r="F277" s="54">
        <v>422005</v>
      </c>
    </row>
    <row r="278" spans="1:6" ht="21.75">
      <c r="A278" s="7">
        <v>422999</v>
      </c>
      <c r="B278" s="45">
        <f>SUMIFS('Expense Sheet'!$E:$E,'Expense Sheet'!$M:$M,"L-CWDF އ.ތ.މ.ކ",'Expense Sheet'!$K:$K,$A278)</f>
        <v>0</v>
      </c>
      <c r="C278" s="45">
        <f>SUMIFS('Expense Sheet'!$F:$F,'Expense Sheet'!$M:$M,"L-CWDF އ.ތ.މ.ކ",'Expense Sheet'!$K:$K,$A278)</f>
        <v>0</v>
      </c>
      <c r="D278" s="45">
        <f>SUMIFS('Expense Sheet'!$G:$G,'Expense Sheet'!$M:$M,"L-CWDF އ.ތ.މ.ކ",'Expense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Sheet'!$M:$M,"L-CWDF އ.ތ.މ.ކ",'Expense Sheet'!$K:$K,$A282)</f>
        <v>0</v>
      </c>
      <c r="C282" s="49">
        <f>SUMIFS('Expense Sheet'!$F:$F,'Expense Sheet'!$M:$M,"L-CWDF އ.ތ.މ.ކ",'Expense Sheet'!$K:$K,$A282)</f>
        <v>0</v>
      </c>
      <c r="D282" s="49">
        <f>SUMIFS('Expense Sheet'!$G:$G,'Expense Sheet'!$M:$M,"L-CWDF އ.ތ.މ.ކ",'Expense Sheet'!$K:$K,$A282)</f>
        <v>0</v>
      </c>
      <c r="E282" s="60" t="s">
        <v>173</v>
      </c>
      <c r="F282" s="54">
        <v>423001</v>
      </c>
    </row>
    <row r="283" spans="1:6" ht="21.75">
      <c r="A283" s="7">
        <v>423002</v>
      </c>
      <c r="B283" s="49">
        <f>SUMIFS('Expense Sheet'!$E:$E,'Expense Sheet'!$M:$M,"L-CWDF އ.ތ.މ.ކ",'Expense Sheet'!$K:$K,$A283)</f>
        <v>0</v>
      </c>
      <c r="C283" s="49">
        <f>SUMIFS('Expense Sheet'!$F:$F,'Expense Sheet'!$M:$M,"L-CWDF އ.ތ.މ.ކ",'Expense Sheet'!$K:$K,$A283)</f>
        <v>0</v>
      </c>
      <c r="D283" s="49">
        <f>SUMIFS('Expense Sheet'!$G:$G,'Expense Sheet'!$M:$M,"L-CWDF އ.ތ.މ.ކ",'Expense Sheet'!$K:$K,$A283)</f>
        <v>0</v>
      </c>
      <c r="E283" s="60" t="s">
        <v>174</v>
      </c>
      <c r="F283" s="54">
        <v>423002</v>
      </c>
    </row>
    <row r="284" spans="1:6" ht="21.75">
      <c r="A284" s="7">
        <v>423003</v>
      </c>
      <c r="B284" s="49">
        <f>SUMIFS('Expense Sheet'!$E:$E,'Expense Sheet'!$M:$M,"L-CWDF އ.ތ.މ.ކ",'Expense Sheet'!$K:$K,$A284)</f>
        <v>0</v>
      </c>
      <c r="C284" s="49">
        <f>SUMIFS('Expense Sheet'!$F:$F,'Expense Sheet'!$M:$M,"L-CWDF އ.ތ.މ.ކ",'Expense Sheet'!$K:$K,$A284)</f>
        <v>0</v>
      </c>
      <c r="D284" s="49">
        <f>SUMIFS('Expense Sheet'!$G:$G,'Expense Sheet'!$M:$M,"L-CWDF އ.ތ.މ.ކ",'Expense Sheet'!$K:$K,$A284)</f>
        <v>0</v>
      </c>
      <c r="E284" s="60" t="s">
        <v>175</v>
      </c>
      <c r="F284" s="54">
        <v>423003</v>
      </c>
    </row>
    <row r="285" spans="1:6" ht="21.75">
      <c r="A285" s="7">
        <v>423004</v>
      </c>
      <c r="B285" s="49">
        <f>SUMIFS('Expense Sheet'!$E:$E,'Expense Sheet'!$M:$M,"L-CWDF އ.ތ.މ.ކ",'Expense Sheet'!$K:$K,$A285)</f>
        <v>0</v>
      </c>
      <c r="C285" s="49">
        <f>SUMIFS('Expense Sheet'!$F:$F,'Expense Sheet'!$M:$M,"L-CWDF އ.ތ.މ.ކ",'Expense Sheet'!$K:$K,$A285)</f>
        <v>0</v>
      </c>
      <c r="D285" s="49">
        <f>SUMIFS('Expense Sheet'!$G:$G,'Expense Sheet'!$M:$M,"L-CWDF އ.ތ.މ.ކ",'Expense Sheet'!$K:$K,$A285)</f>
        <v>0</v>
      </c>
      <c r="E285" s="60" t="s">
        <v>176</v>
      </c>
      <c r="F285" s="54">
        <v>423004</v>
      </c>
    </row>
    <row r="286" spans="1:6" ht="21.75">
      <c r="A286" s="7">
        <v>423005</v>
      </c>
      <c r="B286" s="49">
        <f>SUMIFS('Expense Sheet'!$E:$E,'Expense Sheet'!$M:$M,"L-CWDF އ.ތ.މ.ކ",'Expense Sheet'!$K:$K,$A286)</f>
        <v>0</v>
      </c>
      <c r="C286" s="49">
        <f>SUMIFS('Expense Sheet'!$F:$F,'Expense Sheet'!$M:$M,"L-CWDF އ.ތ.މ.ކ",'Expense Sheet'!$K:$K,$A286)</f>
        <v>0</v>
      </c>
      <c r="D286" s="49">
        <f>SUMIFS('Expense Sheet'!$G:$G,'Expense Sheet'!$M:$M,"L-CWDF އ.ތ.މ.ކ",'Expense Sheet'!$K:$K,$A286)</f>
        <v>0</v>
      </c>
      <c r="E286" s="60" t="s">
        <v>177</v>
      </c>
      <c r="F286" s="54">
        <v>423005</v>
      </c>
    </row>
    <row r="287" spans="1:6" ht="21.75">
      <c r="A287" s="7">
        <v>423006</v>
      </c>
      <c r="B287" s="49">
        <f>SUMIFS('Expense Sheet'!$E:$E,'Expense Sheet'!$M:$M,"L-CWDF އ.ތ.މ.ކ",'Expense Sheet'!$K:$K,$A287)</f>
        <v>0</v>
      </c>
      <c r="C287" s="49">
        <f>SUMIFS('Expense Sheet'!$F:$F,'Expense Sheet'!$M:$M,"L-CWDF އ.ތ.މ.ކ",'Expense Sheet'!$K:$K,$A287)</f>
        <v>0</v>
      </c>
      <c r="D287" s="49">
        <f>SUMIFS('Expense Sheet'!$G:$G,'Expense Sheet'!$M:$M,"L-CWDF އ.ތ.މ.ކ",'Expense Sheet'!$K:$K,$A287)</f>
        <v>0</v>
      </c>
      <c r="E287" s="60" t="s">
        <v>178</v>
      </c>
      <c r="F287" s="54">
        <v>423006</v>
      </c>
    </row>
    <row r="288" spans="1:6" ht="21.75">
      <c r="A288" s="7">
        <v>423007</v>
      </c>
      <c r="B288" s="49">
        <f>SUMIFS('Expense Sheet'!$E:$E,'Expense Sheet'!$M:$M,"L-CWDF އ.ތ.މ.ކ",'Expense Sheet'!$K:$K,$A288)</f>
        <v>0</v>
      </c>
      <c r="C288" s="49">
        <f>SUMIFS('Expense Sheet'!$F:$F,'Expense Sheet'!$M:$M,"L-CWDF އ.ތ.މ.ކ",'Expense Sheet'!$K:$K,$A288)</f>
        <v>0</v>
      </c>
      <c r="D288" s="49">
        <f>SUMIFS('Expense Sheet'!$G:$G,'Expense Sheet'!$M:$M,"L-CWDF އ.ތ.މ.ކ",'Expense Sheet'!$K:$K,$A288)</f>
        <v>0</v>
      </c>
      <c r="E288" s="60" t="s">
        <v>179</v>
      </c>
      <c r="F288" s="54">
        <v>423007</v>
      </c>
    </row>
    <row r="289" spans="1:6" ht="21.75">
      <c r="A289" s="7">
        <v>423008</v>
      </c>
      <c r="B289" s="49">
        <f>SUMIFS('Expense Sheet'!$E:$E,'Expense Sheet'!$M:$M,"L-CWDF އ.ތ.މ.ކ",'Expense Sheet'!$K:$K,$A289)</f>
        <v>0</v>
      </c>
      <c r="C289" s="49">
        <f>SUMIFS('Expense Sheet'!$F:$F,'Expense Sheet'!$M:$M,"L-CWDF އ.ތ.މ.ކ",'Expense Sheet'!$K:$K,$A289)</f>
        <v>0</v>
      </c>
      <c r="D289" s="49">
        <f>SUMIFS('Expense Sheet'!$G:$G,'Expense Sheet'!$M:$M,"L-CWDF އ.ތ.މ.ކ",'Expense Sheet'!$K:$K,$A289)</f>
        <v>0</v>
      </c>
      <c r="E289" s="60" t="s">
        <v>180</v>
      </c>
      <c r="F289" s="54">
        <v>423008</v>
      </c>
    </row>
    <row r="290" spans="1:6" ht="21.75">
      <c r="A290" s="7">
        <v>423999</v>
      </c>
      <c r="B290" s="49">
        <f>SUMIFS('Expense Sheet'!$E:$E,'Expense Sheet'!$M:$M,"L-CWDF އ.ތ.މ.ކ",'Expense Sheet'!$K:$K,$A290)</f>
        <v>0</v>
      </c>
      <c r="C290" s="49">
        <f>SUMIFS('Expense Sheet'!$F:$F,'Expense Sheet'!$M:$M,"L-CWDF އ.ތ.މ.ކ",'Expense Sheet'!$K:$K,$A290)</f>
        <v>0</v>
      </c>
      <c r="D290" s="49">
        <f>SUMIFS('Expense Sheet'!$G:$G,'Expense Sheet'!$M:$M,"L-CWDF އ.ތ.މ.ކ",'Expense Sheet'!$K:$K,$A290)</f>
        <v>0</v>
      </c>
      <c r="E290" s="60" t="s">
        <v>181</v>
      </c>
      <c r="F290" s="54">
        <v>423999</v>
      </c>
    </row>
    <row r="291" spans="1:6" ht="21.75">
      <c r="A291" s="7">
        <v>424001</v>
      </c>
      <c r="B291" s="49">
        <f>SUMIFS('Expense Sheet'!$E:$E,'Expense Sheet'!$M:$M,"L-CWDF އ.ތ.މ.ކ",'Expense Sheet'!$K:$K,$A291)</f>
        <v>0</v>
      </c>
      <c r="C291" s="49">
        <f>SUMIFS('Expense Sheet'!$F:$F,'Expense Sheet'!$M:$M,"L-CWDF އ.ތ.މ.ކ",'Expense Sheet'!$K:$K,$A291)</f>
        <v>0</v>
      </c>
      <c r="D291" s="49">
        <f>SUMIFS('Expense Sheet'!$G:$G,'Expense Sheet'!$M:$M,"L-CWDF އ.ތ.މ.ކ",'Expense Sheet'!$K:$K,$A291)</f>
        <v>0</v>
      </c>
      <c r="E291" s="60" t="s">
        <v>182</v>
      </c>
      <c r="F291" s="54">
        <v>424001</v>
      </c>
    </row>
    <row r="292" spans="1:6" ht="21.75">
      <c r="A292" s="7">
        <v>424002</v>
      </c>
      <c r="B292" s="49">
        <f>SUMIFS('Expense Sheet'!$E:$E,'Expense Sheet'!$M:$M,"L-CWDF އ.ތ.މ.ކ",'Expense Sheet'!$K:$K,$A292)</f>
        <v>0</v>
      </c>
      <c r="C292" s="49">
        <f>SUMIFS('Expense Sheet'!$F:$F,'Expense Sheet'!$M:$M,"L-CWDF އ.ތ.މ.ކ",'Expense Sheet'!$K:$K,$A292)</f>
        <v>0</v>
      </c>
      <c r="D292" s="49">
        <f>SUMIFS('Expense Sheet'!$G:$G,'Expense Sheet'!$M:$M,"L-CWDF އ.ތ.މ.ކ",'Expense Sheet'!$K:$K,$A292)</f>
        <v>0</v>
      </c>
      <c r="E292" s="60" t="s">
        <v>183</v>
      </c>
      <c r="F292" s="54">
        <v>424002</v>
      </c>
    </row>
    <row r="293" spans="1:6" ht="21.75">
      <c r="A293" s="7">
        <v>424003</v>
      </c>
      <c r="B293" s="49">
        <f>SUMIFS('Expense Sheet'!$E:$E,'Expense Sheet'!$M:$M,"L-CWDF އ.ތ.މ.ކ",'Expense Sheet'!$K:$K,$A293)</f>
        <v>0</v>
      </c>
      <c r="C293" s="49">
        <f>SUMIFS('Expense Sheet'!$F:$F,'Expense Sheet'!$M:$M,"L-CWDF އ.ތ.މ.ކ",'Expense Sheet'!$K:$K,$A293)</f>
        <v>0</v>
      </c>
      <c r="D293" s="49">
        <f>SUMIFS('Expense Sheet'!$G:$G,'Expense Sheet'!$M:$M,"L-CWDF އ.ތ.މ.ކ",'Expense Sheet'!$K:$K,$A293)</f>
        <v>0</v>
      </c>
      <c r="E293" s="60" t="s">
        <v>184</v>
      </c>
      <c r="F293" s="54">
        <v>424003</v>
      </c>
    </row>
    <row r="294" spans="1:6" ht="21.75">
      <c r="A294" s="7">
        <v>451011</v>
      </c>
      <c r="B294" s="49">
        <f>SUMIFS('Expense Sheet'!$E:$E,'Expense Sheet'!$M:$M,"L-CWDF އ.ތ.މ.ކ",'Expense Sheet'!$K:$K,$A294)</f>
        <v>0</v>
      </c>
      <c r="C294" s="49">
        <f>SUMIFS('Expense Sheet'!$F:$F,'Expense Sheet'!$M:$M,"L-CWDF އ.ތ.މ.ކ",'Expense Sheet'!$K:$K,$A294)</f>
        <v>0</v>
      </c>
      <c r="D294" s="49">
        <f>SUMIFS('Expense Sheet'!$G:$G,'Expense Sheet'!$M:$M,"L-CWDF އ.ތ.މ.ކ",'Expense Sheet'!$K:$K,$A294)</f>
        <v>0</v>
      </c>
      <c r="E294" s="60" t="s">
        <v>165</v>
      </c>
      <c r="F294" s="54">
        <v>451011</v>
      </c>
    </row>
    <row r="295" spans="1:6" ht="21.75">
      <c r="A295" s="7">
        <v>451012</v>
      </c>
      <c r="B295" s="49">
        <f>SUMIFS('Expense Sheet'!$E:$E,'Expense Sheet'!$M:$M,"L-CWDF އ.ތ.މ.ކ",'Expense Sheet'!$K:$K,$A295)</f>
        <v>0</v>
      </c>
      <c r="C295" s="49">
        <f>SUMIFS('Expense Sheet'!$F:$F,'Expense Sheet'!$M:$M,"L-CWDF އ.ތ.މ.ކ",'Expense Sheet'!$K:$K,$A295)</f>
        <v>0</v>
      </c>
      <c r="D295" s="49">
        <f>SUMIFS('Expense Sheet'!$G:$G,'Expense Sheet'!$M:$M,"L-CWDF އ.ތ.މ.ކ",'Expense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Sheet'!$M:$M,"L-CWDF އ.ތ.މ.ކ",'Expense Sheet'!$K:$K,$A299)</f>
        <v>0</v>
      </c>
      <c r="C299" s="45">
        <f>SUMIFS('Expense Sheet'!$F:$F,'Expense Sheet'!$M:$M,"L-CWDF އ.ތ.މ.ކ",'Expense Sheet'!$K:$K,$A299)</f>
        <v>0</v>
      </c>
      <c r="D299" s="45">
        <f>SUMIFS('Expense Sheet'!$G:$G,'Expense Sheet'!$M:$M,"L-CWDF އ.ތ.މ.ކ",'Expense Sheet'!$K:$K,$A299)</f>
        <v>0</v>
      </c>
      <c r="E299" s="60" t="s">
        <v>185</v>
      </c>
      <c r="F299" s="54">
        <v>441001</v>
      </c>
    </row>
    <row r="300" spans="1:6" ht="21.75">
      <c r="A300" s="7">
        <v>441002</v>
      </c>
      <c r="B300" s="45">
        <f>SUMIFS('Expense Sheet'!$E:$E,'Expense Sheet'!$M:$M,"L-CWDF އ.ތ.މ.ކ",'Expense Sheet'!$K:$K,$A300)</f>
        <v>0</v>
      </c>
      <c r="C300" s="45">
        <f>SUMIFS('Expense Sheet'!$F:$F,'Expense Sheet'!$M:$M,"L-CWDF އ.ތ.މ.ކ",'Expense Sheet'!$K:$K,$A300)</f>
        <v>0</v>
      </c>
      <c r="D300" s="45">
        <f>SUMIFS('Expense Sheet'!$G:$G,'Expense Sheet'!$M:$M,"L-CWDF އ.ތ.މ.ކ",'Expense Sheet'!$K:$K,$A300)</f>
        <v>0</v>
      </c>
      <c r="E300" s="60" t="s">
        <v>186</v>
      </c>
      <c r="F300" s="54">
        <v>441002</v>
      </c>
    </row>
    <row r="301" spans="1:6" ht="21.75">
      <c r="A301" s="7">
        <v>442001</v>
      </c>
      <c r="B301" s="45">
        <f>SUMIFS('Expense Sheet'!$E:$E,'Expense Sheet'!$M:$M,"L-CWDF އ.ތ.މ.ކ",'Expense Sheet'!$K:$K,$A301)</f>
        <v>0</v>
      </c>
      <c r="C301" s="45">
        <f>SUMIFS('Expense Sheet'!$F:$F,'Expense Sheet'!$M:$M,"L-CWDF އ.ތ.މ.ކ",'Expense Sheet'!$K:$K,$A301)</f>
        <v>0</v>
      </c>
      <c r="D301" s="45">
        <f>SUMIFS('Expense Sheet'!$G:$G,'Expense Sheet'!$M:$M,"L-CWDF އ.ތ.މ.ކ",'Expense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Sheet'!$M:$M,"L-CWDF އ.ތ.މ.ކ",'Expense Sheet'!$K:$K,$A305)</f>
        <v>0</v>
      </c>
      <c r="C305" s="45">
        <f>SUMIFS('Expense Sheet'!$F:$F,'Expense Sheet'!$M:$M,"L-CWDF އ.ތ.މ.ކ",'Expense Sheet'!$K:$K,$A305)</f>
        <v>0</v>
      </c>
      <c r="D305" s="45">
        <f>SUMIFS('Expense Sheet'!$G:$G,'Expense Sheet'!$M:$M,"L-CWDF އ.ތ.މ.ކ",'Expense Sheet'!$K:$K,$A305)</f>
        <v>0</v>
      </c>
      <c r="E305" s="60" t="s">
        <v>188</v>
      </c>
      <c r="F305" s="54">
        <v>721001</v>
      </c>
    </row>
    <row r="306" spans="1:6" ht="21.75">
      <c r="A306" s="7">
        <v>721002</v>
      </c>
      <c r="B306" s="45">
        <f>SUMIFS('Expense Sheet'!$E:$E,'Expense Sheet'!$M:$M,"L-CWDF އ.ތ.މ.ކ",'Expense Sheet'!$K:$K,$A306)</f>
        <v>0</v>
      </c>
      <c r="C306" s="45">
        <f>SUMIFS('Expense Sheet'!$F:$F,'Expense Sheet'!$M:$M,"L-CWDF އ.ތ.މ.ކ",'Expense Sheet'!$K:$K,$A306)</f>
        <v>0</v>
      </c>
      <c r="D306" s="45">
        <f>SUMIFS('Expense Sheet'!$G:$G,'Expense Sheet'!$M:$M,"L-CWDF އ.ތ.މ.ކ",'Expense Sheet'!$K:$K,$A306)</f>
        <v>0</v>
      </c>
      <c r="E306" s="60" t="s">
        <v>189</v>
      </c>
      <c r="F306" s="54">
        <v>721002</v>
      </c>
    </row>
    <row r="307" spans="1:6" ht="21.75">
      <c r="A307" s="7">
        <v>721003</v>
      </c>
      <c r="B307" s="45">
        <f>SUMIFS('Expense Sheet'!$E:$E,'Expense Sheet'!$M:$M,"L-CWDF އ.ތ.މ.ކ",'Expense Sheet'!$K:$K,$A307)</f>
        <v>0</v>
      </c>
      <c r="C307" s="45">
        <f>SUMIFS('Expense Sheet'!$F:$F,'Expense Sheet'!$M:$M,"L-CWDF އ.ތ.މ.ކ",'Expense Sheet'!$K:$K,$A307)</f>
        <v>0</v>
      </c>
      <c r="D307" s="45">
        <f>SUMIFS('Expense Sheet'!$G:$G,'Expense Sheet'!$M:$M,"L-CWDF އ.ތ.މ.ކ",'Expense Sheet'!$K:$K,$A307)</f>
        <v>0</v>
      </c>
      <c r="E307" s="60" t="s">
        <v>190</v>
      </c>
      <c r="F307" s="54">
        <v>721003</v>
      </c>
    </row>
    <row r="308" spans="1:6" ht="21.75">
      <c r="A308" s="7">
        <v>721004</v>
      </c>
      <c r="B308" s="45">
        <f>SUMIFS('Expense Sheet'!$E:$E,'Expense Sheet'!$M:$M,"L-CWDF އ.ތ.މ.ކ",'Expense Sheet'!$K:$K,$A308)</f>
        <v>0</v>
      </c>
      <c r="C308" s="45">
        <f>SUMIFS('Expense Sheet'!$F:$F,'Expense Sheet'!$M:$M,"L-CWDF އ.ތ.މ.ކ",'Expense Sheet'!$K:$K,$A308)</f>
        <v>0</v>
      </c>
      <c r="D308" s="45">
        <f>SUMIFS('Expense Sheet'!$G:$G,'Expense Sheet'!$M:$M,"L-CWDF އ.ތ.މ.ކ",'Expense Sheet'!$K:$K,$A308)</f>
        <v>0</v>
      </c>
      <c r="E308" s="60" t="s">
        <v>191</v>
      </c>
      <c r="F308" s="54">
        <v>721004</v>
      </c>
    </row>
    <row r="309" spans="1:6" ht="21.75">
      <c r="A309" s="7">
        <v>721999</v>
      </c>
      <c r="B309" s="45">
        <f>SUMIFS('Expense Sheet'!$E:$E,'Expense Sheet'!$M:$M,"L-CWDF އ.ތ.މ.ކ",'Expense Sheet'!$K:$K,$A309)</f>
        <v>0</v>
      </c>
      <c r="C309" s="45">
        <f>SUMIFS('Expense Sheet'!$F:$F,'Expense Sheet'!$M:$M,"L-CWDF އ.ތ.މ.ކ",'Expense Sheet'!$K:$K,$A309)</f>
        <v>0</v>
      </c>
      <c r="D309" s="45">
        <f>SUMIFS('Expense Sheet'!$G:$G,'Expense Sheet'!$M:$M,"L-CWDF އ.ތ.މ.ކ",'Expense Sheet'!$K:$K,$A309)</f>
        <v>0</v>
      </c>
      <c r="E309" s="60" t="s">
        <v>192</v>
      </c>
      <c r="F309" s="54">
        <v>721999</v>
      </c>
    </row>
    <row r="310" spans="1:6" ht="21.75">
      <c r="A310" s="7">
        <v>722001</v>
      </c>
      <c r="B310" s="45">
        <f>SUMIFS('Expense Sheet'!$E:$E,'Expense Sheet'!$M:$M,"L-CWDF އ.ތ.މ.ކ",'Expense Sheet'!$K:$K,$A310)</f>
        <v>0</v>
      </c>
      <c r="C310" s="45">
        <f>SUMIFS('Expense Sheet'!$F:$F,'Expense Sheet'!$M:$M,"L-CWDF އ.ތ.މ.ކ",'Expense Sheet'!$K:$K,$A310)</f>
        <v>0</v>
      </c>
      <c r="D310" s="45">
        <f>SUMIFS('Expense Sheet'!$G:$G,'Expense Sheet'!$M:$M,"L-CWDF އ.ތ.މ.ކ",'Expense Sheet'!$K:$K,$A310)</f>
        <v>0</v>
      </c>
      <c r="E310" s="60" t="s">
        <v>193</v>
      </c>
      <c r="F310" s="54">
        <v>722001</v>
      </c>
    </row>
    <row r="311" spans="1:6" ht="21.75">
      <c r="A311" s="7">
        <v>722002</v>
      </c>
      <c r="B311" s="45">
        <f>SUMIFS('Expense Sheet'!$E:$E,'Expense Sheet'!$M:$M,"L-CWDF އ.ތ.މ.ކ",'Expense Sheet'!$K:$K,$A311)</f>
        <v>0</v>
      </c>
      <c r="C311" s="45">
        <f>SUMIFS('Expense Sheet'!$F:$F,'Expense Sheet'!$M:$M,"L-CWDF އ.ތ.މ.ކ",'Expense Sheet'!$K:$K,$A311)</f>
        <v>0</v>
      </c>
      <c r="D311" s="45">
        <f>SUMIFS('Expense Sheet'!$G:$G,'Expense Sheet'!$M:$M,"L-CWDF އ.ތ.މ.ކ",'Expense Sheet'!$K:$K,$A311)</f>
        <v>0</v>
      </c>
      <c r="E311" s="60" t="s">
        <v>194</v>
      </c>
      <c r="F311" s="54">
        <v>722002</v>
      </c>
    </row>
    <row r="312" spans="1:6" ht="21.75">
      <c r="A312" s="7">
        <v>722003</v>
      </c>
      <c r="B312" s="45">
        <f>SUMIFS('Expense Sheet'!$E:$E,'Expense Sheet'!$M:$M,"L-CWDF އ.ތ.މ.ކ",'Expense Sheet'!$K:$K,$A312)</f>
        <v>0</v>
      </c>
      <c r="C312" s="45">
        <f>SUMIFS('Expense Sheet'!$F:$F,'Expense Sheet'!$M:$M,"L-CWDF އ.ތ.މ.ކ",'Expense Sheet'!$K:$K,$A312)</f>
        <v>0</v>
      </c>
      <c r="D312" s="45">
        <f>SUMIFS('Expense Sheet'!$G:$G,'Expense Sheet'!$M:$M,"L-CWDF އ.ތ.މ.ކ",'Expense Sheet'!$K:$K,$A312)</f>
        <v>0</v>
      </c>
      <c r="E312" s="60" t="s">
        <v>195</v>
      </c>
      <c r="F312" s="54">
        <v>722003</v>
      </c>
    </row>
    <row r="313" spans="1:6" ht="21.75">
      <c r="A313" s="7">
        <v>722004</v>
      </c>
      <c r="B313" s="45">
        <f>SUMIFS('Expense Sheet'!$E:$E,'Expense Sheet'!$M:$M,"L-CWDF އ.ތ.މ.ކ",'Expense Sheet'!$K:$K,$A313)</f>
        <v>0</v>
      </c>
      <c r="C313" s="45">
        <f>SUMIFS('Expense Sheet'!$F:$F,'Expense Sheet'!$M:$M,"L-CWDF އ.ތ.މ.ކ",'Expense Sheet'!$K:$K,$A313)</f>
        <v>0</v>
      </c>
      <c r="D313" s="45">
        <f>SUMIFS('Expense Sheet'!$G:$G,'Expense Sheet'!$M:$M,"L-CWDF އ.ތ.މ.ކ",'Expense Sheet'!$K:$K,$A313)</f>
        <v>0</v>
      </c>
      <c r="E313" s="60" t="s">
        <v>196</v>
      </c>
      <c r="F313" s="54">
        <v>722004</v>
      </c>
    </row>
    <row r="314" spans="1:6" ht="21.75">
      <c r="A314" s="7">
        <v>722999</v>
      </c>
      <c r="B314" s="45">
        <f>SUMIFS('Expense Sheet'!$E:$E,'Expense Sheet'!$M:$M,"L-CWDF އ.ތ.މ.ކ",'Expense Sheet'!$K:$K,$A314)</f>
        <v>0</v>
      </c>
      <c r="C314" s="45">
        <f>SUMIFS('Expense Sheet'!$F:$F,'Expense Sheet'!$M:$M,"L-CWDF އ.ތ.މ.ކ",'Expense Sheet'!$K:$K,$A314)</f>
        <v>0</v>
      </c>
      <c r="D314" s="45">
        <f>SUMIFS('Expense Sheet'!$G:$G,'Expense Sheet'!$M:$M,"L-CWDF އ.ތ.މ.ކ",'Expense Sheet'!$K:$K,$A314)</f>
        <v>0</v>
      </c>
      <c r="E314" s="60" t="s">
        <v>197</v>
      </c>
      <c r="F314" s="54">
        <v>722999</v>
      </c>
    </row>
    <row r="315" spans="1:6" ht="21.75">
      <c r="A315" s="7">
        <v>723001</v>
      </c>
      <c r="B315" s="45">
        <f>SUMIFS('Expense Sheet'!$E:$E,'Expense Sheet'!$M:$M,"L-CWDF އ.ތ.މ.ކ",'Expense Sheet'!$K:$K,$A315)</f>
        <v>0</v>
      </c>
      <c r="C315" s="45">
        <f>SUMIFS('Expense Sheet'!$F:$F,'Expense Sheet'!$M:$M,"L-CWDF އ.ތ.މ.ކ",'Expense Sheet'!$K:$K,$A315)</f>
        <v>0</v>
      </c>
      <c r="D315" s="45">
        <f>SUMIFS('Expense Sheet'!$G:$G,'Expense Sheet'!$M:$M,"L-CWDF އ.ތ.މ.ކ",'Expense Sheet'!$K:$K,$A315)</f>
        <v>0</v>
      </c>
      <c r="E315" s="60" t="s">
        <v>198</v>
      </c>
      <c r="F315" s="54">
        <v>723001</v>
      </c>
    </row>
    <row r="316" spans="1:6" ht="21.75">
      <c r="A316" s="7">
        <v>723002</v>
      </c>
      <c r="B316" s="45">
        <f>SUMIFS('Expense Sheet'!$E:$E,'Expense Sheet'!$M:$M,"L-CWDF އ.ތ.މ.ކ",'Expense Sheet'!$K:$K,$A316)</f>
        <v>0</v>
      </c>
      <c r="C316" s="45">
        <f>SUMIFS('Expense Sheet'!$F:$F,'Expense Sheet'!$M:$M,"L-CWDF އ.ތ.މ.ކ",'Expense Sheet'!$K:$K,$A316)</f>
        <v>0</v>
      </c>
      <c r="D316" s="45">
        <f>SUMIFS('Expense Sheet'!$G:$G,'Expense Sheet'!$M:$M,"L-CWDF އ.ތ.މ.ކ",'Expense Sheet'!$K:$K,$A316)</f>
        <v>0</v>
      </c>
      <c r="E316" s="60" t="s">
        <v>199</v>
      </c>
      <c r="F316" s="54">
        <v>723002</v>
      </c>
    </row>
    <row r="317" spans="1:6" ht="21.75">
      <c r="A317" s="7">
        <v>723003</v>
      </c>
      <c r="B317" s="45">
        <f>SUMIFS('Expense Sheet'!$E:$E,'Expense Sheet'!$M:$M,"L-CWDF އ.ތ.މ.ކ",'Expense Sheet'!$K:$K,$A317)</f>
        <v>0</v>
      </c>
      <c r="C317" s="45">
        <f>SUMIFS('Expense Sheet'!$F:$F,'Expense Sheet'!$M:$M,"L-CWDF އ.ތ.މ.ކ",'Expense Sheet'!$K:$K,$A317)</f>
        <v>0</v>
      </c>
      <c r="D317" s="45">
        <f>SUMIFS('Expense Sheet'!$G:$G,'Expense Sheet'!$M:$M,"L-CWDF އ.ތ.މ.ކ",'Expense Sheet'!$K:$K,$A317)</f>
        <v>0</v>
      </c>
      <c r="E317" s="60" t="s">
        <v>200</v>
      </c>
      <c r="F317" s="54">
        <v>723003</v>
      </c>
    </row>
    <row r="318" spans="1:6" ht="21.75">
      <c r="A318" s="7">
        <v>723004</v>
      </c>
      <c r="B318" s="45">
        <f>SUMIFS('Expense Sheet'!$E:$E,'Expense Sheet'!$M:$M,"L-CWDF އ.ތ.މ.ކ",'Expense Sheet'!$K:$K,$A318)</f>
        <v>0</v>
      </c>
      <c r="C318" s="45">
        <f>SUMIFS('Expense Sheet'!$F:$F,'Expense Sheet'!$M:$M,"L-CWDF އ.ތ.މ.ކ",'Expense Sheet'!$K:$K,$A318)</f>
        <v>0</v>
      </c>
      <c r="D318" s="45">
        <f>SUMIFS('Expense Sheet'!$G:$G,'Expense Sheet'!$M:$M,"L-CWDF އ.ތ.މ.ކ",'Expense Sheet'!$K:$K,$A318)</f>
        <v>0</v>
      </c>
      <c r="E318" s="60" t="s">
        <v>201</v>
      </c>
      <c r="F318" s="54">
        <v>723004</v>
      </c>
    </row>
    <row r="319" spans="1:6" ht="21.75">
      <c r="A319" s="7">
        <v>725001</v>
      </c>
      <c r="B319" s="45">
        <f>SUMIFS('Expense Sheet'!$E:$E,'Expense Sheet'!$M:$M,"L-CWDF އ.ތ.މ.ކ",'Expense Sheet'!$K:$K,$A319)</f>
        <v>0</v>
      </c>
      <c r="C319" s="45">
        <f>SUMIFS('Expense Sheet'!$F:$F,'Expense Sheet'!$M:$M,"L-CWDF އ.ތ.މ.ކ",'Expense Sheet'!$K:$K,$A319)</f>
        <v>0</v>
      </c>
      <c r="D319" s="45">
        <f>SUMIFS('Expense Sheet'!$G:$G,'Expense Sheet'!$M:$M,"L-CWDF އ.ތ.މ.ކ",'Expense Sheet'!$K:$K,$A319)</f>
        <v>0</v>
      </c>
      <c r="E319" s="60" t="s">
        <v>202</v>
      </c>
      <c r="F319" s="54">
        <v>725001</v>
      </c>
    </row>
    <row r="320" spans="1:6" ht="21.75">
      <c r="A320" s="7">
        <v>725002</v>
      </c>
      <c r="B320" s="45">
        <f>SUMIFS('Expense Sheet'!$E:$E,'Expense Sheet'!$M:$M,"L-CWDF އ.ތ.މ.ކ",'Expense Sheet'!$K:$K,$A320)</f>
        <v>0</v>
      </c>
      <c r="C320" s="45">
        <f>SUMIFS('Expense Sheet'!$F:$F,'Expense Sheet'!$M:$M,"L-CWDF އ.ތ.މ.ކ",'Expense Sheet'!$K:$K,$A320)</f>
        <v>0</v>
      </c>
      <c r="D320" s="45">
        <f>SUMIFS('Expense Sheet'!$G:$G,'Expense Sheet'!$M:$M,"L-CWDF އ.ތ.މ.ކ",'Expense Sheet'!$K:$K,$A320)</f>
        <v>0</v>
      </c>
      <c r="E320" s="60" t="s">
        <v>203</v>
      </c>
      <c r="F320" s="54">
        <v>725002</v>
      </c>
    </row>
    <row r="321" spans="1:6" ht="21.75">
      <c r="A321" s="7">
        <v>725003</v>
      </c>
      <c r="B321" s="45">
        <f>SUMIFS('Expense Sheet'!$E:$E,'Expense Sheet'!$M:$M,"L-CWDF އ.ތ.މ.ކ",'Expense Sheet'!$K:$K,$A321)</f>
        <v>0</v>
      </c>
      <c r="C321" s="45">
        <f>SUMIFS('Expense Sheet'!$F:$F,'Expense Sheet'!$M:$M,"L-CWDF އ.ތ.މ.ކ",'Expense Sheet'!$K:$K,$A321)</f>
        <v>0</v>
      </c>
      <c r="D321" s="45">
        <f>SUMIFS('Expense Sheet'!$G:$G,'Expense Sheet'!$M:$M,"L-CWDF އ.ތ.މ.ކ",'Expense Sheet'!$K:$K,$A321)</f>
        <v>0</v>
      </c>
      <c r="E321" s="60" t="s">
        <v>204</v>
      </c>
      <c r="F321" s="54">
        <v>725003</v>
      </c>
    </row>
    <row r="322" spans="1:6" ht="21.75">
      <c r="A322" s="7">
        <v>725004</v>
      </c>
      <c r="B322" s="45">
        <f>SUMIFS('Expense Sheet'!$E:$E,'Expense Sheet'!$M:$M,"L-CWDF އ.ތ.މ.ކ",'Expense Sheet'!$K:$K,$A322)</f>
        <v>0</v>
      </c>
      <c r="C322" s="45">
        <f>SUMIFS('Expense Sheet'!$F:$F,'Expense Sheet'!$M:$M,"L-CWDF އ.ތ.މ.ކ",'Expense Sheet'!$K:$K,$A322)</f>
        <v>0</v>
      </c>
      <c r="D322" s="45">
        <f>SUMIFS('Expense Sheet'!$G:$G,'Expense Sheet'!$M:$M,"L-CWDF އ.ތ.މ.ކ",'Expense Sheet'!$K:$K,$A322)</f>
        <v>0</v>
      </c>
      <c r="E322" s="60" t="s">
        <v>205</v>
      </c>
      <c r="F322" s="54">
        <v>725004</v>
      </c>
    </row>
    <row r="323" spans="1:6" ht="21.75">
      <c r="A323" s="7">
        <v>725999</v>
      </c>
      <c r="B323" s="45">
        <f>SUMIFS('Expense Sheet'!$E:$E,'Expense Sheet'!$M:$M,"L-CWDF އ.ތ.މ.ކ",'Expense Sheet'!$K:$K,$A323)</f>
        <v>0</v>
      </c>
      <c r="C323" s="45">
        <f>SUMIFS('Expense Sheet'!$F:$F,'Expense Sheet'!$M:$M,"L-CWDF އ.ތ.މ.ކ",'Expense Sheet'!$K:$K,$A323)</f>
        <v>0</v>
      </c>
      <c r="D323" s="45">
        <f>SUMIFS('Expense Sheet'!$G:$G,'Expense Sheet'!$M:$M,"L-CWDF އ.ތ.މ.ކ",'Expense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Sheet'!$M:$M,"L-CWDF އ.ތ.މ.ކ",'Expense Sheet'!$K:$K,$A327)</f>
        <v>0</v>
      </c>
      <c r="C327" s="45">
        <f>SUMIFS('Expense Sheet'!$F:$F,'Expense Sheet'!$M:$M,"L-CWDF އ.ތ.މ.ކ",'Expense Sheet'!$K:$K,$A327)</f>
        <v>0</v>
      </c>
      <c r="D327" s="45">
        <f>SUMIFS('Expense Sheet'!$G:$G,'Expense Sheet'!$M:$M,"L-CWDF އ.ތ.މ.ކ",'Expense Sheet'!$K:$K,$A327)</f>
        <v>0</v>
      </c>
      <c r="E327" s="60" t="s">
        <v>207</v>
      </c>
      <c r="F327" s="54">
        <v>731001</v>
      </c>
    </row>
    <row r="328" spans="1:6" ht="21.75">
      <c r="A328" s="7">
        <v>731002</v>
      </c>
      <c r="B328" s="45">
        <f>SUMIFS('Expense Sheet'!$E:$E,'Expense Sheet'!$M:$M,"L-CWDF އ.ތ.މ.ކ",'Expense Sheet'!$K:$K,$A328)</f>
        <v>0</v>
      </c>
      <c r="C328" s="45">
        <f>SUMIFS('Expense Sheet'!$F:$F,'Expense Sheet'!$M:$M,"L-CWDF އ.ތ.މ.ކ",'Expense Sheet'!$K:$K,$A328)</f>
        <v>0</v>
      </c>
      <c r="D328" s="45">
        <f>SUMIFS('Expense Sheet'!$G:$G,'Expense Sheet'!$M:$M,"L-CWDF އ.ތ.މ.ކ",'Expense Sheet'!$K:$K,$A328)</f>
        <v>0</v>
      </c>
      <c r="E328" s="60" t="s">
        <v>208</v>
      </c>
      <c r="F328" s="54">
        <v>731002</v>
      </c>
    </row>
    <row r="329" spans="1:6" ht="21.75">
      <c r="A329" s="7">
        <v>731003</v>
      </c>
      <c r="B329" s="45">
        <f>SUMIFS('Expense Sheet'!$E:$E,'Expense Sheet'!$M:$M,"L-CWDF އ.ތ.މ.ކ",'Expense Sheet'!$K:$K,$A329)</f>
        <v>0</v>
      </c>
      <c r="C329" s="45">
        <f>SUMIFS('Expense Sheet'!$F:$F,'Expense Sheet'!$M:$M,"L-CWDF އ.ތ.މ.ކ",'Expense Sheet'!$K:$K,$A329)</f>
        <v>0</v>
      </c>
      <c r="D329" s="45">
        <f>SUMIFS('Expense Sheet'!$G:$G,'Expense Sheet'!$M:$M,"L-CWDF އ.ތ.މ.ކ",'Expense Sheet'!$K:$K,$A329)</f>
        <v>0</v>
      </c>
      <c r="E329" s="60" t="s">
        <v>209</v>
      </c>
      <c r="F329" s="54">
        <v>731003</v>
      </c>
    </row>
    <row r="330" spans="1:6" ht="21.75">
      <c r="A330" s="7">
        <v>731004</v>
      </c>
      <c r="B330" s="45">
        <f>SUMIFS('Expense Sheet'!$E:$E,'Expense Sheet'!$M:$M,"L-CWDF އ.ތ.މ.ކ",'Expense Sheet'!$K:$K,$A330)</f>
        <v>0</v>
      </c>
      <c r="C330" s="45">
        <f>SUMIFS('Expense Sheet'!$F:$F,'Expense Sheet'!$M:$M,"L-CWDF އ.ތ.މ.ކ",'Expense Sheet'!$K:$K,$A330)</f>
        <v>0</v>
      </c>
      <c r="D330" s="45">
        <f>SUMIFS('Expense Sheet'!$G:$G,'Expense Sheet'!$M:$M,"L-CWDF އ.ތ.މ.ކ",'Expense Sheet'!$K:$K,$A330)</f>
        <v>0</v>
      </c>
      <c r="E330" s="60" t="s">
        <v>210</v>
      </c>
      <c r="F330" s="54">
        <v>731004</v>
      </c>
    </row>
    <row r="331" spans="1:6" ht="21.75">
      <c r="A331" s="7">
        <v>731005</v>
      </c>
      <c r="B331" s="45">
        <f>SUMIFS('Expense Sheet'!$E:$E,'Expense Sheet'!$M:$M,"L-CWDF އ.ތ.މ.ކ",'Expense Sheet'!$K:$K,$A331)</f>
        <v>0</v>
      </c>
      <c r="C331" s="45">
        <f>SUMIFS('Expense Sheet'!$F:$F,'Expense Sheet'!$M:$M,"L-CWDF އ.ތ.މ.ކ",'Expense Sheet'!$K:$K,$A331)</f>
        <v>0</v>
      </c>
      <c r="D331" s="45">
        <f>SUMIFS('Expense Sheet'!$G:$G,'Expense Sheet'!$M:$M,"L-CWDF އ.ތ.މ.ކ",'Expense Sheet'!$K:$K,$A331)</f>
        <v>0</v>
      </c>
      <c r="E331" s="60" t="s">
        <v>826</v>
      </c>
      <c r="F331" s="54">
        <v>731005</v>
      </c>
    </row>
    <row r="332" spans="1:6" ht="21.75">
      <c r="A332" s="7">
        <v>731999</v>
      </c>
      <c r="B332" s="45">
        <f>SUMIFS('Expense Sheet'!$E:$E,'Expense Sheet'!$M:$M,"L-CWDF އ.ތ.މ.ކ",'Expense Sheet'!$K:$K,$A332)</f>
        <v>0</v>
      </c>
      <c r="C332" s="45">
        <f>SUMIFS('Expense Sheet'!$F:$F,'Expense Sheet'!$M:$M,"L-CWDF އ.ތ.މ.ކ",'Expense Sheet'!$K:$K,$A332)</f>
        <v>0</v>
      </c>
      <c r="D332" s="45">
        <f>SUMIFS('Expense Sheet'!$G:$G,'Expense Sheet'!$M:$M,"L-CWDF އ.ތ.މ.ކ",'Expense Sheet'!$K:$K,$A332)</f>
        <v>0</v>
      </c>
      <c r="E332" s="60" t="s">
        <v>211</v>
      </c>
      <c r="F332" s="54">
        <v>731999</v>
      </c>
    </row>
    <row r="333" spans="1:6" ht="21.75">
      <c r="A333" s="7">
        <v>732002</v>
      </c>
      <c r="B333" s="45">
        <f>SUMIFS('Expense Sheet'!$E:$E,'Expense Sheet'!$M:$M,"L-CWDF އ.ތ.މ.ކ",'Expense Sheet'!$K:$K,$A333)</f>
        <v>0</v>
      </c>
      <c r="C333" s="45">
        <f>SUMIFS('Expense Sheet'!$F:$F,'Expense Sheet'!$M:$M,"L-CWDF އ.ތ.މ.ކ",'Expense Sheet'!$K:$K,$A333)</f>
        <v>0</v>
      </c>
      <c r="D333" s="45">
        <f>SUMIFS('Expense Sheet'!$G:$G,'Expense Sheet'!$M:$M,"L-CWDF އ.ތ.މ.ކ",'Expense Sheet'!$K:$K,$A333)</f>
        <v>0</v>
      </c>
      <c r="E333" s="60" t="s">
        <v>212</v>
      </c>
      <c r="F333" s="54">
        <v>732002</v>
      </c>
    </row>
    <row r="334" spans="1:6" ht="21.75">
      <c r="A334" s="7">
        <v>732003</v>
      </c>
      <c r="B334" s="45">
        <f>SUMIFS('Expense Sheet'!$E:$E,'Expense Sheet'!$M:$M,"L-CWDF އ.ތ.މ.ކ",'Expense Sheet'!$K:$K,$A334)</f>
        <v>0</v>
      </c>
      <c r="C334" s="45">
        <f>SUMIFS('Expense Sheet'!$F:$F,'Expense Sheet'!$M:$M,"L-CWDF އ.ތ.މ.ކ",'Expense Sheet'!$K:$K,$A334)</f>
        <v>0</v>
      </c>
      <c r="D334" s="45">
        <f>SUMIFS('Expense Sheet'!$G:$G,'Expense Sheet'!$M:$M,"L-CWDF އ.ތ.މ.ކ",'Expense Sheet'!$K:$K,$A334)</f>
        <v>0</v>
      </c>
      <c r="E334" s="60" t="s">
        <v>213</v>
      </c>
      <c r="F334" s="54">
        <v>732003</v>
      </c>
    </row>
    <row r="335" spans="1:6" ht="21.75">
      <c r="A335" s="7">
        <v>732004</v>
      </c>
      <c r="B335" s="45">
        <f>SUMIFS('Expense Sheet'!$E:$E,'Expense Sheet'!$M:$M,"L-CWDF އ.ތ.މ.ކ",'Expense Sheet'!$K:$K,$A335)</f>
        <v>0</v>
      </c>
      <c r="C335" s="45">
        <f>SUMIFS('Expense Sheet'!$F:$F,'Expense Sheet'!$M:$M,"L-CWDF އ.ތ.މ.ކ",'Expense Sheet'!$K:$K,$A335)</f>
        <v>0</v>
      </c>
      <c r="D335" s="45">
        <f>SUMIFS('Expense Sheet'!$G:$G,'Expense Sheet'!$M:$M,"L-CWDF އ.ތ.މ.ކ",'Expense Sheet'!$K:$K,$A335)</f>
        <v>0</v>
      </c>
      <c r="E335" s="60" t="s">
        <v>214</v>
      </c>
      <c r="F335" s="54">
        <v>732004</v>
      </c>
    </row>
    <row r="336" spans="1:6" ht="21.75">
      <c r="A336" s="7">
        <v>732999</v>
      </c>
      <c r="B336" s="45">
        <f>SUMIFS('Expense Sheet'!$E:$E,'Expense Sheet'!$M:$M,"L-CWDF އ.ތ.މ.ކ",'Expense Sheet'!$K:$K,$A336)</f>
        <v>0</v>
      </c>
      <c r="C336" s="45">
        <f>SUMIFS('Expense Sheet'!$F:$F,'Expense Sheet'!$M:$M,"L-CWDF އ.ތ.މ.ކ",'Expense Sheet'!$K:$K,$A336)</f>
        <v>0</v>
      </c>
      <c r="D336" s="45">
        <f>SUMIFS('Expense Sheet'!$G:$G,'Expense Sheet'!$M:$M,"L-CWDF އ.ތ.މ.ކ",'Expense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sheetPr>
  <dimension ref="A1:F339"/>
  <sheetViews>
    <sheetView showGridLines="0" zoomScaleNormal="100" zoomScaleSheetLayoutView="106" workbookViewId="0">
      <selection activeCell="J12" sqref="J12"/>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1313</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sheet'!$H:$H,"L-CRF ރިޒާވް ފަންޑް",'Income sheet'!$F:$F,$F10)</f>
        <v>0</v>
      </c>
      <c r="C10" s="44">
        <f>SUMIFS('Income sheet'!$B:$B,'Income sheet'!$H:$H,"L-CRF ރިޒާވް ފަންޑް",'Income sheet'!$F:$F,$F10)</f>
        <v>0</v>
      </c>
      <c r="D10" s="44">
        <f>SUMIFS('Income sheet'!$C:$C,'Income sheet'!$H:$H,"L-CRF ރިޒާވް ފަންޑް",'Income sheet'!$F:$F,$F10)</f>
        <v>0</v>
      </c>
      <c r="E10" s="56" t="s">
        <v>1193</v>
      </c>
      <c r="F10" s="258">
        <v>111</v>
      </c>
    </row>
    <row r="11" spans="2:6">
      <c r="B11" s="44">
        <f>SUMIFS('Income sheet'!$A:$A,'Income sheet'!$H:$H,"L-CRF ރިޒާވް ފަންޑް",'Income sheet'!$F:$F,$F11)</f>
        <v>0</v>
      </c>
      <c r="C11" s="44">
        <f>SUMIFS('Income sheet'!$B:$B,'Income sheet'!$H:$H,"L-CRF ރިޒާވް ފަންޑް",'Income sheet'!$F:$F,$F11)</f>
        <v>0</v>
      </c>
      <c r="D11" s="44">
        <f>SUMIFS('Income sheet'!$C:$C,'Income sheet'!$H:$H,"L-CRF ރިޒާވް ފަންޑް",'Income sheet'!$F:$F,$F11)</f>
        <v>0</v>
      </c>
      <c r="E11" s="57" t="s">
        <v>1194</v>
      </c>
      <c r="F11" s="258">
        <v>112</v>
      </c>
    </row>
    <row r="12" spans="2:6">
      <c r="B12" s="44">
        <f>SUMIFS('Income sheet'!$A:$A,'Income sheet'!$H:$H,"L-CRF ރިޒާވް ފަންޑް",'Income sheet'!$F:$F,$F12)</f>
        <v>0</v>
      </c>
      <c r="C12" s="44">
        <f>SUMIFS('Income sheet'!$B:$B,'Income sheet'!$H:$H,"L-CRF ރިޒާވް ފަންޑް",'Income sheet'!$F:$F,$F12)</f>
        <v>0</v>
      </c>
      <c r="D12" s="44">
        <f>SUMIFS('Income sheet'!$C:$C,'Income sheet'!$H:$H,"L-CRF ރިޒާވް ފަންޑް",'Income sheet'!$F:$F,$F12)</f>
        <v>0</v>
      </c>
      <c r="E12" s="57" t="s">
        <v>1202</v>
      </c>
      <c r="F12" s="258">
        <v>113</v>
      </c>
    </row>
    <row r="13" spans="2:6">
      <c r="B13" s="44">
        <f>SUMIFS('Income sheet'!$A:$A,'Income sheet'!$H:$H,"L-CRF ރިޒާވް ފަންޑް",'Income sheet'!$F:$F,$F13)</f>
        <v>0</v>
      </c>
      <c r="C13" s="44">
        <f>SUMIFS('Income sheet'!$B:$B,'Income sheet'!$H:$H,"L-CRF ރިޒާވް ފަންޑް",'Income sheet'!$F:$F,$F13)</f>
        <v>0</v>
      </c>
      <c r="D13" s="44">
        <f>SUMIFS('Income sheet'!$C:$C,'Income sheet'!$H:$H,"L-CRF ރިޒާވް ފަންޑް",'Income sheet'!$F:$F,$F13)</f>
        <v>0</v>
      </c>
      <c r="E13" s="57" t="s">
        <v>1195</v>
      </c>
      <c r="F13" s="258">
        <v>114</v>
      </c>
    </row>
    <row r="14" spans="2:6">
      <c r="B14" s="44">
        <f>SUMIFS('Income sheet'!$A:$A,'Income sheet'!$H:$H,"L-CRF ރިޒާވް ފަންޑް",'Income sheet'!$F:$F,$F14)</f>
        <v>0</v>
      </c>
      <c r="C14" s="44">
        <f>SUMIFS('Income sheet'!$B:$B,'Income sheet'!$H:$H,"L-CRF ރިޒާވް ފަންޑް",'Income sheet'!$F:$F,$F14)</f>
        <v>0</v>
      </c>
      <c r="D14" s="44">
        <f>SUMIFS('Income sheet'!$C:$C,'Income sheet'!$H:$H,"L-CRF ރިޒާވް ފަންޑް",'Income sheet'!$F:$F,$F14)</f>
        <v>0</v>
      </c>
      <c r="E14" s="57" t="s">
        <v>1196</v>
      </c>
      <c r="F14" s="258">
        <v>118</v>
      </c>
    </row>
    <row r="15" spans="2:6">
      <c r="B15" s="44">
        <f>SUMIFS('Income sheet'!$A:$A,'Income sheet'!$H:$H,"L-CRF ރިޒާވް ފަންޑް",'Income sheet'!$F:$F,$F15)</f>
        <v>0</v>
      </c>
      <c r="C15" s="44">
        <f>SUMIFS('Income sheet'!$B:$B,'Income sheet'!$H:$H,"L-CRF ރިޒާވް ފަންޑް",'Income sheet'!$F:$F,$F15)</f>
        <v>0</v>
      </c>
      <c r="D15" s="44">
        <f>SUMIFS('Income sheet'!$C:$C,'Income sheet'!$H:$H,"L-CRF ރިޒާވް ފަންޑް",'Income sheet'!$F:$F,$F15)</f>
        <v>0</v>
      </c>
      <c r="E15" s="57" t="s">
        <v>1203</v>
      </c>
      <c r="F15" s="258">
        <v>119</v>
      </c>
    </row>
    <row r="16" spans="2:6">
      <c r="B16" s="44">
        <f>SUMIFS('Income sheet'!$A:$A,'Income sheet'!$H:$H,"L-CRF ރިޒާވް ފަންޑް",'Income sheet'!$F:$F,$F16)</f>
        <v>0</v>
      </c>
      <c r="C16" s="44">
        <f>SUMIFS('Income sheet'!$B:$B,'Income sheet'!$H:$H,"L-CRF ރިޒާވް ފަންޑް",'Income sheet'!$F:$F,$F16)</f>
        <v>0</v>
      </c>
      <c r="D16" s="44">
        <f>SUMIFS('Income sheet'!$C:$C,'Income sheet'!$H:$H,"L-CRF ރިޒާވް ފަންޑް",'Income sheet'!$F:$F,$F16)</f>
        <v>0</v>
      </c>
      <c r="E16" s="57" t="s">
        <v>1204</v>
      </c>
      <c r="F16" s="258">
        <v>121</v>
      </c>
    </row>
    <row r="17" spans="2:6">
      <c r="B17" s="44">
        <f>SUMIFS('Income sheet'!$A:$A,'Income sheet'!$H:$H,"L-CRF ރިޒާވް ފަންޑް",'Income sheet'!$F:$F,$F17)</f>
        <v>0</v>
      </c>
      <c r="C17" s="44">
        <f>SUMIFS('Income sheet'!$B:$B,'Income sheet'!$H:$H,"L-CRF ރިޒާވް ފަންޑް",'Income sheet'!$F:$F,$F17)</f>
        <v>0</v>
      </c>
      <c r="D17" s="44">
        <f>SUMIFS('Income sheet'!$C:$C,'Income sheet'!$H:$H,"L-CRF ރިޒާވް ފަންޑް",'Income sheet'!$F:$F,$F17)</f>
        <v>0</v>
      </c>
      <c r="E17" s="57" t="s">
        <v>1205</v>
      </c>
      <c r="F17" s="258">
        <v>123</v>
      </c>
    </row>
    <row r="18" spans="2:6">
      <c r="B18" s="44">
        <f>SUMIFS('Income sheet'!$A:$A,'Income sheet'!$H:$H,"L-CRF ރިޒާވް ފަންޑް",'Income sheet'!$F:$F,$F18)</f>
        <v>0</v>
      </c>
      <c r="C18" s="44">
        <f>SUMIFS('Income sheet'!$B:$B,'Income sheet'!$H:$H,"L-CRF ރިޒާވް ފަންޑް",'Income sheet'!$F:$F,$F18)</f>
        <v>0</v>
      </c>
      <c r="D18" s="44">
        <f>SUMIFS('Income sheet'!$C:$C,'Income sheet'!$H:$H,"L-CRF ރިޒާވް ފަންޑް",'Income sheet'!$F:$F,$F18)</f>
        <v>0</v>
      </c>
      <c r="E18" s="57" t="s">
        <v>1209</v>
      </c>
      <c r="F18" s="258">
        <v>124</v>
      </c>
    </row>
    <row r="19" spans="2:6">
      <c r="B19" s="44">
        <f>SUMIFS('Income sheet'!$A:$A,'Income sheet'!$H:$H,"L-CRF ރިޒާވް ފަންޑް",'Income sheet'!$F:$F,$F19)</f>
        <v>0</v>
      </c>
      <c r="C19" s="44">
        <f>SUMIFS('Income sheet'!$B:$B,'Income sheet'!$H:$H,"L-CRF ރިޒާވް ފަންޑް",'Income sheet'!$F:$F,$F19)</f>
        <v>0</v>
      </c>
      <c r="D19" s="44">
        <f>SUMIFS('Income sheet'!$C:$C,'Income sheet'!$H:$H,"L-CRF ރިޒާވް ފަންޑް",'Income sheet'!$F:$F,$F19)</f>
        <v>0</v>
      </c>
      <c r="E19" s="57" t="s">
        <v>1211</v>
      </c>
      <c r="F19" s="258">
        <v>125</v>
      </c>
    </row>
    <row r="20" spans="2:6">
      <c r="B20" s="44">
        <f>SUMIFS('Income sheet'!$A:$A,'Income sheet'!$H:$H,"L-CRF ރިޒާވް ފަންޑް",'Income sheet'!$F:$F,$F20)</f>
        <v>0</v>
      </c>
      <c r="C20" s="44">
        <f>SUMIFS('Income sheet'!$B:$B,'Income sheet'!$H:$H,"L-CRF ރިޒާވް ފަންޑް",'Income sheet'!$F:$F,$F20)</f>
        <v>0</v>
      </c>
      <c r="D20" s="44">
        <f>SUMIFS('Income sheet'!$C:$C,'Income sheet'!$H:$H,"L-CRF ރިޒާވް ފަންޑް",'Income sheet'!$F:$F,$F20)</f>
        <v>0</v>
      </c>
      <c r="E20" s="57" t="s">
        <v>1206</v>
      </c>
      <c r="F20" s="258">
        <v>126</v>
      </c>
    </row>
    <row r="21" spans="2:6">
      <c r="B21" s="44">
        <f>SUMIFS('Income sheet'!$A:$A,'Income sheet'!$H:$H,"L-CRF ރިޒާވް ފަންޑް",'Income sheet'!$F:$F,$F21)</f>
        <v>0</v>
      </c>
      <c r="C21" s="44">
        <f>SUMIFS('Income sheet'!$B:$B,'Income sheet'!$H:$H,"L-CRF ރިޒާވް ފަންޑް",'Income sheet'!$F:$F,$F21)</f>
        <v>0</v>
      </c>
      <c r="D21" s="44">
        <f>SUMIFS('Income sheet'!$C:$C,'Income sheet'!$H:$H,"L-CRF ރިޒާވް ފަންޑް",'Income sheet'!$F:$F,$F21)</f>
        <v>0</v>
      </c>
      <c r="E21" s="57" t="s">
        <v>1207</v>
      </c>
      <c r="F21" s="258">
        <v>127</v>
      </c>
    </row>
    <row r="22" spans="2:6">
      <c r="B22" s="44">
        <f>SUMIFS('Income sheet'!$A:$A,'Income sheet'!$H:$H,"L-CRF ރިޒާވް ފަންޑް",'Income sheet'!$F:$F,$F22)</f>
        <v>0</v>
      </c>
      <c r="C22" s="44">
        <f>SUMIFS('Income sheet'!$B:$B,'Income sheet'!$H:$H,"L-CRF ރިޒާވް ފަންޑް",'Income sheet'!$F:$F,$F22)</f>
        <v>0</v>
      </c>
      <c r="D22" s="44">
        <f>SUMIFS('Income sheet'!$C:$C,'Income sheet'!$H:$H,"L-CRF ރިޒާވް ފަންޑް",'Income sheet'!$F:$F,$F22)</f>
        <v>0</v>
      </c>
      <c r="E22" s="57" t="s">
        <v>1208</v>
      </c>
      <c r="F22" s="258">
        <v>129</v>
      </c>
    </row>
    <row r="23" spans="2:6">
      <c r="B23" s="44">
        <f>SUMIFS('Income sheet'!$A:$A,'Income sheet'!$H:$H,"L-CRF ރިޒާވް ފަންޑް",'Income sheet'!$F:$F,$F23)</f>
        <v>0</v>
      </c>
      <c r="C23" s="44">
        <f>SUMIFS('Income sheet'!$B:$B,'Income sheet'!$H:$H,"L-CRF ރިޒާވް ފަންޑް",'Income sheet'!$F:$F,$F23)</f>
        <v>0</v>
      </c>
      <c r="D23" s="44">
        <f>SUMIFS('Income sheet'!$C:$C,'Income sheet'!$H:$H,"L-CRF ރިޒާވް ފަންޑް",'Income sheet'!$F:$F,$F23)</f>
        <v>0</v>
      </c>
      <c r="E23" s="57" t="s">
        <v>1210</v>
      </c>
      <c r="F23" s="258">
        <v>131</v>
      </c>
    </row>
    <row r="24" spans="2:6">
      <c r="B24" s="44">
        <f>SUMIFS('Income sheet'!$A:$A,'Income sheet'!$H:$H,"L-CRF ރިޒާވް ފަންޑް",'Income sheet'!$F:$F,$F24)</f>
        <v>0</v>
      </c>
      <c r="C24" s="44">
        <f>SUMIFS('Income sheet'!$B:$B,'Income sheet'!$H:$H,"L-CRF ރިޒާވް ފަންޑް",'Income sheet'!$F:$F,$F24)</f>
        <v>0</v>
      </c>
      <c r="D24" s="44">
        <f>SUMIFS('Income sheet'!$C:$C,'Income sheet'!$H:$H,"L-CRF ރިޒާވް ފަންޑް",'Income sheet'!$F:$F,$F24)</f>
        <v>0</v>
      </c>
      <c r="E24" s="57" t="s">
        <v>1197</v>
      </c>
      <c r="F24" s="258">
        <v>141</v>
      </c>
    </row>
    <row r="25" spans="2:6">
      <c r="B25" s="44">
        <f>SUMIFS('Income sheet'!$A:$A,'Income sheet'!$H:$H,"L-CRF ރިޒާވް ފަންޑް",'Income sheet'!$F:$F,$F25)</f>
        <v>0</v>
      </c>
      <c r="C25" s="44">
        <f>SUMIFS('Income sheet'!$B:$B,'Income sheet'!$H:$H,"L-CRF ރިޒާވް ފަންޑް",'Income sheet'!$F:$F,$F25)</f>
        <v>0</v>
      </c>
      <c r="D25" s="44">
        <f>SUMIFS('Income sheet'!$C:$C,'Income sheet'!$H:$H,"L-CRF ރިޒާވް ފަންޑް",'Income sheet'!$F:$F,$F25)</f>
        <v>0</v>
      </c>
      <c r="E25" s="57" t="s">
        <v>1198</v>
      </c>
      <c r="F25" s="258">
        <v>142</v>
      </c>
    </row>
    <row r="26" spans="2:6">
      <c r="B26" s="44">
        <f>SUMIFS('Income sheet'!$A:$A,'Income sheet'!$H:$H,"L-CRF ރިޒާވް ފަންޑް",'Income sheet'!$F:$F,$F26)</f>
        <v>0</v>
      </c>
      <c r="C26" s="44">
        <f>SUMIFS('Income sheet'!$B:$B,'Income sheet'!$H:$H,"L-CRF ރިޒާވް ފަންޑް",'Income sheet'!$F:$F,$F26)</f>
        <v>0</v>
      </c>
      <c r="D26" s="44">
        <f>SUMIFS('Income sheet'!$C:$C,'Income sheet'!$H:$H,"L-CRF ރިޒާވް ފަންޑް",'Income sheet'!$F:$F,$F26)</f>
        <v>0</v>
      </c>
      <c r="E26" s="57" t="s">
        <v>1212</v>
      </c>
      <c r="F26" s="258">
        <v>143</v>
      </c>
    </row>
    <row r="27" spans="2:6">
      <c r="B27" s="44">
        <f>SUMIFS('Income sheet'!$A:$A,'Income sheet'!$H:$H,"L-CRF ރިޒާވް ފަންޑް",'Income sheet'!$F:$F,$F27)</f>
        <v>0</v>
      </c>
      <c r="C27" s="44">
        <f>SUMIFS('Income sheet'!$B:$B,'Income sheet'!$H:$H,"L-CRF ރިޒާވް ފަންޑް",'Income sheet'!$F:$F,$F27)</f>
        <v>0</v>
      </c>
      <c r="D27" s="44">
        <f>SUMIFS('Income sheet'!$C:$C,'Income sheet'!$H:$H,"L-CRF ރިޒާވް ފަންޑް",'Income sheet'!$F:$F,$F27)</f>
        <v>0</v>
      </c>
      <c r="E27" s="57" t="s">
        <v>1199</v>
      </c>
      <c r="F27" s="258">
        <v>144</v>
      </c>
    </row>
    <row r="28" spans="2:6">
      <c r="B28" s="44">
        <f>SUMIFS('Income sheet'!$A:$A,'Income sheet'!$H:$H,"L-CRF ރިޒާވް ފަންޑް",'Income sheet'!$F:$F,$F28)</f>
        <v>0</v>
      </c>
      <c r="C28" s="44">
        <f>SUMIFS('Income sheet'!$B:$B,'Income sheet'!$H:$H,"L-CRF ރިޒާވް ފަންޑް",'Income sheet'!$F:$F,$F28)</f>
        <v>0</v>
      </c>
      <c r="D28" s="44">
        <f>SUMIFS('Income sheet'!$C:$C,'Income sheet'!$H:$H,"L-CRF ރިޒާވް ފަންޑް",'Income sheet'!$F:$F,$F28)</f>
        <v>0</v>
      </c>
      <c r="E28" s="57" t="s">
        <v>1200</v>
      </c>
      <c r="F28" s="258">
        <v>181</v>
      </c>
    </row>
    <row r="29" spans="2:6">
      <c r="B29" s="44">
        <f>SUMIFS('Income sheet'!$A:$A,'Income sheet'!$H:$H,"L-CRF ރިޒާވް ފަންޑް",'Income sheet'!$F:$F,$F29)</f>
        <v>0</v>
      </c>
      <c r="C29" s="44">
        <f>SUMIFS('Income sheet'!$B:$B,'Income sheet'!$H:$H,"L-CRF ރިޒާވް ފަންޑް",'Income sheet'!$F:$F,$F29)</f>
        <v>0</v>
      </c>
      <c r="D29" s="44">
        <f>SUMIFS('Income sheet'!$C:$C,'Income sheet'!$H:$H,"L-CRF ރިޒާވް ފަންޑް",'Income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Sheet'!$M:$M,"L-CRF ރިޒާވް ފަންޑް",'Expense Sheet'!$K:$K,$A71)</f>
        <v>0</v>
      </c>
      <c r="C71" s="49">
        <f>SUMIFS('Expense Sheet'!$F:$F,'Expense Sheet'!$M:$M,"L-CRF ރިޒާވް ފަންޑް",'Expense Sheet'!$K:$K,$A71)</f>
        <v>0</v>
      </c>
      <c r="D71" s="49">
        <f>SUMIFS('Expense Sheet'!$G:$G,'Expense Sheet'!$M:$M,"L-CRF ރިޒާވް ފަންޑް",'Expense Sheet'!$K:$K,$A71)</f>
        <v>0</v>
      </c>
      <c r="E71" s="60" t="s">
        <v>6</v>
      </c>
      <c r="F71" s="54">
        <v>211001</v>
      </c>
    </row>
    <row r="72" spans="1:6" ht="21.75">
      <c r="A72" s="7">
        <v>211002</v>
      </c>
      <c r="B72" s="45">
        <f>SUMIFS('Expense Sheet'!$E:$E,'Expense Sheet'!$M:$M,"L-CRF ރިޒާވް ފަންޑް",'Expense Sheet'!$K:$K,$A72)</f>
        <v>0</v>
      </c>
      <c r="C72" s="45">
        <f>SUMIFS('Expense Sheet'!$F:$F,'Expense Sheet'!$M:$M,"L-CRF ރިޒާވް ފަންޑް",'Expense Sheet'!$K:$K,$A72)</f>
        <v>0</v>
      </c>
      <c r="D72" s="45">
        <f>SUMIFS('Expense Sheet'!$G:$G,'Expense Sheet'!$M:$M,"L-CRF ރިޒާވް ފަންޑް",'Expense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Sheet'!$M:$M,"L-CRF ރިޒާވް ފަންޑް",'Expense Sheet'!$K:$K,$A76)</f>
        <v>0</v>
      </c>
      <c r="C76" s="49">
        <f>SUMIFS('Expense Sheet'!$F:$F,'Expense Sheet'!$M:$M,"L-CRF ރިޒާވް ފަންޑް",'Expense Sheet'!$K:$K,$A76)</f>
        <v>0</v>
      </c>
      <c r="D76" s="49">
        <f>SUMIFS('Expense Sheet'!$G:$G,'Expense Sheet'!$M:$M,"L-CRF ރިޒާވް ފަންޑް",'Expense Sheet'!$K:$K,$A76)</f>
        <v>0</v>
      </c>
      <c r="E76" s="60" t="s">
        <v>68</v>
      </c>
      <c r="F76" s="54">
        <v>212001</v>
      </c>
    </row>
    <row r="77" spans="1:6" ht="21.75">
      <c r="A77" s="7">
        <v>212002</v>
      </c>
      <c r="B77" s="45">
        <f>SUMIFS('Expense Sheet'!$E:$E,'Expense Sheet'!$M:$M,"L-CRF ރިޒާވް ފަންޑް",'Expense Sheet'!$K:$K,$A77)</f>
        <v>0</v>
      </c>
      <c r="C77" s="45">
        <f>SUMIFS('Expense Sheet'!$F:$F,'Expense Sheet'!$M:$M,"L-CRF ރިޒާވް ފަންޑް",'Expense Sheet'!$K:$K,$A77)</f>
        <v>0</v>
      </c>
      <c r="D77" s="45">
        <f>SUMIFS('Expense Sheet'!$G:$G,'Expense Sheet'!$M:$M,"L-CRF ރިޒާވް ފަންޑް",'Expense Sheet'!$K:$K,$A77)</f>
        <v>0</v>
      </c>
      <c r="E77" s="61" t="s">
        <v>8</v>
      </c>
      <c r="F77" s="54">
        <v>212002</v>
      </c>
    </row>
    <row r="78" spans="1:6" ht="21.75">
      <c r="A78" s="7">
        <v>212003</v>
      </c>
      <c r="B78" s="45">
        <f>SUMIFS('Expense Sheet'!$E:$E,'Expense Sheet'!$M:$M,"L-CRF ރިޒާވް ފަންޑް",'Expense Sheet'!$K:$K,$A78)</f>
        <v>0</v>
      </c>
      <c r="C78" s="45">
        <f>SUMIFS('Expense Sheet'!$F:$F,'Expense Sheet'!$M:$M,"L-CRF ރިޒާވް ފަންޑް",'Expense Sheet'!$K:$K,$A78)</f>
        <v>0</v>
      </c>
      <c r="D78" s="45">
        <f>SUMIFS('Expense Sheet'!$G:$G,'Expense Sheet'!$M:$M,"L-CRF ރިޒާވް ފަންޑް",'Expense Sheet'!$K:$K,$A78)</f>
        <v>0</v>
      </c>
      <c r="E78" s="61" t="s">
        <v>69</v>
      </c>
      <c r="F78" s="54">
        <v>212003</v>
      </c>
    </row>
    <row r="79" spans="1:6" ht="21.75">
      <c r="A79" s="7">
        <v>212004</v>
      </c>
      <c r="B79" s="45">
        <f>SUMIFS('Expense Sheet'!$E:$E,'Expense Sheet'!$M:$M,"L-CRF ރިޒާވް ފަންޑް",'Expense Sheet'!$K:$K,$A79)</f>
        <v>0</v>
      </c>
      <c r="C79" s="45">
        <f>SUMIFS('Expense Sheet'!$F:$F,'Expense Sheet'!$M:$M,"L-CRF ރިޒާވް ފަންޑް",'Expense Sheet'!$K:$K,$A79)</f>
        <v>0</v>
      </c>
      <c r="D79" s="45">
        <f>SUMIFS('Expense Sheet'!$G:$G,'Expense Sheet'!$M:$M,"L-CRF ރިޒާވް ފަންޑް",'Expense Sheet'!$K:$K,$A79)</f>
        <v>0</v>
      </c>
      <c r="E79" s="61" t="s">
        <v>9</v>
      </c>
      <c r="F79" s="54">
        <v>212004</v>
      </c>
    </row>
    <row r="80" spans="1:6" ht="21.75">
      <c r="A80" s="7">
        <v>212005</v>
      </c>
      <c r="B80" s="45">
        <f>SUMIFS('Expense Sheet'!$E:$E,'Expense Sheet'!$M:$M,"L-CRF ރިޒާވް ފަންޑް",'Expense Sheet'!$K:$K,$A80)</f>
        <v>0</v>
      </c>
      <c r="C80" s="45">
        <f>SUMIFS('Expense Sheet'!$F:$F,'Expense Sheet'!$M:$M,"L-CRF ރިޒާވް ފަންޑް",'Expense Sheet'!$K:$K,$A80)</f>
        <v>0</v>
      </c>
      <c r="D80" s="45">
        <f>SUMIFS('Expense Sheet'!$G:$G,'Expense Sheet'!$M:$M,"L-CRF ރިޒާވް ފަންޑް",'Expense Sheet'!$K:$K,$A80)</f>
        <v>0</v>
      </c>
      <c r="E80" s="61" t="s">
        <v>10</v>
      </c>
      <c r="F80" s="54">
        <v>212005</v>
      </c>
    </row>
    <row r="81" spans="1:6" ht="21.75">
      <c r="A81" s="7">
        <v>212006</v>
      </c>
      <c r="B81" s="45">
        <f>SUMIFS('Expense Sheet'!$E:$E,'Expense Sheet'!$M:$M,"L-CRF ރިޒާވް ފަންޑް",'Expense Sheet'!$K:$K,$A81)</f>
        <v>0</v>
      </c>
      <c r="C81" s="45">
        <f>SUMIFS('Expense Sheet'!$F:$F,'Expense Sheet'!$M:$M,"L-CRF ރިޒާވް ފަންޑް",'Expense Sheet'!$K:$K,$A81)</f>
        <v>0</v>
      </c>
      <c r="D81" s="45">
        <f>SUMIFS('Expense Sheet'!$G:$G,'Expense Sheet'!$M:$M,"L-CRF ރިޒާވް ފަންޑް",'Expense Sheet'!$K:$K,$A81)</f>
        <v>0</v>
      </c>
      <c r="E81" s="61" t="s">
        <v>70</v>
      </c>
      <c r="F81" s="54">
        <v>212006</v>
      </c>
    </row>
    <row r="82" spans="1:6" ht="21.75">
      <c r="A82" s="7">
        <v>212007</v>
      </c>
      <c r="B82" s="45">
        <f>SUMIFS('Expense Sheet'!$E:$E,'Expense Sheet'!$M:$M,"L-CRF ރިޒާވް ފަންޑް",'Expense Sheet'!$K:$K,$A82)</f>
        <v>0</v>
      </c>
      <c r="C82" s="45">
        <f>SUMIFS('Expense Sheet'!$F:$F,'Expense Sheet'!$M:$M,"L-CRF ރިޒާވް ފަންޑް",'Expense Sheet'!$K:$K,$A82)</f>
        <v>0</v>
      </c>
      <c r="D82" s="45">
        <f>SUMIFS('Expense Sheet'!$G:$G,'Expense Sheet'!$M:$M,"L-CRF ރިޒާވް ފަންޑް",'Expense Sheet'!$K:$K,$A82)</f>
        <v>0</v>
      </c>
      <c r="E82" s="61" t="s">
        <v>71</v>
      </c>
      <c r="F82" s="54">
        <v>212007</v>
      </c>
    </row>
    <row r="83" spans="1:6" ht="21.75">
      <c r="A83" s="7">
        <v>212008</v>
      </c>
      <c r="B83" s="45">
        <f>SUMIFS('Expense Sheet'!$E:$E,'Expense Sheet'!$M:$M,"L-CRF ރިޒާވް ފަންޑް",'Expense Sheet'!$K:$K,$A83)</f>
        <v>0</v>
      </c>
      <c r="C83" s="45">
        <f>SUMIFS('Expense Sheet'!$F:$F,'Expense Sheet'!$M:$M,"L-CRF ރިޒާވް ފަންޑް",'Expense Sheet'!$K:$K,$A83)</f>
        <v>0</v>
      </c>
      <c r="D83" s="45">
        <f>SUMIFS('Expense Sheet'!$G:$G,'Expense Sheet'!$M:$M,"L-CRF ރިޒާވް ފަންޑް",'Expense Sheet'!$K:$K,$A83)</f>
        <v>0</v>
      </c>
      <c r="E83" s="61" t="s">
        <v>11</v>
      </c>
      <c r="F83" s="54">
        <v>212008</v>
      </c>
    </row>
    <row r="84" spans="1:6" ht="21.75">
      <c r="A84" s="7">
        <v>212009</v>
      </c>
      <c r="B84" s="45">
        <f>SUMIFS('Expense Sheet'!$E:$E,'Expense Sheet'!$M:$M,"L-CRF ރިޒާވް ފަންޑް",'Expense Sheet'!$K:$K,$A84)</f>
        <v>0</v>
      </c>
      <c r="C84" s="45">
        <f>SUMIFS('Expense Sheet'!$F:$F,'Expense Sheet'!$M:$M,"L-CRF ރިޒާވް ފަންޑް",'Expense Sheet'!$K:$K,$A84)</f>
        <v>0</v>
      </c>
      <c r="D84" s="45">
        <f>SUMIFS('Expense Sheet'!$G:$G,'Expense Sheet'!$M:$M,"L-CRF ރިޒާވް ފަންޑް",'Expense Sheet'!$K:$K,$A84)</f>
        <v>0</v>
      </c>
      <c r="E84" s="61" t="s">
        <v>12</v>
      </c>
      <c r="F84" s="54">
        <v>212009</v>
      </c>
    </row>
    <row r="85" spans="1:6" ht="21.75">
      <c r="A85" s="7">
        <v>212010</v>
      </c>
      <c r="B85" s="45">
        <f>SUMIFS('Expense Sheet'!$E:$E,'Expense Sheet'!$M:$M,"L-CRF ރިޒާވް ފަންޑް",'Expense Sheet'!$K:$K,$A85)</f>
        <v>0</v>
      </c>
      <c r="C85" s="45">
        <f>SUMIFS('Expense Sheet'!$F:$F,'Expense Sheet'!$M:$M,"L-CRF ރިޒާވް ފަންޑް",'Expense Sheet'!$K:$K,$A85)</f>
        <v>0</v>
      </c>
      <c r="D85" s="45">
        <f>SUMIFS('Expense Sheet'!$G:$G,'Expense Sheet'!$M:$M,"L-CRF ރިޒާވް ފަންޑް",'Expense Sheet'!$K:$K,$A85)</f>
        <v>0</v>
      </c>
      <c r="E85" s="61" t="s">
        <v>13</v>
      </c>
      <c r="F85" s="54">
        <v>212010</v>
      </c>
    </row>
    <row r="86" spans="1:6" ht="21.75">
      <c r="A86" s="7">
        <v>212011</v>
      </c>
      <c r="B86" s="45">
        <f>SUMIFS('Expense Sheet'!$E:$E,'Expense Sheet'!$M:$M,"L-CRF ރިޒާވް ފަންޑް",'Expense Sheet'!$K:$K,$A86)</f>
        <v>0</v>
      </c>
      <c r="C86" s="45">
        <f>SUMIFS('Expense Sheet'!$F:$F,'Expense Sheet'!$M:$M,"L-CRF ރިޒާވް ފަންޑް",'Expense Sheet'!$K:$K,$A86)</f>
        <v>0</v>
      </c>
      <c r="D86" s="45">
        <f>SUMIFS('Expense Sheet'!$G:$G,'Expense Sheet'!$M:$M,"L-CRF ރިޒާވް ފަންޑް",'Expense Sheet'!$K:$K,$A86)</f>
        <v>0</v>
      </c>
      <c r="E86" s="61" t="s">
        <v>14</v>
      </c>
      <c r="F86" s="54">
        <v>212011</v>
      </c>
    </row>
    <row r="87" spans="1:6" ht="21.75">
      <c r="A87" s="7">
        <v>212012</v>
      </c>
      <c r="B87" s="45">
        <f>SUMIFS('Expense Sheet'!$E:$E,'Expense Sheet'!$M:$M,"L-CRF ރިޒާވް ފަންޑް",'Expense Sheet'!$K:$K,$A87)</f>
        <v>0</v>
      </c>
      <c r="C87" s="45">
        <f>SUMIFS('Expense Sheet'!$F:$F,'Expense Sheet'!$M:$M,"L-CRF ރިޒާވް ފަންޑް",'Expense Sheet'!$K:$K,$A87)</f>
        <v>0</v>
      </c>
      <c r="D87" s="45">
        <f>SUMIFS('Expense Sheet'!$G:$G,'Expense Sheet'!$M:$M,"L-CRF ރިޒާވް ފަންޑް",'Expense Sheet'!$K:$K,$A87)</f>
        <v>0</v>
      </c>
      <c r="E87" s="61" t="s">
        <v>15</v>
      </c>
      <c r="F87" s="54">
        <v>212012</v>
      </c>
    </row>
    <row r="88" spans="1:6" ht="21.75">
      <c r="A88" s="7">
        <v>212013</v>
      </c>
      <c r="B88" s="45">
        <f>SUMIFS('Expense Sheet'!$E:$E,'Expense Sheet'!$M:$M,"L-CRF ރިޒާވް ފަންޑް",'Expense Sheet'!$K:$K,$A88)</f>
        <v>0</v>
      </c>
      <c r="C88" s="45">
        <f>SUMIFS('Expense Sheet'!$F:$F,'Expense Sheet'!$M:$M,"L-CRF ރިޒާވް ފަންޑް",'Expense Sheet'!$K:$K,$A88)</f>
        <v>0</v>
      </c>
      <c r="D88" s="45">
        <f>SUMIFS('Expense Sheet'!$G:$G,'Expense Sheet'!$M:$M,"L-CRF ރިޒާވް ފަންޑް",'Expense Sheet'!$K:$K,$A88)</f>
        <v>0</v>
      </c>
      <c r="E88" s="61" t="s">
        <v>16</v>
      </c>
      <c r="F88" s="54">
        <v>212013</v>
      </c>
    </row>
    <row r="89" spans="1:6" ht="21.75">
      <c r="A89" s="7">
        <v>212014</v>
      </c>
      <c r="B89" s="45">
        <f>SUMIFS('Expense Sheet'!$E:$E,'Expense Sheet'!$M:$M,"L-CRF ރިޒާވް ފަންޑް",'Expense Sheet'!$K:$K,$A89)</f>
        <v>0</v>
      </c>
      <c r="C89" s="45">
        <f>SUMIFS('Expense Sheet'!$F:$F,'Expense Sheet'!$M:$M,"L-CRF ރިޒާވް ފަންޑް",'Expense Sheet'!$K:$K,$A89)</f>
        <v>0</v>
      </c>
      <c r="D89" s="45">
        <f>SUMIFS('Expense Sheet'!$G:$G,'Expense Sheet'!$M:$M,"L-CRF ރިޒާވް ފަންޑް",'Expense Sheet'!$K:$K,$A89)</f>
        <v>0</v>
      </c>
      <c r="E89" s="61" t="s">
        <v>17</v>
      </c>
      <c r="F89" s="54">
        <v>212014</v>
      </c>
    </row>
    <row r="90" spans="1:6" ht="21.75">
      <c r="A90" s="7">
        <v>212015</v>
      </c>
      <c r="B90" s="45">
        <f>SUMIFS('Expense Sheet'!$E:$E,'Expense Sheet'!$M:$M,"L-CRF ރިޒާވް ފަންޑް",'Expense Sheet'!$K:$K,$A90)</f>
        <v>0</v>
      </c>
      <c r="C90" s="45">
        <f>SUMIFS('Expense Sheet'!$F:$F,'Expense Sheet'!$M:$M,"L-CRF ރިޒާވް ފަންޑް",'Expense Sheet'!$K:$K,$A90)</f>
        <v>0</v>
      </c>
      <c r="D90" s="45">
        <f>SUMIFS('Expense Sheet'!$G:$G,'Expense Sheet'!$M:$M,"L-CRF ރިޒާވް ފަންޑް",'Expense Sheet'!$K:$K,$A90)</f>
        <v>0</v>
      </c>
      <c r="E90" s="61" t="s">
        <v>18</v>
      </c>
      <c r="F90" s="54">
        <v>212015</v>
      </c>
    </row>
    <row r="91" spans="1:6" ht="21.75">
      <c r="A91" s="7">
        <v>212016</v>
      </c>
      <c r="B91" s="45">
        <f>SUMIFS('Expense Sheet'!$E:$E,'Expense Sheet'!$M:$M,"L-CRF ރިޒާވް ފަންޑް",'Expense Sheet'!$K:$K,$A91)</f>
        <v>0</v>
      </c>
      <c r="C91" s="45">
        <f>SUMIFS('Expense Sheet'!$F:$F,'Expense Sheet'!$M:$M,"L-CRF ރިޒާވް ފަންޑް",'Expense Sheet'!$K:$K,$A91)</f>
        <v>0</v>
      </c>
      <c r="D91" s="45">
        <f>SUMIFS('Expense Sheet'!$G:$G,'Expense Sheet'!$M:$M,"L-CRF ރިޒާވް ފަންޑް",'Expense Sheet'!$K:$K,$A91)</f>
        <v>0</v>
      </c>
      <c r="E91" s="61" t="s">
        <v>19</v>
      </c>
      <c r="F91" s="54">
        <v>212016</v>
      </c>
    </row>
    <row r="92" spans="1:6" ht="21.75">
      <c r="A92" s="7">
        <v>212017</v>
      </c>
      <c r="B92" s="45">
        <f>SUMIFS('Expense Sheet'!$E:$E,'Expense Sheet'!$M:$M,"L-CRF ރިޒާވް ފަންޑް",'Expense Sheet'!$K:$K,$A92)</f>
        <v>0</v>
      </c>
      <c r="C92" s="45">
        <f>SUMIFS('Expense Sheet'!$F:$F,'Expense Sheet'!$M:$M,"L-CRF ރިޒާވް ފަންޑް",'Expense Sheet'!$K:$K,$A92)</f>
        <v>0</v>
      </c>
      <c r="D92" s="45">
        <f>SUMIFS('Expense Sheet'!$G:$G,'Expense Sheet'!$M:$M,"L-CRF ރިޒާވް ފަންޑް",'Expense Sheet'!$K:$K,$A92)</f>
        <v>0</v>
      </c>
      <c r="E92" s="61" t="s">
        <v>20</v>
      </c>
      <c r="F92" s="54">
        <v>212017</v>
      </c>
    </row>
    <row r="93" spans="1:6" ht="21.75">
      <c r="A93" s="7">
        <v>212018</v>
      </c>
      <c r="B93" s="45">
        <f>SUMIFS('Expense Sheet'!$E:$E,'Expense Sheet'!$M:$M,"L-CRF ރިޒާވް ފަންޑް",'Expense Sheet'!$K:$K,$A93)</f>
        <v>0</v>
      </c>
      <c r="C93" s="45">
        <f>SUMIFS('Expense Sheet'!$F:$F,'Expense Sheet'!$M:$M,"L-CRF ރިޒާވް ފަންޑް",'Expense Sheet'!$K:$K,$A93)</f>
        <v>0</v>
      </c>
      <c r="D93" s="45">
        <f>SUMIFS('Expense Sheet'!$G:$G,'Expense Sheet'!$M:$M,"L-CRF ރިޒާވް ފަންޑް",'Expense Sheet'!$K:$K,$A93)</f>
        <v>0</v>
      </c>
      <c r="E93" s="61" t="s">
        <v>21</v>
      </c>
      <c r="F93" s="54">
        <v>212018</v>
      </c>
    </row>
    <row r="94" spans="1:6" ht="21.75">
      <c r="A94" s="7">
        <v>212019</v>
      </c>
      <c r="B94" s="45">
        <f>SUMIFS('Expense Sheet'!$E:$E,'Expense Sheet'!$M:$M,"L-CRF ރިޒާވް ފަންޑް",'Expense Sheet'!$K:$K,$A94)</f>
        <v>0</v>
      </c>
      <c r="C94" s="45">
        <f>SUMIFS('Expense Sheet'!$F:$F,'Expense Sheet'!$M:$M,"L-CRF ރިޒާވް ފަންޑް",'Expense Sheet'!$K:$K,$A94)</f>
        <v>0</v>
      </c>
      <c r="D94" s="45">
        <f>SUMIFS('Expense Sheet'!$G:$G,'Expense Sheet'!$M:$M,"L-CRF ރިޒާވް ފަންޑް",'Expense Sheet'!$K:$K,$A94)</f>
        <v>0</v>
      </c>
      <c r="E94" s="61" t="s">
        <v>22</v>
      </c>
      <c r="F94" s="54">
        <v>212019</v>
      </c>
    </row>
    <row r="95" spans="1:6" ht="21.75">
      <c r="A95" s="7">
        <v>212020</v>
      </c>
      <c r="B95" s="45">
        <f>SUMIFS('Expense Sheet'!$E:$E,'Expense Sheet'!$M:$M,"L-CRF ރިޒާވް ފަންޑް",'Expense Sheet'!$K:$K,$A95)</f>
        <v>0</v>
      </c>
      <c r="C95" s="45">
        <f>SUMIFS('Expense Sheet'!$F:$F,'Expense Sheet'!$M:$M,"L-CRF ރިޒާވް ފަންޑް",'Expense Sheet'!$K:$K,$A95)</f>
        <v>0</v>
      </c>
      <c r="D95" s="45">
        <f>SUMIFS('Expense Sheet'!$G:$G,'Expense Sheet'!$M:$M,"L-CRF ރިޒާވް ފަންޑް",'Expense Sheet'!$K:$K,$A95)</f>
        <v>0</v>
      </c>
      <c r="E95" s="61" t="s">
        <v>23</v>
      </c>
      <c r="F95" s="54">
        <v>212020</v>
      </c>
    </row>
    <row r="96" spans="1:6" ht="21.75">
      <c r="A96" s="7">
        <v>212021</v>
      </c>
      <c r="B96" s="45">
        <f>SUMIFS('Expense Sheet'!$E:$E,'Expense Sheet'!$M:$M,"L-CRF ރިޒާވް ފަންޑް",'Expense Sheet'!$K:$K,$A96)</f>
        <v>0</v>
      </c>
      <c r="C96" s="45">
        <f>SUMIFS('Expense Sheet'!$F:$F,'Expense Sheet'!$M:$M,"L-CRF ރިޒާވް ފަންޑް",'Expense Sheet'!$K:$K,$A96)</f>
        <v>0</v>
      </c>
      <c r="D96" s="45">
        <f>SUMIFS('Expense Sheet'!$G:$G,'Expense Sheet'!$M:$M,"L-CRF ރިޒާވް ފަންޑް",'Expense Sheet'!$K:$K,$A96)</f>
        <v>0</v>
      </c>
      <c r="E96" s="61" t="s">
        <v>24</v>
      </c>
      <c r="F96" s="54">
        <v>212021</v>
      </c>
    </row>
    <row r="97" spans="1:6" ht="21.75">
      <c r="A97" s="7">
        <v>212022</v>
      </c>
      <c r="B97" s="45">
        <f>SUMIFS('Expense Sheet'!$E:$E,'Expense Sheet'!$M:$M,"L-CRF ރިޒާވް ފަންޑް",'Expense Sheet'!$K:$K,$A97)</f>
        <v>0</v>
      </c>
      <c r="C97" s="45">
        <f>SUMIFS('Expense Sheet'!$F:$F,'Expense Sheet'!$M:$M,"L-CRF ރިޒާވް ފަންޑް",'Expense Sheet'!$K:$K,$A97)</f>
        <v>0</v>
      </c>
      <c r="D97" s="45">
        <f>SUMIFS('Expense Sheet'!$G:$G,'Expense Sheet'!$M:$M,"L-CRF ރިޒާވް ފަންޑް",'Expense Sheet'!$K:$K,$A97)</f>
        <v>0</v>
      </c>
      <c r="E97" s="61" t="s">
        <v>25</v>
      </c>
      <c r="F97" s="54">
        <v>212022</v>
      </c>
    </row>
    <row r="98" spans="1:6" ht="21.75">
      <c r="A98" s="7">
        <v>212023</v>
      </c>
      <c r="B98" s="45">
        <f>SUMIFS('Expense Sheet'!$E:$E,'Expense Sheet'!$M:$M,"L-CRF ރިޒާވް ފަންޑް",'Expense Sheet'!$K:$K,$A98)</f>
        <v>0</v>
      </c>
      <c r="C98" s="45">
        <f>SUMIFS('Expense Sheet'!$F:$F,'Expense Sheet'!$M:$M,"L-CRF ރިޒާވް ފަންޑް",'Expense Sheet'!$K:$K,$A98)</f>
        <v>0</v>
      </c>
      <c r="D98" s="45">
        <f>SUMIFS('Expense Sheet'!$G:$G,'Expense Sheet'!$M:$M,"L-CRF ރިޒާވް ފަންޑް",'Expense Sheet'!$K:$K,$A98)</f>
        <v>0</v>
      </c>
      <c r="E98" s="61" t="s">
        <v>26</v>
      </c>
      <c r="F98" s="54">
        <v>212023</v>
      </c>
    </row>
    <row r="99" spans="1:6" ht="21.75">
      <c r="A99" s="7">
        <v>212024</v>
      </c>
      <c r="B99" s="45">
        <f>SUMIFS('Expense Sheet'!$E:$E,'Expense Sheet'!$M:$M,"L-CRF ރިޒާވް ފަންޑް",'Expense Sheet'!$K:$K,$A99)</f>
        <v>0</v>
      </c>
      <c r="C99" s="45">
        <f>SUMIFS('Expense Sheet'!$F:$F,'Expense Sheet'!$M:$M,"L-CRF ރިޒާވް ފަންޑް",'Expense Sheet'!$K:$K,$A99)</f>
        <v>0</v>
      </c>
      <c r="D99" s="45">
        <f>SUMIFS('Expense Sheet'!$G:$G,'Expense Sheet'!$M:$M,"L-CRF ރިޒާވް ފަންޑް",'Expense Sheet'!$K:$K,$A99)</f>
        <v>0</v>
      </c>
      <c r="E99" s="61" t="s">
        <v>27</v>
      </c>
      <c r="F99" s="54">
        <v>212024</v>
      </c>
    </row>
    <row r="100" spans="1:6" ht="21.75">
      <c r="A100" s="7">
        <v>212025</v>
      </c>
      <c r="B100" s="45">
        <f>SUMIFS('Expense Sheet'!$E:$E,'Expense Sheet'!$M:$M,"L-CRF ރިޒާވް ފަންޑް",'Expense Sheet'!$K:$K,$A100)</f>
        <v>0</v>
      </c>
      <c r="C100" s="45">
        <f>SUMIFS('Expense Sheet'!$F:$F,'Expense Sheet'!$M:$M,"L-CRF ރިޒާވް ފަންޑް",'Expense Sheet'!$K:$K,$A100)</f>
        <v>0</v>
      </c>
      <c r="D100" s="45">
        <f>SUMIFS('Expense Sheet'!$G:$G,'Expense Sheet'!$M:$M,"L-CRF ރިޒާވް ފަންޑް",'Expense Sheet'!$K:$K,$A100)</f>
        <v>0</v>
      </c>
      <c r="E100" s="61" t="s">
        <v>28</v>
      </c>
      <c r="F100" s="54">
        <v>212025</v>
      </c>
    </row>
    <row r="101" spans="1:6" ht="21.75">
      <c r="A101" s="7">
        <v>212026</v>
      </c>
      <c r="B101" s="45">
        <f>SUMIFS('Expense Sheet'!$E:$E,'Expense Sheet'!$M:$M,"L-CRF ރިޒާވް ފަންޑް",'Expense Sheet'!$K:$K,$A101)</f>
        <v>0</v>
      </c>
      <c r="C101" s="45">
        <f>SUMIFS('Expense Sheet'!$F:$F,'Expense Sheet'!$M:$M,"L-CRF ރިޒާވް ފަންޑް",'Expense Sheet'!$K:$K,$A101)</f>
        <v>0</v>
      </c>
      <c r="D101" s="45">
        <f>SUMIFS('Expense Sheet'!$G:$G,'Expense Sheet'!$M:$M,"L-CRF ރިޒާވް ފަންޑް",'Expense Sheet'!$K:$K,$A101)</f>
        <v>0</v>
      </c>
      <c r="E101" s="61" t="s">
        <v>29</v>
      </c>
      <c r="F101" s="54">
        <v>212026</v>
      </c>
    </row>
    <row r="102" spans="1:6" ht="21.75">
      <c r="A102" s="7">
        <v>212027</v>
      </c>
      <c r="B102" s="45">
        <f>SUMIFS('Expense Sheet'!$E:$E,'Expense Sheet'!$M:$M,"L-CRF ރިޒާވް ފަންޑް",'Expense Sheet'!$K:$K,$A102)</f>
        <v>0</v>
      </c>
      <c r="C102" s="45">
        <f>SUMIFS('Expense Sheet'!$F:$F,'Expense Sheet'!$M:$M,"L-CRF ރިޒާވް ފަންޑް",'Expense Sheet'!$K:$K,$A102)</f>
        <v>0</v>
      </c>
      <c r="D102" s="45">
        <f>SUMIFS('Expense Sheet'!$G:$G,'Expense Sheet'!$M:$M,"L-CRF ރިޒާވް ފަންޑް",'Expense Sheet'!$K:$K,$A102)</f>
        <v>0</v>
      </c>
      <c r="E102" s="61" t="s">
        <v>30</v>
      </c>
      <c r="F102" s="54">
        <v>212027</v>
      </c>
    </row>
    <row r="103" spans="1:6" ht="21.75">
      <c r="A103" s="7">
        <v>212028</v>
      </c>
      <c r="B103" s="45">
        <f>SUMIFS('Expense Sheet'!$E:$E,'Expense Sheet'!$M:$M,"L-CRF ރިޒާވް ފަންޑް",'Expense Sheet'!$K:$K,$A103)</f>
        <v>0</v>
      </c>
      <c r="C103" s="45">
        <f>SUMIFS('Expense Sheet'!$F:$F,'Expense Sheet'!$M:$M,"L-CRF ރިޒާވް ފަންޑް",'Expense Sheet'!$K:$K,$A103)</f>
        <v>0</v>
      </c>
      <c r="D103" s="45">
        <f>SUMIFS('Expense Sheet'!$G:$G,'Expense Sheet'!$M:$M,"L-CRF ރިޒާވް ފަންޑް",'Expense Sheet'!$K:$K,$A103)</f>
        <v>0</v>
      </c>
      <c r="E103" s="61" t="s">
        <v>31</v>
      </c>
      <c r="F103" s="54">
        <v>212028</v>
      </c>
    </row>
    <row r="104" spans="1:6" ht="21.75">
      <c r="A104" s="7">
        <v>212029</v>
      </c>
      <c r="B104" s="45">
        <f>SUMIFS('Expense Sheet'!$E:$E,'Expense Sheet'!$M:$M,"L-CRF ރިޒާވް ފަންޑް",'Expense Sheet'!$K:$K,$A104)</f>
        <v>0</v>
      </c>
      <c r="C104" s="45">
        <f>SUMIFS('Expense Sheet'!$F:$F,'Expense Sheet'!$M:$M,"L-CRF ރިޒާވް ފަންޑް",'Expense Sheet'!$K:$K,$A104)</f>
        <v>0</v>
      </c>
      <c r="D104" s="45">
        <f>SUMIFS('Expense Sheet'!$G:$G,'Expense Sheet'!$M:$M,"L-CRF ރިޒާވް ފަންޑް",'Expense Sheet'!$K:$K,$A104)</f>
        <v>0</v>
      </c>
      <c r="E104" s="117" t="s">
        <v>1111</v>
      </c>
      <c r="F104" s="54">
        <v>212029</v>
      </c>
    </row>
    <row r="105" spans="1:6" ht="21.75">
      <c r="A105" s="7">
        <v>212030</v>
      </c>
      <c r="B105" s="45">
        <f>SUMIFS('Expense Sheet'!$E:$E,'Expense Sheet'!$M:$M,"L-CRF ރިޒާވް ފަންޑް",'Expense Sheet'!$K:$K,$A105)</f>
        <v>0</v>
      </c>
      <c r="C105" s="45">
        <f>SUMIFS('Expense Sheet'!$F:$F,'Expense Sheet'!$M:$M,"L-CRF ރިޒާވް ފަންޑް",'Expense Sheet'!$K:$K,$A105)</f>
        <v>0</v>
      </c>
      <c r="D105" s="45">
        <f>SUMIFS('Expense Sheet'!$G:$G,'Expense Sheet'!$M:$M,"L-CRF ރިޒާވް ފަންޑް",'Expense Sheet'!$K:$K,$A105)</f>
        <v>0</v>
      </c>
      <c r="E105" s="117" t="s">
        <v>1112</v>
      </c>
      <c r="F105" s="54">
        <v>212030</v>
      </c>
    </row>
    <row r="106" spans="1:6" ht="21.75">
      <c r="A106" s="7">
        <v>212031</v>
      </c>
      <c r="B106" s="45">
        <f>SUMIFS('Expense Sheet'!$E:$E,'Expense Sheet'!$M:$M,"L-CRF ރިޒާވް ފަންޑް",'Expense Sheet'!$K:$K,$A106)</f>
        <v>0</v>
      </c>
      <c r="C106" s="45">
        <f>SUMIFS('Expense Sheet'!$F:$F,'Expense Sheet'!$M:$M,"L-CRF ރިޒާވް ފަންޑް",'Expense Sheet'!$K:$K,$A106)</f>
        <v>0</v>
      </c>
      <c r="D106" s="45">
        <f>SUMIFS('Expense Sheet'!$G:$G,'Expense Sheet'!$M:$M,"L-CRF ރިޒާވް ފަންޑް",'Expense Sheet'!$K:$K,$A106)</f>
        <v>0</v>
      </c>
      <c r="E106" s="117" t="s">
        <v>1113</v>
      </c>
      <c r="F106" s="54">
        <v>212031</v>
      </c>
    </row>
    <row r="107" spans="1:6" ht="21.75">
      <c r="A107" s="7">
        <v>212032</v>
      </c>
      <c r="B107" s="45">
        <f>SUMIFS('Expense Sheet'!$E:$E,'Expense Sheet'!$M:$M,"L-CRF ރިޒާވް ފަންޑް",'Expense Sheet'!$K:$K,$A107)</f>
        <v>0</v>
      </c>
      <c r="C107" s="45">
        <f>SUMIFS('Expense Sheet'!$F:$F,'Expense Sheet'!$M:$M,"L-CRF ރިޒާވް ފަންޑް",'Expense Sheet'!$K:$K,$A107)</f>
        <v>0</v>
      </c>
      <c r="D107" s="45">
        <f>SUMIFS('Expense Sheet'!$G:$G,'Expense Sheet'!$M:$M,"L-CRF ރިޒާވް ފަންޑް",'Expense Sheet'!$K:$K,$A107)</f>
        <v>0</v>
      </c>
      <c r="E107" s="117" t="s">
        <v>1114</v>
      </c>
      <c r="F107" s="54">
        <v>212032</v>
      </c>
    </row>
    <row r="108" spans="1:6" ht="21.75">
      <c r="A108" s="7">
        <v>212999</v>
      </c>
      <c r="B108" s="45">
        <f>SUMIFS('Expense Sheet'!$E:$E,'Expense Sheet'!$M:$M,"L-CRF ރިޒާވް ފަންޑް",'Expense Sheet'!$K:$K,$A108)</f>
        <v>0</v>
      </c>
      <c r="C108" s="45">
        <f>SUMIFS('Expense Sheet'!$F:$F,'Expense Sheet'!$M:$M,"L-CRF ރިޒާވް ފަންޑް",'Expense Sheet'!$K:$K,$A108)</f>
        <v>0</v>
      </c>
      <c r="D108" s="45">
        <f>SUMIFS('Expense Sheet'!$G:$G,'Expense Sheet'!$M:$M,"L-CRF ރިޒާވް ފަންޑް",'Expense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Sheet'!$M:$M,"L-CRF ރިޒާވް ފަންޑް",'Expense Sheet'!$K:$K,$A112)</f>
        <v>0</v>
      </c>
      <c r="C112" s="49">
        <f>SUMIFS('Expense Sheet'!$F:$F,'Expense Sheet'!$M:$M,"L-CRF ރިޒާވް ފަންޑް",'Expense Sheet'!$K:$K,$A112)</f>
        <v>0</v>
      </c>
      <c r="D112" s="49">
        <f>SUMIFS('Expense Sheet'!$G:$G,'Expense Sheet'!$M:$M,"L-CRF ރިޒާވް ފަންޑް",'Expense Sheet'!$K:$K,$A112)</f>
        <v>0</v>
      </c>
      <c r="E112" s="60" t="s">
        <v>72</v>
      </c>
      <c r="F112" s="54">
        <v>213001</v>
      </c>
    </row>
    <row r="113" spans="1:6" ht="21.75">
      <c r="A113" s="7">
        <v>213002</v>
      </c>
      <c r="B113" s="45">
        <f>SUMIFS('Expense Sheet'!$E:$E,'Expense Sheet'!$M:$M,"L-CRF ރިޒާވް ފަންޑް",'Expense Sheet'!$K:$K,$A113)</f>
        <v>0</v>
      </c>
      <c r="C113" s="45">
        <f>SUMIFS('Expense Sheet'!$F:$F,'Expense Sheet'!$M:$M,"L-CRF ރިޒާވް ފަންޑް",'Expense Sheet'!$K:$K,$A113)</f>
        <v>0</v>
      </c>
      <c r="D113" s="45">
        <f>SUMIFS('Expense Sheet'!$G:$G,'Expense Sheet'!$M:$M,"L-CRF ރިޒާވް ފަންޑް",'Expense Sheet'!$K:$K,$A113)</f>
        <v>0</v>
      </c>
      <c r="E113" s="61" t="s">
        <v>73</v>
      </c>
      <c r="F113" s="54">
        <v>213002</v>
      </c>
    </row>
    <row r="114" spans="1:6" ht="21.75">
      <c r="A114" s="7">
        <v>213003</v>
      </c>
      <c r="B114" s="45">
        <f>SUMIFS('Expense Sheet'!$E:$E,'Expense Sheet'!$M:$M,"L-CRF ރިޒާވް ފަންޑް",'Expense Sheet'!$K:$K,$A114)</f>
        <v>0</v>
      </c>
      <c r="C114" s="45">
        <f>SUMIFS('Expense Sheet'!$F:$F,'Expense Sheet'!$M:$M,"L-CRF ރިޒާވް ފަންޑް",'Expense Sheet'!$K:$K,$A114)</f>
        <v>0</v>
      </c>
      <c r="D114" s="45">
        <f>SUMIFS('Expense Sheet'!$G:$G,'Expense Sheet'!$M:$M,"L-CRF ރިޒާވް ފަންޑް",'Expense Sheet'!$K:$K,$A114)</f>
        <v>0</v>
      </c>
      <c r="E114" s="61" t="s">
        <v>74</v>
      </c>
      <c r="F114" s="54">
        <v>213003</v>
      </c>
    </row>
    <row r="115" spans="1:6" ht="21.75">
      <c r="A115" s="7">
        <v>213004</v>
      </c>
      <c r="B115" s="45">
        <f>SUMIFS('Expense Sheet'!$E:$E,'Expense Sheet'!$M:$M,"L-CRF ރިޒާވް ފަންޑް",'Expense Sheet'!$K:$K,$A115)</f>
        <v>0</v>
      </c>
      <c r="C115" s="45">
        <f>SUMIFS('Expense Sheet'!$F:$F,'Expense Sheet'!$M:$M,"L-CRF ރިޒާވް ފަންޑް",'Expense Sheet'!$K:$K,$A115)</f>
        <v>0</v>
      </c>
      <c r="D115" s="45">
        <f>SUMIFS('Expense Sheet'!$G:$G,'Expense Sheet'!$M:$M,"L-CRF ރިޒާވް ފަންޑް",'Expense Sheet'!$K:$K,$A115)</f>
        <v>0</v>
      </c>
      <c r="E115" s="61" t="s">
        <v>75</v>
      </c>
      <c r="F115" s="54">
        <v>213004</v>
      </c>
    </row>
    <row r="116" spans="1:6" ht="21.75">
      <c r="A116" s="7">
        <v>213006</v>
      </c>
      <c r="B116" s="46">
        <f>SUMIFS('Expense Sheet'!$E:$E,'Expense Sheet'!$M:$M,"L-CRF ރިޒާވް ފަންޑް",'Expense Sheet'!$K:$K,$A116)</f>
        <v>0</v>
      </c>
      <c r="C116" s="46">
        <f>SUMIFS('Expense Sheet'!$F:$F,'Expense Sheet'!$M:$M,"L-CRF ރިޒާވް ފަންޑް",'Expense Sheet'!$K:$K,$A116)</f>
        <v>0</v>
      </c>
      <c r="D116" s="46">
        <f>SUMIFS('Expense Sheet'!$G:$G,'Expense Sheet'!$M:$M,"L-CRF ރިޒާވް ފަންޑް",'Expense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Sheet'!$M:$M,"L-CRF ރިޒާވް ފަންޑް",'Expense Sheet'!$K:$K,$A120)</f>
        <v>0</v>
      </c>
      <c r="C120" s="49">
        <f>SUMIFS('Expense Sheet'!$F:$F,'Expense Sheet'!$M:$M,"L-CRF ރިޒާވް ފަންޑް",'Expense Sheet'!$K:$K,$A120)</f>
        <v>0</v>
      </c>
      <c r="D120" s="49">
        <f>SUMIFS('Expense Sheet'!$G:$G,'Expense Sheet'!$M:$M,"L-CRF ރިޒާވް ފަންޑް",'Expense Sheet'!$K:$K,$A120)</f>
        <v>0</v>
      </c>
      <c r="E120" s="60" t="s">
        <v>76</v>
      </c>
      <c r="F120" s="54">
        <v>221001</v>
      </c>
    </row>
    <row r="121" spans="1:6" ht="21.75">
      <c r="A121" s="7">
        <v>221002</v>
      </c>
      <c r="B121" s="45">
        <f>SUMIFS('Expense Sheet'!$E:$E,'Expense Sheet'!$M:$M,"L-CRF ރިޒާވް ފަންޑް",'Expense Sheet'!$K:$K,$A121)</f>
        <v>0</v>
      </c>
      <c r="C121" s="45">
        <f>SUMIFS('Expense Sheet'!$F:$F,'Expense Sheet'!$M:$M,"L-CRF ރިޒާވް ފަންޑް",'Expense Sheet'!$K:$K,$A121)</f>
        <v>0</v>
      </c>
      <c r="D121" s="45">
        <f>SUMIFS('Expense Sheet'!$G:$G,'Expense Sheet'!$M:$M,"L-CRF ރިޒާވް ފަންޑް",'Expense Sheet'!$K:$K,$A121)</f>
        <v>0</v>
      </c>
      <c r="E121" s="61" t="s">
        <v>77</v>
      </c>
      <c r="F121" s="54">
        <v>221002</v>
      </c>
    </row>
    <row r="122" spans="1:6" ht="21.75">
      <c r="A122" s="7">
        <v>221003</v>
      </c>
      <c r="B122" s="45">
        <f>SUMIFS('Expense Sheet'!$E:$E,'Expense Sheet'!$M:$M,"L-CRF ރިޒާވް ފަންޑް",'Expense Sheet'!$K:$K,$A122)</f>
        <v>0</v>
      </c>
      <c r="C122" s="45">
        <f>SUMIFS('Expense Sheet'!$F:$F,'Expense Sheet'!$M:$M,"L-CRF ރިޒާވް ފަންޑް",'Expense Sheet'!$K:$K,$A122)</f>
        <v>0</v>
      </c>
      <c r="D122" s="45">
        <f>SUMIFS('Expense Sheet'!$G:$G,'Expense Sheet'!$M:$M,"L-CRF ރިޒާވް ފަންޑް",'Expense Sheet'!$K:$K,$A122)</f>
        <v>0</v>
      </c>
      <c r="E122" s="61" t="s">
        <v>78</v>
      </c>
      <c r="F122" s="54">
        <v>221003</v>
      </c>
    </row>
    <row r="123" spans="1:6" ht="21.75">
      <c r="A123" s="7">
        <v>221004</v>
      </c>
      <c r="B123" s="45">
        <f>SUMIFS('Expense Sheet'!$E:$E,'Expense Sheet'!$M:$M,"L-CRF ރިޒާވް ފަންޑް",'Expense Sheet'!$K:$K,$A123)</f>
        <v>0</v>
      </c>
      <c r="C123" s="45">
        <f>SUMIFS('Expense Sheet'!$F:$F,'Expense Sheet'!$M:$M,"L-CRF ރިޒާވް ފަންޑް",'Expense Sheet'!$K:$K,$A123)</f>
        <v>0</v>
      </c>
      <c r="D123" s="45">
        <f>SUMIFS('Expense Sheet'!$G:$G,'Expense Sheet'!$M:$M,"L-CRF ރިޒާވް ފަންޑް",'Expense Sheet'!$K:$K,$A123)</f>
        <v>0</v>
      </c>
      <c r="E123" s="61" t="s">
        <v>79</v>
      </c>
      <c r="F123" s="54">
        <v>221004</v>
      </c>
    </row>
    <row r="124" spans="1:6" ht="21.75">
      <c r="A124" s="7">
        <v>221005</v>
      </c>
      <c r="B124" s="45">
        <f>SUMIFS('Expense Sheet'!$E:$E,'Expense Sheet'!$M:$M,"L-CRF ރިޒާވް ފަންޑް",'Expense Sheet'!$K:$K,$A124)</f>
        <v>0</v>
      </c>
      <c r="C124" s="45">
        <f>SUMIFS('Expense Sheet'!$F:$F,'Expense Sheet'!$M:$M,"L-CRF ރިޒާވް ފަންޑް",'Expense Sheet'!$K:$K,$A124)</f>
        <v>0</v>
      </c>
      <c r="D124" s="45">
        <f>SUMIFS('Expense Sheet'!$G:$G,'Expense Sheet'!$M:$M,"L-CRF ރިޒާވް ފަންޑް",'Expense Sheet'!$K:$K,$A124)</f>
        <v>0</v>
      </c>
      <c r="E124" s="61" t="s">
        <v>80</v>
      </c>
      <c r="F124" s="54">
        <v>221005</v>
      </c>
    </row>
    <row r="125" spans="1:6" ht="21.75">
      <c r="A125" s="7">
        <v>221999</v>
      </c>
      <c r="B125" s="45">
        <f>SUMIFS('Expense Sheet'!$E:$E,'Expense Sheet'!$M:$M,"L-CRF ރިޒާވް ފަންޑް",'Expense Sheet'!$K:$K,$A125)</f>
        <v>0</v>
      </c>
      <c r="C125" s="45">
        <f>SUMIFS('Expense Sheet'!$F:$F,'Expense Sheet'!$M:$M,"L-CRF ރިޒާވް ފަންޑް",'Expense Sheet'!$K:$K,$A125)</f>
        <v>0</v>
      </c>
      <c r="D125" s="45">
        <f>SUMIFS('Expense Sheet'!$G:$G,'Expense Sheet'!$M:$M,"L-CRF ރިޒާވް ފަންޑް",'Expense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Sheet'!$M:$M,"L-CRF ރިޒާވް ފަންޑް",'Expense Sheet'!$K:$K,$A129)</f>
        <v>0</v>
      </c>
      <c r="C129" s="49">
        <f>SUMIFS('Expense Sheet'!$F:$F,'Expense Sheet'!$M:$M,"L-CRF ރިޒާވް ފަންޑް",'Expense Sheet'!$K:$K,$A129)</f>
        <v>0</v>
      </c>
      <c r="D129" s="49">
        <f>SUMIFS('Expense Sheet'!$G:$G,'Expense Sheet'!$M:$M,"L-CRF ރިޒާވް ފަންޑް",'Expense Sheet'!$K:$K,$A129)</f>
        <v>0</v>
      </c>
      <c r="E129" s="60" t="s">
        <v>33</v>
      </c>
      <c r="F129" s="54">
        <v>222001</v>
      </c>
    </row>
    <row r="130" spans="1:6" ht="21.75">
      <c r="A130" s="7">
        <v>222002</v>
      </c>
      <c r="B130" s="45">
        <f>SUMIFS('Expense Sheet'!$E:$E,'Expense Sheet'!$M:$M,"L-CRF ރިޒާވް ފަންޑް",'Expense Sheet'!$K:$K,$A130)</f>
        <v>0</v>
      </c>
      <c r="C130" s="45">
        <f>SUMIFS('Expense Sheet'!$F:$F,'Expense Sheet'!$M:$M,"L-CRF ރިޒާވް ފަންޑް",'Expense Sheet'!$K:$K,$A130)</f>
        <v>0</v>
      </c>
      <c r="D130" s="45">
        <f>SUMIFS('Expense Sheet'!$G:$G,'Expense Sheet'!$M:$M,"L-CRF ރިޒާވް ފަންޑް",'Expense Sheet'!$K:$K,$A130)</f>
        <v>0</v>
      </c>
      <c r="E130" s="61" t="s">
        <v>34</v>
      </c>
      <c r="F130" s="54">
        <v>222002</v>
      </c>
    </row>
    <row r="131" spans="1:6" ht="21.75">
      <c r="A131" s="7">
        <v>222003</v>
      </c>
      <c r="B131" s="45">
        <f>SUMIFS('Expense Sheet'!$E:$E,'Expense Sheet'!$M:$M,"L-CRF ރިޒާވް ފަންޑް",'Expense Sheet'!$K:$K,$A131)</f>
        <v>0</v>
      </c>
      <c r="C131" s="45">
        <f>SUMIFS('Expense Sheet'!$F:$F,'Expense Sheet'!$M:$M,"L-CRF ރިޒާވް ފަންޑް",'Expense Sheet'!$K:$K,$A131)</f>
        <v>0</v>
      </c>
      <c r="D131" s="45">
        <f>SUMIFS('Expense Sheet'!$G:$G,'Expense Sheet'!$M:$M,"L-CRF ރިޒާވް ފަންޑް",'Expense Sheet'!$K:$K,$A131)</f>
        <v>0</v>
      </c>
      <c r="E131" s="61" t="s">
        <v>35</v>
      </c>
      <c r="F131" s="54">
        <v>222003</v>
      </c>
    </row>
    <row r="132" spans="1:6" ht="21.75">
      <c r="A132" s="7">
        <v>222004</v>
      </c>
      <c r="B132" s="45">
        <f>SUMIFS('Expense Sheet'!$E:$E,'Expense Sheet'!$M:$M,"L-CRF ރިޒާވް ފަންޑް",'Expense Sheet'!$K:$K,$A132)</f>
        <v>0</v>
      </c>
      <c r="C132" s="45">
        <f>SUMIFS('Expense Sheet'!$F:$F,'Expense Sheet'!$M:$M,"L-CRF ރިޒާވް ފަންޑް",'Expense Sheet'!$K:$K,$A132)</f>
        <v>0</v>
      </c>
      <c r="D132" s="45">
        <f>SUMIFS('Expense Sheet'!$G:$G,'Expense Sheet'!$M:$M,"L-CRF ރިޒާވް ފަންޑް",'Expense Sheet'!$K:$K,$A132)</f>
        <v>0</v>
      </c>
      <c r="E132" s="61" t="s">
        <v>36</v>
      </c>
      <c r="F132" s="54">
        <v>222004</v>
      </c>
    </row>
    <row r="133" spans="1:6" ht="21.75">
      <c r="A133" s="7">
        <v>222005</v>
      </c>
      <c r="B133" s="45">
        <f>SUMIFS('Expense Sheet'!$E:$E,'Expense Sheet'!$M:$M,"L-CRF ރިޒާވް ފަންޑް",'Expense Sheet'!$K:$K,$A133)</f>
        <v>0</v>
      </c>
      <c r="C133" s="45">
        <f>SUMIFS('Expense Sheet'!$F:$F,'Expense Sheet'!$M:$M,"L-CRF ރިޒާވް ފަންޑް",'Expense Sheet'!$K:$K,$A133)</f>
        <v>0</v>
      </c>
      <c r="D133" s="45">
        <f>SUMIFS('Expense Sheet'!$G:$G,'Expense Sheet'!$M:$M,"L-CRF ރިޒާވް ފަންޑް",'Expense Sheet'!$K:$K,$A133)</f>
        <v>0</v>
      </c>
      <c r="E133" s="61" t="s">
        <v>37</v>
      </c>
      <c r="F133" s="54">
        <v>222005</v>
      </c>
    </row>
    <row r="134" spans="1:6" ht="21.75">
      <c r="A134" s="7">
        <v>222006</v>
      </c>
      <c r="B134" s="45">
        <f>SUMIFS('Expense Sheet'!$E:$E,'Expense Sheet'!$M:$M,"L-CRF ރިޒާވް ފަންޑް",'Expense Sheet'!$K:$K,$A134)</f>
        <v>0</v>
      </c>
      <c r="C134" s="45">
        <f>SUMIFS('Expense Sheet'!$F:$F,'Expense Sheet'!$M:$M,"L-CRF ރިޒާވް ފަންޑް",'Expense Sheet'!$K:$K,$A134)</f>
        <v>0</v>
      </c>
      <c r="D134" s="45">
        <f>SUMIFS('Expense Sheet'!$G:$G,'Expense Sheet'!$M:$M,"L-CRF ރިޒާވް ފަންޑް",'Expense Sheet'!$K:$K,$A134)</f>
        <v>0</v>
      </c>
      <c r="E134" s="61" t="s">
        <v>38</v>
      </c>
      <c r="F134" s="54">
        <v>222006</v>
      </c>
    </row>
    <row r="135" spans="1:6" ht="21.75">
      <c r="A135" s="7">
        <v>222007</v>
      </c>
      <c r="B135" s="45">
        <f>SUMIFS('Expense Sheet'!$E:$E,'Expense Sheet'!$M:$M,"L-CRF ރިޒާވް ފަންޑް",'Expense Sheet'!$K:$K,$A135)</f>
        <v>0</v>
      </c>
      <c r="C135" s="45">
        <f>SUMIFS('Expense Sheet'!$F:$F,'Expense Sheet'!$M:$M,"L-CRF ރިޒާވް ފަންޑް",'Expense Sheet'!$K:$K,$A135)</f>
        <v>0</v>
      </c>
      <c r="D135" s="45">
        <f>SUMIFS('Expense Sheet'!$G:$G,'Expense Sheet'!$M:$M,"L-CRF ރިޒާވް ފަންޑް",'Expense Sheet'!$K:$K,$A135)</f>
        <v>0</v>
      </c>
      <c r="E135" s="61" t="s">
        <v>39</v>
      </c>
      <c r="F135" s="54">
        <v>222007</v>
      </c>
    </row>
    <row r="136" spans="1:6" ht="21.75">
      <c r="A136" s="7">
        <v>222008</v>
      </c>
      <c r="B136" s="45">
        <f>SUMIFS('Expense Sheet'!$E:$E,'Expense Sheet'!$M:$M,"L-CRF ރިޒާވް ފަންޑް",'Expense Sheet'!$K:$K,$A136)</f>
        <v>0</v>
      </c>
      <c r="C136" s="45">
        <f>SUMIFS('Expense Sheet'!$F:$F,'Expense Sheet'!$M:$M,"L-CRF ރިޒާވް ފަންޑް",'Expense Sheet'!$K:$K,$A136)</f>
        <v>0</v>
      </c>
      <c r="D136" s="45">
        <f>SUMIFS('Expense Sheet'!$G:$G,'Expense Sheet'!$M:$M,"L-CRF ރިޒާވް ފަންޑް",'Expense Sheet'!$K:$K,$A136)</f>
        <v>0</v>
      </c>
      <c r="E136" s="61" t="s">
        <v>40</v>
      </c>
      <c r="F136" s="54">
        <v>222008</v>
      </c>
    </row>
    <row r="137" spans="1:6" ht="21.75">
      <c r="A137" s="7">
        <v>222009</v>
      </c>
      <c r="B137" s="45">
        <f>SUMIFS('Expense Sheet'!$E:$E,'Expense Sheet'!$M:$M,"L-CRF ރިޒާވް ފަންޑް",'Expense Sheet'!$K:$K,$A137)</f>
        <v>0</v>
      </c>
      <c r="C137" s="45">
        <f>SUMIFS('Expense Sheet'!$F:$F,'Expense Sheet'!$M:$M,"L-CRF ރިޒާވް ފަންޑް",'Expense Sheet'!$K:$K,$A137)</f>
        <v>0</v>
      </c>
      <c r="D137" s="45">
        <f>SUMIFS('Expense Sheet'!$G:$G,'Expense Sheet'!$M:$M,"L-CRF ރިޒާވް ފަންޑް",'Expense Sheet'!$K:$K,$A137)</f>
        <v>0</v>
      </c>
      <c r="E137" s="61" t="s">
        <v>41</v>
      </c>
      <c r="F137" s="54">
        <v>222009</v>
      </c>
    </row>
    <row r="138" spans="1:6" ht="21.75">
      <c r="A138" s="7">
        <v>222010</v>
      </c>
      <c r="B138" s="45">
        <f>SUMIFS('Expense Sheet'!$E:$E,'Expense Sheet'!$M:$M,"L-CRF ރިޒާވް ފަންޑް",'Expense Sheet'!$K:$K,$A138)</f>
        <v>0</v>
      </c>
      <c r="C138" s="45">
        <f>SUMIFS('Expense Sheet'!$F:$F,'Expense Sheet'!$M:$M,"L-CRF ރިޒާވް ފަންޑް",'Expense Sheet'!$K:$K,$A138)</f>
        <v>0</v>
      </c>
      <c r="D138" s="45">
        <f>SUMIFS('Expense Sheet'!$G:$G,'Expense Sheet'!$M:$M,"L-CRF ރިޒާވް ފަންޑް",'Expense Sheet'!$K:$K,$A138)</f>
        <v>0</v>
      </c>
      <c r="E138" s="61" t="s">
        <v>42</v>
      </c>
      <c r="F138" s="54">
        <v>222010</v>
      </c>
    </row>
    <row r="139" spans="1:6" ht="21.75">
      <c r="A139" s="7">
        <v>222011</v>
      </c>
      <c r="B139" s="45">
        <f>SUMIFS('Expense Sheet'!$E:$E,'Expense Sheet'!$M:$M,"L-CRF ރިޒާވް ފަންޑް",'Expense Sheet'!$K:$K,$A139)</f>
        <v>0</v>
      </c>
      <c r="C139" s="45">
        <f>SUMIFS('Expense Sheet'!$F:$F,'Expense Sheet'!$M:$M,"L-CRF ރިޒާވް ފަންޑް",'Expense Sheet'!$K:$K,$A139)</f>
        <v>0</v>
      </c>
      <c r="D139" s="45">
        <f>SUMIFS('Expense Sheet'!$G:$G,'Expense Sheet'!$M:$M,"L-CRF ރިޒާވް ފަންޑް",'Expense Sheet'!$K:$K,$A139)</f>
        <v>0</v>
      </c>
      <c r="E139" s="61" t="s">
        <v>43</v>
      </c>
      <c r="F139" s="54">
        <v>222011</v>
      </c>
    </row>
    <row r="140" spans="1:6" ht="21.75">
      <c r="A140" s="7">
        <v>222999</v>
      </c>
      <c r="B140" s="45">
        <f>SUMIFS('Expense Sheet'!$E:$E,'Expense Sheet'!$M:$M,"L-CRF ރިޒާވް ފަންޑް",'Expense Sheet'!$K:$K,$A140)</f>
        <v>0</v>
      </c>
      <c r="C140" s="45">
        <f>SUMIFS('Expense Sheet'!$F:$F,'Expense Sheet'!$M:$M,"L-CRF ރިޒާވް ފަންޑް",'Expense Sheet'!$K:$K,$A140)</f>
        <v>0</v>
      </c>
      <c r="D140" s="45">
        <f>SUMIFS('Expense Sheet'!$G:$G,'Expense Sheet'!$M:$M,"L-CRF ރިޒާވް ފަންޑް",'Expense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Sheet'!$M:$M,"L-CRF ރިޒާވް ފަންޑް",'Expense Sheet'!$K:$K,$A144)</f>
        <v>0</v>
      </c>
      <c r="C144" s="49">
        <f>SUMIFS('Expense Sheet'!$F:$F,'Expense Sheet'!$M:$M,"L-CRF ރިޒާވް ފަންޑް",'Expense Sheet'!$K:$K,$A144)</f>
        <v>0</v>
      </c>
      <c r="D144" s="49">
        <f>SUMIFS('Expense Sheet'!$G:$G,'Expense Sheet'!$M:$M,"L-CRF ރިޒާވް ފަންޑް",'Expense Sheet'!$K:$K,$A144)</f>
        <v>0</v>
      </c>
      <c r="E144" s="60" t="s">
        <v>82</v>
      </c>
      <c r="F144" s="54">
        <v>223001</v>
      </c>
    </row>
    <row r="145" spans="1:6" ht="21.75">
      <c r="A145" s="7">
        <v>223002</v>
      </c>
      <c r="B145" s="45">
        <f>SUMIFS('Expense Sheet'!$E:$E,'Expense Sheet'!$M:$M,"L-CRF ރިޒާވް ފަންޑް",'Expense Sheet'!$K:$K,$A145)</f>
        <v>0</v>
      </c>
      <c r="C145" s="45">
        <f>SUMIFS('Expense Sheet'!$F:$F,'Expense Sheet'!$M:$M,"L-CRF ރިޒާވް ފަންޑް",'Expense Sheet'!$K:$K,$A145)</f>
        <v>0</v>
      </c>
      <c r="D145" s="45">
        <f>SUMIFS('Expense Sheet'!$G:$G,'Expense Sheet'!$M:$M,"L-CRF ރިޒާވް ފަންޑް",'Expense Sheet'!$K:$K,$A145)</f>
        <v>0</v>
      </c>
      <c r="E145" s="61" t="s">
        <v>83</v>
      </c>
      <c r="F145" s="54">
        <v>223002</v>
      </c>
    </row>
    <row r="146" spans="1:6" ht="21.75">
      <c r="A146" s="7">
        <v>223003</v>
      </c>
      <c r="B146" s="45">
        <f>SUMIFS('Expense Sheet'!$E:$E,'Expense Sheet'!$M:$M,"L-CRF ރިޒާވް ފަންޑް",'Expense Sheet'!$K:$K,$A146)</f>
        <v>0</v>
      </c>
      <c r="C146" s="45">
        <f>SUMIFS('Expense Sheet'!$F:$F,'Expense Sheet'!$M:$M,"L-CRF ރިޒާވް ފަންޑް",'Expense Sheet'!$K:$K,$A146)</f>
        <v>0</v>
      </c>
      <c r="D146" s="45">
        <f>SUMIFS('Expense Sheet'!$G:$G,'Expense Sheet'!$M:$M,"L-CRF ރިޒާވް ފަންޑް",'Expense Sheet'!$K:$K,$A146)</f>
        <v>0</v>
      </c>
      <c r="E146" s="61" t="s">
        <v>84</v>
      </c>
      <c r="F146" s="54">
        <v>223003</v>
      </c>
    </row>
    <row r="147" spans="1:6" ht="21.75">
      <c r="A147" s="7">
        <v>223004</v>
      </c>
      <c r="B147" s="45">
        <f>SUMIFS('Expense Sheet'!$E:$E,'Expense Sheet'!$M:$M,"L-CRF ރިޒާވް ފަންޑް",'Expense Sheet'!$K:$K,$A147)</f>
        <v>0</v>
      </c>
      <c r="C147" s="45">
        <f>SUMIFS('Expense Sheet'!$F:$F,'Expense Sheet'!$M:$M,"L-CRF ރިޒާވް ފަންޑް",'Expense Sheet'!$K:$K,$A147)</f>
        <v>0</v>
      </c>
      <c r="D147" s="45">
        <f>SUMIFS('Expense Sheet'!$G:$G,'Expense Sheet'!$M:$M,"L-CRF ރިޒާވް ފަންޑް",'Expense Sheet'!$K:$K,$A147)</f>
        <v>0</v>
      </c>
      <c r="E147" s="61" t="s">
        <v>85</v>
      </c>
      <c r="F147" s="54">
        <v>223004</v>
      </c>
    </row>
    <row r="148" spans="1:6" ht="21.75">
      <c r="A148" s="7">
        <v>223005</v>
      </c>
      <c r="B148" s="49">
        <f>SUMIFS('Expense Sheet'!$E:$E,'Expense Sheet'!$M:$M,"L-CRF ރިޒާވް ފަންޑް",'Expense Sheet'!$K:$K,$A148)</f>
        <v>0</v>
      </c>
      <c r="C148" s="49">
        <f>SUMIFS('Expense Sheet'!$F:$F,'Expense Sheet'!$M:$M,"L-CRF ރިޒާވް ފަންޑް",'Expense Sheet'!$K:$K,$A148)</f>
        <v>0</v>
      </c>
      <c r="D148" s="49">
        <f>SUMIFS('Expense Sheet'!$G:$G,'Expense Sheet'!$M:$M,"L-CRF ރިޒާވް ފަންޑް",'Expense Sheet'!$K:$K,$A148)</f>
        <v>0</v>
      </c>
      <c r="E148" s="61" t="s">
        <v>86</v>
      </c>
      <c r="F148" s="54">
        <v>223005</v>
      </c>
    </row>
    <row r="149" spans="1:6" ht="21.75">
      <c r="A149" s="7">
        <v>223006</v>
      </c>
      <c r="B149" s="49">
        <f>SUMIFS('Expense Sheet'!$E:$E,'Expense Sheet'!$M:$M,"L-CRF ރިޒާވް ފަންޑް",'Expense Sheet'!$K:$K,$A149)</f>
        <v>0</v>
      </c>
      <c r="C149" s="49">
        <f>SUMIFS('Expense Sheet'!$F:$F,'Expense Sheet'!$M:$M,"L-CRF ރިޒާވް ފަންޑް",'Expense Sheet'!$K:$K,$A149)</f>
        <v>0</v>
      </c>
      <c r="D149" s="49">
        <f>SUMIFS('Expense Sheet'!$G:$G,'Expense Sheet'!$M:$M,"L-CRF ރިޒާވް ފަންޑް",'Expense Sheet'!$K:$K,$A149)</f>
        <v>0</v>
      </c>
      <c r="E149" s="61" t="s">
        <v>87</v>
      </c>
      <c r="F149" s="54">
        <v>223006</v>
      </c>
    </row>
    <row r="150" spans="1:6" ht="21.75">
      <c r="A150" s="7">
        <v>223007</v>
      </c>
      <c r="B150" s="49">
        <f>SUMIFS('Expense Sheet'!$E:$E,'Expense Sheet'!$M:$M,"L-CRF ރިޒާވް ފަންޑް",'Expense Sheet'!$K:$K,$A150)</f>
        <v>0</v>
      </c>
      <c r="C150" s="49">
        <f>SUMIFS('Expense Sheet'!$F:$F,'Expense Sheet'!$M:$M,"L-CRF ރިޒާވް ފަންޑް",'Expense Sheet'!$K:$K,$A150)</f>
        <v>0</v>
      </c>
      <c r="D150" s="49">
        <f>SUMIFS('Expense Sheet'!$G:$G,'Expense Sheet'!$M:$M,"L-CRF ރިޒާވް ފަންޑް",'Expense Sheet'!$K:$K,$A150)</f>
        <v>0</v>
      </c>
      <c r="E150" s="61" t="s">
        <v>88</v>
      </c>
      <c r="F150" s="54">
        <v>223007</v>
      </c>
    </row>
    <row r="151" spans="1:6" ht="21.75">
      <c r="A151" s="7">
        <v>223008</v>
      </c>
      <c r="B151" s="49">
        <f>SUMIFS('Expense Sheet'!$E:$E,'Expense Sheet'!$M:$M,"L-CRF ރިޒާވް ފަންޑް",'Expense Sheet'!$K:$K,$A151)</f>
        <v>0</v>
      </c>
      <c r="C151" s="49">
        <f>SUMIFS('Expense Sheet'!$F:$F,'Expense Sheet'!$M:$M,"L-CRF ރިޒާވް ފަންޑް",'Expense Sheet'!$K:$K,$A151)</f>
        <v>0</v>
      </c>
      <c r="D151" s="49">
        <f>SUMIFS('Expense Sheet'!$G:$G,'Expense Sheet'!$M:$M,"L-CRF ރިޒާވް ފަންޑް",'Expense Sheet'!$K:$K,$A151)</f>
        <v>0</v>
      </c>
      <c r="E151" s="61" t="s">
        <v>89</v>
      </c>
      <c r="F151" s="54">
        <v>223008</v>
      </c>
    </row>
    <row r="152" spans="1:6" ht="21.75">
      <c r="A152" s="7">
        <v>223009</v>
      </c>
      <c r="B152" s="49">
        <f>SUMIFS('Expense Sheet'!$E:$E,'Expense Sheet'!$M:$M,"L-CRF ރިޒާވް ފަންޑް",'Expense Sheet'!$K:$K,$A152)</f>
        <v>0</v>
      </c>
      <c r="C152" s="49">
        <f>SUMIFS('Expense Sheet'!$F:$F,'Expense Sheet'!$M:$M,"L-CRF ރިޒާވް ފަންޑް",'Expense Sheet'!$K:$K,$A152)</f>
        <v>0</v>
      </c>
      <c r="D152" s="49">
        <f>SUMIFS('Expense Sheet'!$G:$G,'Expense Sheet'!$M:$M,"L-CRF ރިޒާވް ފަންޑް",'Expense Sheet'!$K:$K,$A152)</f>
        <v>0</v>
      </c>
      <c r="E152" s="61" t="s">
        <v>90</v>
      </c>
      <c r="F152" s="54">
        <v>223009</v>
      </c>
    </row>
    <row r="153" spans="1:6" ht="21.75">
      <c r="A153" s="7">
        <v>223010</v>
      </c>
      <c r="B153" s="49">
        <f>SUMIFS('Expense Sheet'!$E:$E,'Expense Sheet'!$M:$M,"L-CRF ރިޒާވް ފަންޑް",'Expense Sheet'!$K:$K,$A153)</f>
        <v>0</v>
      </c>
      <c r="C153" s="49">
        <f>SUMIFS('Expense Sheet'!$F:$F,'Expense Sheet'!$M:$M,"L-CRF ރިޒާވް ފަންޑް",'Expense Sheet'!$K:$K,$A153)</f>
        <v>0</v>
      </c>
      <c r="D153" s="49">
        <f>SUMIFS('Expense Sheet'!$G:$G,'Expense Sheet'!$M:$M,"L-CRF ރިޒާވް ފަންޑް",'Expense Sheet'!$K:$K,$A153)</f>
        <v>0</v>
      </c>
      <c r="E153" s="61" t="s">
        <v>91</v>
      </c>
      <c r="F153" s="54">
        <v>223010</v>
      </c>
    </row>
    <row r="154" spans="1:6" ht="21.75">
      <c r="A154" s="7">
        <v>223011</v>
      </c>
      <c r="B154" s="49">
        <f>SUMIFS('Expense Sheet'!$E:$E,'Expense Sheet'!$M:$M,"L-CRF ރިޒާވް ފަންޑް",'Expense Sheet'!$K:$K,$A154)</f>
        <v>0</v>
      </c>
      <c r="C154" s="49">
        <f>SUMIFS('Expense Sheet'!$F:$F,'Expense Sheet'!$M:$M,"L-CRF ރިޒާވް ފަންޑް",'Expense Sheet'!$K:$K,$A154)</f>
        <v>0</v>
      </c>
      <c r="D154" s="49">
        <f>SUMIFS('Expense Sheet'!$G:$G,'Expense Sheet'!$M:$M,"L-CRF ރިޒާވް ފަންޑް",'Expense Sheet'!$K:$K,$A154)</f>
        <v>0</v>
      </c>
      <c r="E154" s="61" t="s">
        <v>92</v>
      </c>
      <c r="F154" s="54">
        <v>223011</v>
      </c>
    </row>
    <row r="155" spans="1:6" ht="21.75">
      <c r="A155" s="7">
        <v>223012</v>
      </c>
      <c r="B155" s="49">
        <f>SUMIFS('Expense Sheet'!$E:$E,'Expense Sheet'!$M:$M,"L-CRF ރިޒާވް ފަންޑް",'Expense Sheet'!$K:$K,$A155)</f>
        <v>0</v>
      </c>
      <c r="C155" s="49">
        <f>SUMIFS('Expense Sheet'!$F:$F,'Expense Sheet'!$M:$M,"L-CRF ރިޒާވް ފަންޑް",'Expense Sheet'!$K:$K,$A155)</f>
        <v>0</v>
      </c>
      <c r="D155" s="49">
        <f>SUMIFS('Expense Sheet'!$G:$G,'Expense Sheet'!$M:$M,"L-CRF ރިޒާވް ފަންޑް",'Expense Sheet'!$K:$K,$A155)</f>
        <v>0</v>
      </c>
      <c r="E155" s="61" t="s">
        <v>93</v>
      </c>
      <c r="F155" s="54">
        <v>223012</v>
      </c>
    </row>
    <row r="156" spans="1:6" ht="21.75">
      <c r="A156" s="7">
        <v>223013</v>
      </c>
      <c r="B156" s="49">
        <f>SUMIFS('Expense Sheet'!$E:$E,'Expense Sheet'!$M:$M,"L-CRF ރިޒާވް ފަންޑް",'Expense Sheet'!$K:$K,$A156)</f>
        <v>0</v>
      </c>
      <c r="C156" s="49">
        <f>SUMIFS('Expense Sheet'!$F:$F,'Expense Sheet'!$M:$M,"L-CRF ރިޒާވް ފަންޑް",'Expense Sheet'!$K:$K,$A156)</f>
        <v>0</v>
      </c>
      <c r="D156" s="49">
        <f>SUMIFS('Expense Sheet'!$G:$G,'Expense Sheet'!$M:$M,"L-CRF ރިޒާވް ފަންޑް",'Expense Sheet'!$K:$K,$A156)</f>
        <v>0</v>
      </c>
      <c r="E156" s="61" t="s">
        <v>94</v>
      </c>
      <c r="F156" s="54">
        <v>223013</v>
      </c>
    </row>
    <row r="157" spans="1:6" ht="21.75">
      <c r="A157" s="7">
        <v>223014</v>
      </c>
      <c r="B157" s="49">
        <f>SUMIFS('Expense Sheet'!$E:$E,'Expense Sheet'!$M:$M,"L-CRF ރިޒާވް ފަންޑް",'Expense Sheet'!$K:$K,$A157)</f>
        <v>0</v>
      </c>
      <c r="C157" s="49">
        <f>SUMIFS('Expense Sheet'!$F:$F,'Expense Sheet'!$M:$M,"L-CRF ރިޒާވް ފަންޑް",'Expense Sheet'!$K:$K,$A157)</f>
        <v>0</v>
      </c>
      <c r="D157" s="49">
        <f>SUMIFS('Expense Sheet'!$G:$G,'Expense Sheet'!$M:$M,"L-CRF ރިޒާވް ފަންޑް",'Expense Sheet'!$K:$K,$A157)</f>
        <v>0</v>
      </c>
      <c r="E157" s="61" t="s">
        <v>45</v>
      </c>
      <c r="F157" s="54">
        <v>223014</v>
      </c>
    </row>
    <row r="158" spans="1:6" ht="21.75">
      <c r="A158" s="7">
        <v>223015</v>
      </c>
      <c r="B158" s="49">
        <f>SUMIFS('Expense Sheet'!$E:$E,'Expense Sheet'!$M:$M,"L-CRF ރިޒާވް ފަންޑް",'Expense Sheet'!$K:$K,$A158)</f>
        <v>0</v>
      </c>
      <c r="C158" s="49">
        <f>SUMIFS('Expense Sheet'!$F:$F,'Expense Sheet'!$M:$M,"L-CRF ރިޒާވް ފަންޑް",'Expense Sheet'!$K:$K,$A158)</f>
        <v>0</v>
      </c>
      <c r="D158" s="49">
        <f>SUMIFS('Expense Sheet'!$G:$G,'Expense Sheet'!$M:$M,"L-CRF ރިޒާވް ފަންޑް",'Expense Sheet'!$K:$K,$A158)</f>
        <v>0</v>
      </c>
      <c r="E158" s="61" t="s">
        <v>95</v>
      </c>
      <c r="F158" s="54">
        <v>223015</v>
      </c>
    </row>
    <row r="159" spans="1:6" ht="21.75">
      <c r="A159" s="7">
        <v>223016</v>
      </c>
      <c r="B159" s="49">
        <f>SUMIFS('Expense Sheet'!$E:$E,'Expense Sheet'!$M:$M,"L-CRF ރިޒާވް ފަންޑް",'Expense Sheet'!$K:$K,$A159)</f>
        <v>0</v>
      </c>
      <c r="C159" s="49">
        <f>SUMIFS('Expense Sheet'!$F:$F,'Expense Sheet'!$M:$M,"L-CRF ރިޒާވް ފަންޑް",'Expense Sheet'!$K:$K,$A159)</f>
        <v>0</v>
      </c>
      <c r="D159" s="49">
        <f>SUMIFS('Expense Sheet'!$G:$G,'Expense Sheet'!$M:$M,"L-CRF ރިޒާވް ފަންޑް",'Expense Sheet'!$K:$K,$A159)</f>
        <v>0</v>
      </c>
      <c r="E159" s="61" t="s">
        <v>96</v>
      </c>
      <c r="F159" s="54">
        <v>223016</v>
      </c>
    </row>
    <row r="160" spans="1:6" ht="21.75">
      <c r="A160" s="7">
        <v>223017</v>
      </c>
      <c r="B160" s="49">
        <f>SUMIFS('Expense Sheet'!$E:$E,'Expense Sheet'!$M:$M,"L-CRF ރިޒާވް ފަންޑް",'Expense Sheet'!$K:$K,$A160)</f>
        <v>0</v>
      </c>
      <c r="C160" s="49">
        <f>SUMIFS('Expense Sheet'!$F:$F,'Expense Sheet'!$M:$M,"L-CRF ރިޒާވް ފަންޑް",'Expense Sheet'!$K:$K,$A160)</f>
        <v>0</v>
      </c>
      <c r="D160" s="49">
        <f>SUMIFS('Expense Sheet'!$G:$G,'Expense Sheet'!$M:$M,"L-CRF ރިޒާވް ފަންޑް",'Expense Sheet'!$K:$K,$A160)</f>
        <v>0</v>
      </c>
      <c r="E160" s="61" t="s">
        <v>97</v>
      </c>
      <c r="F160" s="54">
        <v>223017</v>
      </c>
    </row>
    <row r="161" spans="1:6" ht="21.75">
      <c r="A161" s="7">
        <v>223018</v>
      </c>
      <c r="B161" s="49">
        <f>SUMIFS('Expense Sheet'!$E:$E,'Expense Sheet'!$M:$M,"L-CRF ރިޒާވް ފަންޑް",'Expense Sheet'!$K:$K,$A161)</f>
        <v>0</v>
      </c>
      <c r="C161" s="49">
        <f>SUMIFS('Expense Sheet'!$F:$F,'Expense Sheet'!$M:$M,"L-CRF ރިޒާވް ފަންޑް",'Expense Sheet'!$K:$K,$A161)</f>
        <v>0</v>
      </c>
      <c r="D161" s="49">
        <f>SUMIFS('Expense Sheet'!$G:$G,'Expense Sheet'!$M:$M,"L-CRF ރިޒާވް ފަންޑް",'Expense Sheet'!$K:$K,$A161)</f>
        <v>0</v>
      </c>
      <c r="E161" s="61" t="s">
        <v>98</v>
      </c>
      <c r="F161" s="54">
        <v>223018</v>
      </c>
    </row>
    <row r="162" spans="1:6" ht="21.75">
      <c r="A162" s="7">
        <v>223019</v>
      </c>
      <c r="B162" s="49">
        <f>SUMIFS('Expense Sheet'!$E:$E,'Expense Sheet'!$M:$M,"L-CRF ރިޒާވް ފަންޑް",'Expense Sheet'!$K:$K,$A162)</f>
        <v>0</v>
      </c>
      <c r="C162" s="49">
        <f>SUMIFS('Expense Sheet'!$F:$F,'Expense Sheet'!$M:$M,"L-CRF ރިޒާވް ފަންޑް",'Expense Sheet'!$K:$K,$A162)</f>
        <v>0</v>
      </c>
      <c r="D162" s="49">
        <f>SUMIFS('Expense Sheet'!$G:$G,'Expense Sheet'!$M:$M,"L-CRF ރިޒާވް ފަންޑް",'Expense Sheet'!$K:$K,$A162)</f>
        <v>0</v>
      </c>
      <c r="E162" s="61" t="s">
        <v>99</v>
      </c>
      <c r="F162" s="54">
        <v>223019</v>
      </c>
    </row>
    <row r="163" spans="1:6" ht="21.75">
      <c r="A163" s="7">
        <v>223020</v>
      </c>
      <c r="B163" s="49">
        <f>SUMIFS('Expense Sheet'!$E:$E,'Expense Sheet'!$M:$M,"L-CRF ރިޒާވް ފަންޑް",'Expense Sheet'!$K:$K,$A163)</f>
        <v>0</v>
      </c>
      <c r="C163" s="49">
        <f>SUMIFS('Expense Sheet'!$F:$F,'Expense Sheet'!$M:$M,"L-CRF ރިޒާވް ފަންޑް",'Expense Sheet'!$K:$K,$A163)</f>
        <v>0</v>
      </c>
      <c r="D163" s="49">
        <f>SUMIFS('Expense Sheet'!$G:$G,'Expense Sheet'!$M:$M,"L-CRF ރިޒާވް ފަންޑް",'Expense Sheet'!$K:$K,$A163)</f>
        <v>0</v>
      </c>
      <c r="E163" s="61" t="s">
        <v>100</v>
      </c>
      <c r="F163" s="54">
        <v>223020</v>
      </c>
    </row>
    <row r="164" spans="1:6" ht="21.75">
      <c r="A164" s="7">
        <v>223021</v>
      </c>
      <c r="B164" s="49">
        <f>SUMIFS('Expense Sheet'!$E:$E,'Expense Sheet'!$M:$M,"L-CRF ރިޒާވް ފަންޑް",'Expense Sheet'!$K:$K,$A164)</f>
        <v>0</v>
      </c>
      <c r="C164" s="49">
        <f>SUMIFS('Expense Sheet'!$F:$F,'Expense Sheet'!$M:$M,"L-CRF ރިޒާވް ފަންޑް",'Expense Sheet'!$K:$K,$A164)</f>
        <v>0</v>
      </c>
      <c r="D164" s="49">
        <f>SUMIFS('Expense Sheet'!$G:$G,'Expense Sheet'!$M:$M,"L-CRF ރިޒާވް ފަންޑް",'Expense Sheet'!$K:$K,$A164)</f>
        <v>0</v>
      </c>
      <c r="E164" s="61" t="s">
        <v>101</v>
      </c>
      <c r="F164" s="54">
        <v>223021</v>
      </c>
    </row>
    <row r="165" spans="1:6" ht="21.75">
      <c r="A165" s="7">
        <v>223022</v>
      </c>
      <c r="B165" s="49">
        <f>SUMIFS('Expense Sheet'!$E:$E,'Expense Sheet'!$M:$M,"L-CRF ރިޒާވް ފަންޑް",'Expense Sheet'!$K:$K,$A165)</f>
        <v>0</v>
      </c>
      <c r="C165" s="49">
        <f>SUMIFS('Expense Sheet'!$F:$F,'Expense Sheet'!$M:$M,"L-CRF ރިޒާވް ފަންޑް",'Expense Sheet'!$K:$K,$A165)</f>
        <v>0</v>
      </c>
      <c r="D165" s="49">
        <f>SUMIFS('Expense Sheet'!$G:$G,'Expense Sheet'!$M:$M,"L-CRF ރިޒާވް ފަންޑް",'Expense Sheet'!$K:$K,$A165)</f>
        <v>0</v>
      </c>
      <c r="E165" s="61" t="s">
        <v>102</v>
      </c>
      <c r="F165" s="54">
        <v>223022</v>
      </c>
    </row>
    <row r="166" spans="1:6" ht="21.75">
      <c r="A166" s="7">
        <v>223023</v>
      </c>
      <c r="B166" s="49">
        <f>SUMIFS('Expense Sheet'!$E:$E,'Expense Sheet'!$M:$M,"L-CRF ރިޒާވް ފަންޑް",'Expense Sheet'!$K:$K,$A166)</f>
        <v>0</v>
      </c>
      <c r="C166" s="49">
        <f>SUMIFS('Expense Sheet'!$F:$F,'Expense Sheet'!$M:$M,"L-CRF ރިޒާވް ފަންޑް",'Expense Sheet'!$K:$K,$A166)</f>
        <v>0</v>
      </c>
      <c r="D166" s="49">
        <f>SUMIFS('Expense Sheet'!$G:$G,'Expense Sheet'!$M:$M,"L-CRF ރިޒާވް ފަންޑް",'Expense Sheet'!$K:$K,$A166)</f>
        <v>0</v>
      </c>
      <c r="E166" s="61" t="s">
        <v>103</v>
      </c>
      <c r="F166" s="54">
        <v>223023</v>
      </c>
    </row>
    <row r="167" spans="1:6" ht="21.75">
      <c r="A167" s="7">
        <v>223024</v>
      </c>
      <c r="B167" s="49">
        <f>SUMIFS('Expense Sheet'!$E:$E,'Expense Sheet'!$M:$M,"L-CRF ރިޒާވް ފަންޑް",'Expense Sheet'!$K:$K,$A167)</f>
        <v>0</v>
      </c>
      <c r="C167" s="49">
        <f>SUMIFS('Expense Sheet'!$F:$F,'Expense Sheet'!$M:$M,"L-CRF ރިޒާވް ފަންޑް",'Expense Sheet'!$K:$K,$A167)</f>
        <v>0</v>
      </c>
      <c r="D167" s="49">
        <f>SUMIFS('Expense Sheet'!$G:$G,'Expense Sheet'!$M:$M,"L-CRF ރިޒާވް ފަންޑް",'Expense Sheet'!$K:$K,$A167)</f>
        <v>0</v>
      </c>
      <c r="E167" s="61" t="s">
        <v>104</v>
      </c>
      <c r="F167" s="54">
        <v>223024</v>
      </c>
    </row>
    <row r="168" spans="1:6" ht="21.75">
      <c r="A168" s="7">
        <v>223025</v>
      </c>
      <c r="B168" s="49">
        <f>SUMIFS('Expense Sheet'!$E:$E,'Expense Sheet'!$M:$M,"L-CRF ރިޒާވް ފަންޑް",'Expense Sheet'!$K:$K,$A168)</f>
        <v>0</v>
      </c>
      <c r="C168" s="49">
        <f>SUMIFS('Expense Sheet'!$F:$F,'Expense Sheet'!$M:$M,"L-CRF ރިޒާވް ފަންޑް",'Expense Sheet'!$K:$K,$A168)</f>
        <v>0</v>
      </c>
      <c r="D168" s="49">
        <f>SUMIFS('Expense Sheet'!$G:$G,'Expense Sheet'!$M:$M,"L-CRF ރިޒާވް ފަންޑް",'Expense Sheet'!$K:$K,$A168)</f>
        <v>0</v>
      </c>
      <c r="E168" s="61" t="s">
        <v>105</v>
      </c>
      <c r="F168" s="54">
        <v>223025</v>
      </c>
    </row>
    <row r="169" spans="1:6" ht="21.75">
      <c r="A169" s="7">
        <v>223999</v>
      </c>
      <c r="B169" s="49">
        <f>SUMIFS('Expense Sheet'!$E:$E,'Expense Sheet'!$M:$M,"L-CRF ރިޒާވް ފަންޑް",'Expense Sheet'!$K:$K,$A169)</f>
        <v>0</v>
      </c>
      <c r="C169" s="49">
        <f>SUMIFS('Expense Sheet'!$F:$F,'Expense Sheet'!$M:$M,"L-CRF ރިޒާވް ފަންޑް",'Expense Sheet'!$K:$K,$A169)</f>
        <v>0</v>
      </c>
      <c r="D169" s="49">
        <f>SUMIFS('Expense Sheet'!$G:$G,'Expense Sheet'!$M:$M,"L-CRF ރިޒާވް ފަންޑް",'Expense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Sheet'!$M:$M,"L-CRF ރިޒާވް ފަންޑް",'Expense Sheet'!$K:$K,$A173)</f>
        <v>0</v>
      </c>
      <c r="C173" s="49">
        <f>SUMIFS('Expense Sheet'!$F:$F,'Expense Sheet'!$M:$M,"L-CRF ރިޒާވް ފަންޑް",'Expense Sheet'!$K:$K,$A173)</f>
        <v>0</v>
      </c>
      <c r="D173" s="49">
        <f>SUMIFS('Expense Sheet'!$G:$G,'Expense Sheet'!$M:$M,"L-CRF ރިޒާވް ފަންޑް",'Expense Sheet'!$K:$K,$A173)</f>
        <v>0</v>
      </c>
      <c r="E173" s="60" t="s">
        <v>107</v>
      </c>
      <c r="F173" s="54">
        <v>224001</v>
      </c>
    </row>
    <row r="174" spans="1:6" ht="21.75">
      <c r="A174" s="7">
        <v>224011</v>
      </c>
      <c r="B174" s="49">
        <f>SUMIFS('Expense Sheet'!$E:$E,'Expense Sheet'!$M:$M,"L-CRF ރިޒާވް ފަންޑް",'Expense Sheet'!$K:$K,$A174)</f>
        <v>0</v>
      </c>
      <c r="C174" s="49">
        <f>SUMIFS('Expense Sheet'!$F:$F,'Expense Sheet'!$M:$M,"L-CRF ރިޒާވް ފަންޑް",'Expense Sheet'!$K:$K,$A174)</f>
        <v>0</v>
      </c>
      <c r="D174" s="49">
        <f>SUMIFS('Expense Sheet'!$G:$G,'Expense Sheet'!$M:$M,"L-CRF ރިޒާވް ފަންޑް",'Expense Sheet'!$K:$K,$A174)</f>
        <v>0</v>
      </c>
      <c r="E174" s="61" t="s">
        <v>108</v>
      </c>
      <c r="F174" s="54">
        <v>224011</v>
      </c>
    </row>
    <row r="175" spans="1:6" ht="21.75">
      <c r="A175" s="7">
        <v>224021</v>
      </c>
      <c r="B175" s="49">
        <f>SUMIFS('Expense Sheet'!$E:$E,'Expense Sheet'!$M:$M,"L-CRF ރިޒާވް ފަންޑް",'Expense Sheet'!$K:$K,$A175)</f>
        <v>0</v>
      </c>
      <c r="C175" s="49">
        <f>SUMIFS('Expense Sheet'!$F:$F,'Expense Sheet'!$M:$M,"L-CRF ރިޒާވް ފަންޑް",'Expense Sheet'!$K:$K,$A175)</f>
        <v>0</v>
      </c>
      <c r="D175" s="49">
        <f>SUMIFS('Expense Sheet'!$G:$G,'Expense Sheet'!$M:$M,"L-CRF ރިޒާވް ފަންޑް",'Expense Sheet'!$K:$K,$A175)</f>
        <v>0</v>
      </c>
      <c r="E175" s="61" t="s">
        <v>109</v>
      </c>
      <c r="F175" s="54">
        <v>224021</v>
      </c>
    </row>
    <row r="176" spans="1:6" ht="21.75">
      <c r="A176" s="7">
        <v>224022</v>
      </c>
      <c r="B176" s="49">
        <f>SUMIFS('Expense Sheet'!$E:$E,'Expense Sheet'!$M:$M,"L-CRF ރިޒާވް ފަންޑް",'Expense Sheet'!$K:$K,$A176)</f>
        <v>0</v>
      </c>
      <c r="C176" s="49">
        <f>SUMIFS('Expense Sheet'!$F:$F,'Expense Sheet'!$M:$M,"L-CRF ރިޒާވް ފަންޑް",'Expense Sheet'!$K:$K,$A176)</f>
        <v>0</v>
      </c>
      <c r="D176" s="49">
        <f>SUMIFS('Expense Sheet'!$G:$G,'Expense Sheet'!$M:$M,"L-CRF ރިޒާވް ފަންޑް",'Expense Sheet'!$K:$K,$A176)</f>
        <v>0</v>
      </c>
      <c r="E176" s="61" t="s">
        <v>110</v>
      </c>
      <c r="F176" s="54">
        <v>224022</v>
      </c>
    </row>
    <row r="177" spans="1:6" ht="21.75">
      <c r="A177" s="7">
        <v>224999</v>
      </c>
      <c r="B177" s="49">
        <f>SUMIFS('Expense Sheet'!$E:$E,'Expense Sheet'!$M:$M,"L-CRF ރިޒާވް ފަންޑް",'Expense Sheet'!$K:$K,$A177)</f>
        <v>0</v>
      </c>
      <c r="C177" s="49">
        <f>SUMIFS('Expense Sheet'!$F:$F,'Expense Sheet'!$M:$M,"L-CRF ރިޒާވް ފަންޑް",'Expense Sheet'!$K:$K,$A177)</f>
        <v>0</v>
      </c>
      <c r="D177" s="49">
        <f>SUMIFS('Expense Sheet'!$G:$G,'Expense Sheet'!$M:$M,"L-CRF ރިޒާވް ފަންޑް",'Expense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Sheet'!$M:$M,"L-CRF ރިޒާވް ފަންޑް",'Expense Sheet'!$K:$K,$A181)</f>
        <v>0</v>
      </c>
      <c r="C181" s="49">
        <f>SUMIFS('Expense Sheet'!$F:$F,'Expense Sheet'!$M:$M,"L-CRF ރިޒާވް ފަންޑް",'Expense Sheet'!$K:$K,$A181)</f>
        <v>0</v>
      </c>
      <c r="D181" s="49">
        <f>SUMIFS('Expense Sheet'!$G:$G,'Expense Sheet'!$M:$M,"L-CRF ރިޒާވް ފަންޑް",'Expense Sheet'!$K:$K,$A181)</f>
        <v>0</v>
      </c>
      <c r="E181" s="60" t="s">
        <v>112</v>
      </c>
      <c r="F181" s="54">
        <v>225001</v>
      </c>
    </row>
    <row r="182" spans="1:6" ht="21.75">
      <c r="A182" s="7">
        <v>225002</v>
      </c>
      <c r="B182" s="49">
        <f>SUMIFS('Expense Sheet'!$E:$E,'Expense Sheet'!$M:$M,"L-CRF ރިޒާވް ފަންޑް",'Expense Sheet'!$K:$K,$A182)</f>
        <v>0</v>
      </c>
      <c r="C182" s="49">
        <f>SUMIFS('Expense Sheet'!$F:$F,'Expense Sheet'!$M:$M,"L-CRF ރިޒާވް ފަންޑް",'Expense Sheet'!$K:$K,$A182)</f>
        <v>0</v>
      </c>
      <c r="D182" s="49">
        <f>SUMIFS('Expense Sheet'!$G:$G,'Expense Sheet'!$M:$M,"L-CRF ރިޒާވް ފަންޑް",'Expense Sheet'!$K:$K,$A182)</f>
        <v>0</v>
      </c>
      <c r="E182" s="60" t="s">
        <v>113</v>
      </c>
      <c r="F182" s="54">
        <v>225002</v>
      </c>
    </row>
    <row r="183" spans="1:6" ht="21.75">
      <c r="A183" s="7">
        <v>225003</v>
      </c>
      <c r="B183" s="49">
        <f>SUMIFS('Expense Sheet'!$E:$E,'Expense Sheet'!$M:$M,"L-CRF ރިޒާވް ފަންޑް",'Expense Sheet'!$K:$K,$A183)</f>
        <v>0</v>
      </c>
      <c r="C183" s="49">
        <f>SUMIFS('Expense Sheet'!$F:$F,'Expense Sheet'!$M:$M,"L-CRF ރިޒާވް ފަންޑް",'Expense Sheet'!$K:$K,$A183)</f>
        <v>0</v>
      </c>
      <c r="D183" s="49">
        <f>SUMIFS('Expense Sheet'!$G:$G,'Expense Sheet'!$M:$M,"L-CRF ރިޒާވް ފަންޑް",'Expense Sheet'!$K:$K,$A183)</f>
        <v>0</v>
      </c>
      <c r="E183" s="60" t="s">
        <v>114</v>
      </c>
      <c r="F183" s="54">
        <v>225003</v>
      </c>
    </row>
    <row r="184" spans="1:6" ht="21.75">
      <c r="A184" s="7">
        <v>225004</v>
      </c>
      <c r="B184" s="49">
        <f>SUMIFS('Expense Sheet'!$E:$E,'Expense Sheet'!$M:$M,"L-CRF ރިޒާވް ފަންޑް",'Expense Sheet'!$K:$K,$A184)</f>
        <v>0</v>
      </c>
      <c r="C184" s="49">
        <f>SUMIFS('Expense Sheet'!$F:$F,'Expense Sheet'!$M:$M,"L-CRF ރިޒާވް ފަންޑް",'Expense Sheet'!$K:$K,$A184)</f>
        <v>0</v>
      </c>
      <c r="D184" s="49">
        <f>SUMIFS('Expense Sheet'!$G:$G,'Expense Sheet'!$M:$M,"L-CRF ރިޒާވް ފަންޑް",'Expense Sheet'!$K:$K,$A184)</f>
        <v>0</v>
      </c>
      <c r="E184" s="60" t="s">
        <v>115</v>
      </c>
      <c r="F184" s="54">
        <v>225004</v>
      </c>
    </row>
    <row r="185" spans="1:6" ht="21.75">
      <c r="A185" s="7">
        <v>225005</v>
      </c>
      <c r="B185" s="49">
        <f>SUMIFS('Expense Sheet'!$E:$E,'Expense Sheet'!$M:$M,"L-CRF ރިޒާވް ފަންޑް",'Expense Sheet'!$K:$K,$A185)</f>
        <v>0</v>
      </c>
      <c r="C185" s="49">
        <f>SUMIFS('Expense Sheet'!$F:$F,'Expense Sheet'!$M:$M,"L-CRF ރިޒާވް ފަންޑް",'Expense Sheet'!$K:$K,$A185)</f>
        <v>0</v>
      </c>
      <c r="D185" s="49">
        <f>SUMIFS('Expense Sheet'!$G:$G,'Expense Sheet'!$M:$M,"L-CRF ރިޒާވް ފަންޑް",'Expense Sheet'!$K:$K,$A185)</f>
        <v>0</v>
      </c>
      <c r="E185" s="60" t="s">
        <v>116</v>
      </c>
      <c r="F185" s="54">
        <v>225005</v>
      </c>
    </row>
    <row r="186" spans="1:6" ht="21.75">
      <c r="A186" s="7">
        <v>225006</v>
      </c>
      <c r="B186" s="49">
        <f>SUMIFS('Expense Sheet'!$E:$E,'Expense Sheet'!$M:$M,"L-CRF ރިޒާވް ފަންޑް",'Expense Sheet'!$K:$K,$A186)</f>
        <v>0</v>
      </c>
      <c r="C186" s="49">
        <f>SUMIFS('Expense Sheet'!$F:$F,'Expense Sheet'!$M:$M,"L-CRF ރިޒާވް ފަންޑް",'Expense Sheet'!$K:$K,$A186)</f>
        <v>0</v>
      </c>
      <c r="D186" s="49">
        <f>SUMIFS('Expense Sheet'!$G:$G,'Expense Sheet'!$M:$M,"L-CRF ރިޒާވް ފަންޑް",'Expense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Sheet'!$M:$M,"L-CRF ރިޒާވް ފަންޑް",'Expense Sheet'!$K:$K,$A190)</f>
        <v>0</v>
      </c>
      <c r="C190" s="49">
        <f>SUMIFS('Expense Sheet'!$F:$F,'Expense Sheet'!$M:$M,"L-CRF ރިޒާވް ފަންޑް",'Expense Sheet'!$K:$K,$A190)</f>
        <v>0</v>
      </c>
      <c r="D190" s="49">
        <f>SUMIFS('Expense Sheet'!$G:$G,'Expense Sheet'!$M:$M,"L-CRF ރިޒާވް ފަންޑް",'Expense Sheet'!$K:$K,$A190)</f>
        <v>0</v>
      </c>
      <c r="E190" s="60" t="s">
        <v>118</v>
      </c>
      <c r="F190" s="54">
        <v>226001</v>
      </c>
    </row>
    <row r="191" spans="1:6" ht="21.75">
      <c r="A191" s="7">
        <v>226002</v>
      </c>
      <c r="B191" s="49">
        <f>SUMIFS('Expense Sheet'!$E:$E,'Expense Sheet'!$M:$M,"L-CRF ރިޒާވް ފަންޑް",'Expense Sheet'!$K:$K,$A191)</f>
        <v>0</v>
      </c>
      <c r="C191" s="49">
        <f>SUMIFS('Expense Sheet'!$F:$F,'Expense Sheet'!$M:$M,"L-CRF ރިޒާވް ފަންޑް",'Expense Sheet'!$K:$K,$A191)</f>
        <v>0</v>
      </c>
      <c r="D191" s="49">
        <f>SUMIFS('Expense Sheet'!$G:$G,'Expense Sheet'!$M:$M,"L-CRF ރިޒާވް ފަންޑް",'Expense Sheet'!$K:$K,$A191)</f>
        <v>0</v>
      </c>
      <c r="E191" s="60" t="s">
        <v>119</v>
      </c>
      <c r="F191" s="54">
        <v>226002</v>
      </c>
    </row>
    <row r="192" spans="1:6" ht="21.75">
      <c r="A192" s="7">
        <v>226003</v>
      </c>
      <c r="B192" s="49">
        <f>SUMIFS('Expense Sheet'!$E:$E,'Expense Sheet'!$M:$M,"L-CRF ރިޒާވް ފަންޑް",'Expense Sheet'!$K:$K,$A192)</f>
        <v>0</v>
      </c>
      <c r="C192" s="49">
        <f>SUMIFS('Expense Sheet'!$F:$F,'Expense Sheet'!$M:$M,"L-CRF ރިޒާވް ފަންޑް",'Expense Sheet'!$K:$K,$A192)</f>
        <v>0</v>
      </c>
      <c r="D192" s="49">
        <f>SUMIFS('Expense Sheet'!$G:$G,'Expense Sheet'!$M:$M,"L-CRF ރިޒާވް ފަންޑް",'Expense Sheet'!$K:$K,$A192)</f>
        <v>0</v>
      </c>
      <c r="E192" s="60" t="s">
        <v>120</v>
      </c>
      <c r="F192" s="54">
        <v>226003</v>
      </c>
    </row>
    <row r="193" spans="1:6" ht="21.75">
      <c r="A193" s="7">
        <v>226004</v>
      </c>
      <c r="B193" s="49">
        <f>SUMIFS('Expense Sheet'!$E:$E,'Expense Sheet'!$M:$M,"L-CRF ރިޒާވް ފަންޑް",'Expense Sheet'!$K:$K,$A193)</f>
        <v>0</v>
      </c>
      <c r="C193" s="49">
        <f>SUMIFS('Expense Sheet'!$F:$F,'Expense Sheet'!$M:$M,"L-CRF ރިޒާވް ފަންޑް",'Expense Sheet'!$K:$K,$A193)</f>
        <v>0</v>
      </c>
      <c r="D193" s="49">
        <f>SUMIFS('Expense Sheet'!$G:$G,'Expense Sheet'!$M:$M,"L-CRF ރިޒާވް ފަންޑް",'Expense Sheet'!$K:$K,$A193)</f>
        <v>0</v>
      </c>
      <c r="E193" s="60" t="s">
        <v>121</v>
      </c>
      <c r="F193" s="54">
        <v>226004</v>
      </c>
    </row>
    <row r="194" spans="1:6" ht="21.75">
      <c r="A194" s="7">
        <v>226005</v>
      </c>
      <c r="B194" s="49">
        <f>SUMIFS('Expense Sheet'!$E:$E,'Expense Sheet'!$M:$M,"L-CRF ރިޒާވް ފަންޑް",'Expense Sheet'!$K:$K,$A194)</f>
        <v>0</v>
      </c>
      <c r="C194" s="49">
        <f>SUMIFS('Expense Sheet'!$F:$F,'Expense Sheet'!$M:$M,"L-CRF ރިޒާވް ފަންޑް",'Expense Sheet'!$K:$K,$A194)</f>
        <v>0</v>
      </c>
      <c r="D194" s="49">
        <f>SUMIFS('Expense Sheet'!$G:$G,'Expense Sheet'!$M:$M,"L-CRF ރިޒާވް ފަންޑް",'Expense Sheet'!$K:$K,$A194)</f>
        <v>0</v>
      </c>
      <c r="E194" s="60" t="s">
        <v>122</v>
      </c>
      <c r="F194" s="54">
        <v>226005</v>
      </c>
    </row>
    <row r="195" spans="1:6" ht="21.75">
      <c r="A195" s="7">
        <v>226006</v>
      </c>
      <c r="B195" s="49">
        <f>SUMIFS('Expense Sheet'!$E:$E,'Expense Sheet'!$M:$M,"L-CRF ރިޒާވް ފަންޑް",'Expense Sheet'!$K:$K,$A195)</f>
        <v>0</v>
      </c>
      <c r="C195" s="49">
        <f>SUMIFS('Expense Sheet'!$F:$F,'Expense Sheet'!$M:$M,"L-CRF ރިޒާވް ފަންޑް",'Expense Sheet'!$K:$K,$A195)</f>
        <v>0</v>
      </c>
      <c r="D195" s="49">
        <f>SUMIFS('Expense Sheet'!$G:$G,'Expense Sheet'!$M:$M,"L-CRF ރިޒާވް ފަންޑް",'Expense Sheet'!$K:$K,$A195)</f>
        <v>0</v>
      </c>
      <c r="E195" s="60" t="s">
        <v>123</v>
      </c>
      <c r="F195" s="54">
        <v>226006</v>
      </c>
    </row>
    <row r="196" spans="1:6" ht="21.75">
      <c r="A196" s="7">
        <v>226007</v>
      </c>
      <c r="B196" s="49">
        <f>SUMIFS('Expense Sheet'!$E:$E,'Expense Sheet'!$M:$M,"L-CRF ރިޒާވް ފަންޑް",'Expense Sheet'!$K:$K,$A196)</f>
        <v>0</v>
      </c>
      <c r="C196" s="49">
        <f>SUMIFS('Expense Sheet'!$F:$F,'Expense Sheet'!$M:$M,"L-CRF ރިޒާވް ފަންޑް",'Expense Sheet'!$K:$K,$A196)</f>
        <v>0</v>
      </c>
      <c r="D196" s="49">
        <f>SUMIFS('Expense Sheet'!$G:$G,'Expense Sheet'!$M:$M,"L-CRF ރިޒާވް ފަންޑް",'Expense Sheet'!$K:$K,$A196)</f>
        <v>0</v>
      </c>
      <c r="E196" s="60" t="s">
        <v>124</v>
      </c>
      <c r="F196" s="54">
        <v>226007</v>
      </c>
    </row>
    <row r="197" spans="1:6" ht="21.75">
      <c r="A197" s="7">
        <v>226008</v>
      </c>
      <c r="B197" s="49">
        <f>SUMIFS('Expense Sheet'!$E:$E,'Expense Sheet'!$M:$M,"L-CRF ރިޒާވް ފަންޑް",'Expense Sheet'!$K:$K,$A197)</f>
        <v>0</v>
      </c>
      <c r="C197" s="49">
        <f>SUMIFS('Expense Sheet'!$F:$F,'Expense Sheet'!$M:$M,"L-CRF ރިޒާވް ފަންޑް",'Expense Sheet'!$K:$K,$A197)</f>
        <v>0</v>
      </c>
      <c r="D197" s="49">
        <f>SUMIFS('Expense Sheet'!$G:$G,'Expense Sheet'!$M:$M,"L-CRF ރިޒާވް ފަންޑް",'Expense Sheet'!$K:$K,$A197)</f>
        <v>0</v>
      </c>
      <c r="E197" s="60" t="s">
        <v>125</v>
      </c>
      <c r="F197" s="54">
        <v>226008</v>
      </c>
    </row>
    <row r="198" spans="1:6" ht="21.75">
      <c r="A198" s="7">
        <v>226009</v>
      </c>
      <c r="B198" s="49">
        <f>SUMIFS('Expense Sheet'!$E:$E,'Expense Sheet'!$M:$M,"L-CRF ރިޒާވް ފަންޑް",'Expense Sheet'!$K:$K,$A198)</f>
        <v>0</v>
      </c>
      <c r="C198" s="49">
        <f>SUMIFS('Expense Sheet'!$F:$F,'Expense Sheet'!$M:$M,"L-CRF ރިޒާވް ފަންޑް",'Expense Sheet'!$K:$K,$A198)</f>
        <v>0</v>
      </c>
      <c r="D198" s="49">
        <f>SUMIFS('Expense Sheet'!$G:$G,'Expense Sheet'!$M:$M,"L-CRF ރިޒާވް ފަންޑް",'Expense Sheet'!$K:$K,$A198)</f>
        <v>0</v>
      </c>
      <c r="E198" s="60" t="s">
        <v>126</v>
      </c>
      <c r="F198" s="54">
        <v>226009</v>
      </c>
    </row>
    <row r="199" spans="1:6" ht="21.75">
      <c r="A199" s="7">
        <v>226010</v>
      </c>
      <c r="B199" s="49">
        <f>SUMIFS('Expense Sheet'!$E:$E,'Expense Sheet'!$M:$M,"L-CRF ރިޒާވް ފަންޑް",'Expense Sheet'!$K:$K,$A199)</f>
        <v>0</v>
      </c>
      <c r="C199" s="49">
        <f>SUMIFS('Expense Sheet'!$F:$F,'Expense Sheet'!$M:$M,"L-CRF ރިޒާވް ފަންޑް",'Expense Sheet'!$K:$K,$A199)</f>
        <v>0</v>
      </c>
      <c r="D199" s="49">
        <f>SUMIFS('Expense Sheet'!$G:$G,'Expense Sheet'!$M:$M,"L-CRF ރިޒާވް ފަންޑް",'Expense Sheet'!$K:$K,$A199)</f>
        <v>0</v>
      </c>
      <c r="E199" s="60" t="s">
        <v>127</v>
      </c>
      <c r="F199" s="54">
        <v>226010</v>
      </c>
    </row>
    <row r="200" spans="1:6" ht="21.75">
      <c r="A200" s="7">
        <v>226011</v>
      </c>
      <c r="B200" s="49">
        <f>SUMIFS('Expense Sheet'!$E:$E,'Expense Sheet'!$M:$M,"L-CRF ރިޒާވް ފަންޑް",'Expense Sheet'!$K:$K,$A200)</f>
        <v>0</v>
      </c>
      <c r="C200" s="49">
        <f>SUMIFS('Expense Sheet'!$F:$F,'Expense Sheet'!$M:$M,"L-CRF ރިޒާވް ފަންޑް",'Expense Sheet'!$K:$K,$A200)</f>
        <v>0</v>
      </c>
      <c r="D200" s="49">
        <f>SUMIFS('Expense Sheet'!$G:$G,'Expense Sheet'!$M:$M,"L-CRF ރިޒާވް ފަންޑް",'Expense Sheet'!$K:$K,$A200)</f>
        <v>0</v>
      </c>
      <c r="E200" s="60" t="s">
        <v>128</v>
      </c>
      <c r="F200" s="54">
        <v>226011</v>
      </c>
    </row>
    <row r="201" spans="1:6" ht="21.75">
      <c r="A201" s="7">
        <v>226012</v>
      </c>
      <c r="B201" s="49">
        <f>SUMIFS('Expense Sheet'!$E:$E,'Expense Sheet'!$M:$M,"L-CRF ރިޒާވް ފަންޑް",'Expense Sheet'!$K:$K,$A201)</f>
        <v>0</v>
      </c>
      <c r="C201" s="49">
        <f>SUMIFS('Expense Sheet'!$F:$F,'Expense Sheet'!$M:$M,"L-CRF ރިޒާވް ފަންޑް",'Expense Sheet'!$K:$K,$A201)</f>
        <v>0</v>
      </c>
      <c r="D201" s="49">
        <f>SUMIFS('Expense Sheet'!$G:$G,'Expense Sheet'!$M:$M,"L-CRF ރިޒާވް ފަންޑް",'Expense Sheet'!$K:$K,$A201)</f>
        <v>0</v>
      </c>
      <c r="E201" s="60" t="s">
        <v>129</v>
      </c>
      <c r="F201" s="54">
        <v>226012</v>
      </c>
    </row>
    <row r="202" spans="1:6" ht="21.75">
      <c r="A202" s="7">
        <v>226013</v>
      </c>
      <c r="B202" s="49">
        <f>SUMIFS('Expense Sheet'!$E:$E,'Expense Sheet'!$M:$M,"L-CRF ރިޒާވް ފަންޑް",'Expense Sheet'!$K:$K,$A202)</f>
        <v>0</v>
      </c>
      <c r="C202" s="49">
        <f>SUMIFS('Expense Sheet'!$F:$F,'Expense Sheet'!$M:$M,"L-CRF ރިޒާވް ފަންޑް",'Expense Sheet'!$K:$K,$A202)</f>
        <v>0</v>
      </c>
      <c r="D202" s="49">
        <f>SUMIFS('Expense Sheet'!$G:$G,'Expense Sheet'!$M:$M,"L-CRF ރިޒާވް ފަންޑް",'Expense Sheet'!$K:$K,$A202)</f>
        <v>0</v>
      </c>
      <c r="E202" s="60" t="s">
        <v>130</v>
      </c>
      <c r="F202" s="54">
        <v>226013</v>
      </c>
    </row>
    <row r="203" spans="1:6" ht="21.75">
      <c r="A203" s="7">
        <v>226014</v>
      </c>
      <c r="B203" s="49">
        <f>SUMIFS('Expense Sheet'!$E:$E,'Expense Sheet'!$M:$M,"L-CRF ރިޒާވް ފަންޑް",'Expense Sheet'!$K:$K,$A203)</f>
        <v>0</v>
      </c>
      <c r="C203" s="49">
        <f>SUMIFS('Expense Sheet'!$F:$F,'Expense Sheet'!$M:$M,"L-CRF ރިޒާވް ފަންޑް",'Expense Sheet'!$K:$K,$A203)</f>
        <v>0</v>
      </c>
      <c r="D203" s="49">
        <f>SUMIFS('Expense Sheet'!$G:$G,'Expense Sheet'!$M:$M,"L-CRF ރިޒާވް ފަންޑް",'Expense Sheet'!$K:$K,$A203)</f>
        <v>0</v>
      </c>
      <c r="E203" s="60" t="s">
        <v>131</v>
      </c>
      <c r="F203" s="54">
        <v>226014</v>
      </c>
    </row>
    <row r="204" spans="1:6" ht="21.75">
      <c r="A204" s="7">
        <v>226015</v>
      </c>
      <c r="B204" s="49">
        <f>SUMIFS('Expense Sheet'!$E:$E,'Expense Sheet'!$M:$M,"L-CRF ރިޒާވް ފަންޑް",'Expense Sheet'!$K:$K,$A204)</f>
        <v>0</v>
      </c>
      <c r="C204" s="49">
        <f>SUMIFS('Expense Sheet'!$F:$F,'Expense Sheet'!$M:$M,"L-CRF ރިޒާވް ފަންޑް",'Expense Sheet'!$K:$K,$A204)</f>
        <v>0</v>
      </c>
      <c r="D204" s="49">
        <f>SUMIFS('Expense Sheet'!$G:$G,'Expense Sheet'!$M:$M,"L-CRF ރިޒާވް ފަންޑް",'Expense Sheet'!$K:$K,$A204)</f>
        <v>0</v>
      </c>
      <c r="E204" s="60" t="s">
        <v>132</v>
      </c>
      <c r="F204" s="54">
        <v>226015</v>
      </c>
    </row>
    <row r="205" spans="1:6" ht="21.75">
      <c r="A205" s="7">
        <v>226016</v>
      </c>
      <c r="B205" s="49">
        <f>SUMIFS('Expense Sheet'!$E:$E,'Expense Sheet'!$M:$M,"L-CRF ރިޒާވް ފަންޑް",'Expense Sheet'!$K:$K,$A205)</f>
        <v>0</v>
      </c>
      <c r="C205" s="49">
        <f>SUMIFS('Expense Sheet'!$F:$F,'Expense Sheet'!$M:$M,"L-CRF ރިޒާވް ފަންޑް",'Expense Sheet'!$K:$K,$A205)</f>
        <v>0</v>
      </c>
      <c r="D205" s="49">
        <f>SUMIFS('Expense Sheet'!$G:$G,'Expense Sheet'!$M:$M,"L-CRF ރިޒާވް ފަންޑް",'Expense Sheet'!$K:$K,$A205)</f>
        <v>0</v>
      </c>
      <c r="E205" s="60" t="s">
        <v>133</v>
      </c>
      <c r="F205" s="54">
        <v>226016</v>
      </c>
    </row>
    <row r="206" spans="1:6" ht="21.75">
      <c r="A206" s="7">
        <v>226017</v>
      </c>
      <c r="B206" s="49">
        <f>SUMIFS('Expense Sheet'!$E:$E,'Expense Sheet'!$M:$M,"L-CRF ރިޒާވް ފަންޑް",'Expense Sheet'!$K:$K,$A206)</f>
        <v>0</v>
      </c>
      <c r="C206" s="49">
        <f>SUMIFS('Expense Sheet'!$F:$F,'Expense Sheet'!$M:$M,"L-CRF ރިޒާވް ފަންޑް",'Expense Sheet'!$K:$K,$A206)</f>
        <v>0</v>
      </c>
      <c r="D206" s="49">
        <f>SUMIFS('Expense Sheet'!$G:$G,'Expense Sheet'!$M:$M,"L-CRF ރިޒާވް ފަންޑް",'Expense Sheet'!$K:$K,$A206)</f>
        <v>0</v>
      </c>
      <c r="E206" s="60" t="s">
        <v>134</v>
      </c>
      <c r="F206" s="54">
        <v>226017</v>
      </c>
    </row>
    <row r="207" spans="1:6" ht="21.75">
      <c r="A207" s="7">
        <v>226018</v>
      </c>
      <c r="B207" s="49">
        <f>SUMIFS('Expense Sheet'!$E:$E,'Expense Sheet'!$M:$M,"L-CRF ރިޒާވް ފަންޑް",'Expense Sheet'!$K:$K,$A207)</f>
        <v>0</v>
      </c>
      <c r="C207" s="49">
        <f>SUMIFS('Expense Sheet'!$F:$F,'Expense Sheet'!$M:$M,"L-CRF ރިޒާވް ފަންޑް",'Expense Sheet'!$K:$K,$A207)</f>
        <v>0</v>
      </c>
      <c r="D207" s="49">
        <f>SUMIFS('Expense Sheet'!$G:$G,'Expense Sheet'!$M:$M,"L-CRF ރިޒާވް ފަންޑް",'Expense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Sheet'!$M:$M,"L-CRF ރިޒާވް ފަންޑް",'Expense Sheet'!$K:$K,$A211)</f>
        <v>0</v>
      </c>
      <c r="C211" s="49">
        <f>SUMIFS('Expense Sheet'!$F:$F,'Expense Sheet'!$M:$M,"L-CRF ރިޒާވް ފަންޑް",'Expense Sheet'!$K:$K,$A211)</f>
        <v>0</v>
      </c>
      <c r="D211" s="49">
        <f>SUMIFS('Expense Sheet'!$G:$G,'Expense Sheet'!$M:$M,"L-CRF ރިޒާވް ފަންޑް",'Expense Sheet'!$K:$K,$A211)</f>
        <v>0</v>
      </c>
      <c r="E211" s="60" t="s">
        <v>136</v>
      </c>
      <c r="F211" s="54">
        <v>227001</v>
      </c>
    </row>
    <row r="212" spans="1:6" ht="21.75">
      <c r="A212" s="7">
        <v>227002</v>
      </c>
      <c r="B212" s="49">
        <f>SUMIFS('Expense Sheet'!$E:$E,'Expense Sheet'!$M:$M,"L-CRF ރިޒާވް ފަންޑް",'Expense Sheet'!$K:$K,$A212)</f>
        <v>0</v>
      </c>
      <c r="C212" s="49">
        <f>SUMIFS('Expense Sheet'!$F:$F,'Expense Sheet'!$M:$M,"L-CRF ރިޒާވް ފަންޑް",'Expense Sheet'!$K:$K,$A212)</f>
        <v>0</v>
      </c>
      <c r="D212" s="49">
        <f>SUMIFS('Expense Sheet'!$G:$G,'Expense Sheet'!$M:$M,"L-CRF ރިޒާވް ފަންޑް",'Expense Sheet'!$K:$K,$A212)</f>
        <v>0</v>
      </c>
      <c r="E212" s="60" t="s">
        <v>137</v>
      </c>
      <c r="F212" s="54">
        <v>227002</v>
      </c>
    </row>
    <row r="213" spans="1:6" ht="21.75">
      <c r="A213" s="7">
        <v>227003</v>
      </c>
      <c r="B213" s="49">
        <f>SUMIFS('Expense Sheet'!$E:$E,'Expense Sheet'!$M:$M,"L-CRF ރިޒާވް ފަންޑް",'Expense Sheet'!$K:$K,$A213)</f>
        <v>0</v>
      </c>
      <c r="C213" s="49">
        <f>SUMIFS('Expense Sheet'!$F:$F,'Expense Sheet'!$M:$M,"L-CRF ރިޒާވް ފަންޑް",'Expense Sheet'!$K:$K,$A213)</f>
        <v>0</v>
      </c>
      <c r="D213" s="49">
        <f>SUMIFS('Expense Sheet'!$G:$G,'Expense Sheet'!$M:$M,"L-CRF ރިޒާވް ފަންޑް",'Expense Sheet'!$K:$K,$A213)</f>
        <v>0</v>
      </c>
      <c r="E213" s="60" t="s">
        <v>138</v>
      </c>
      <c r="F213" s="54">
        <v>227003</v>
      </c>
    </row>
    <row r="214" spans="1:6" ht="21.75">
      <c r="A214" s="7">
        <v>227011</v>
      </c>
      <c r="B214" s="46">
        <f>SUMIFS('Expense Sheet'!$E:$E,'Expense Sheet'!$M:$M,"L-CRF ރިޒާވް ފަންޑް",'Expense Sheet'!$K:$K,$A214)</f>
        <v>0</v>
      </c>
      <c r="C214" s="46">
        <f>SUMIFS('Expense Sheet'!$F:$F,'Expense Sheet'!$M:$M,"L-CRF ރިޒާވް ފަންޑް",'Expense Sheet'!$K:$K,$A214)</f>
        <v>0</v>
      </c>
      <c r="D214" s="46">
        <f>SUMIFS('Expense Sheet'!$G:$G,'Expense Sheet'!$M:$M,"L-CRF ރިޒާވް ފަންޑް",'Expense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Sheet'!$M:$M,"L-CRF ރިޒާވް ފަންޑް",'Expense Sheet'!$K:$K,$A218)</f>
        <v>0</v>
      </c>
      <c r="C218" s="49">
        <f>SUMIFS('Expense Sheet'!$F:$F,'Expense Sheet'!$M:$M,"L-CRF ރިޒާވް ފަންޑް",'Expense Sheet'!$K:$K,$A218)</f>
        <v>0</v>
      </c>
      <c r="D218" s="49">
        <f>SUMIFS('Expense Sheet'!$G:$G,'Expense Sheet'!$M:$M,"L-CRF ރިޒާވް ފަންޑް",'Expense Sheet'!$K:$K,$A218)</f>
        <v>0</v>
      </c>
      <c r="E218" s="60" t="s">
        <v>139</v>
      </c>
      <c r="F218" s="54">
        <v>228001</v>
      </c>
    </row>
    <row r="219" spans="1:6" ht="21.75">
      <c r="A219" s="7">
        <v>228002</v>
      </c>
      <c r="B219" s="49">
        <f>SUMIFS('Expense Sheet'!$E:$E,'Expense Sheet'!$M:$M,"L-CRF ރިޒާވް ފަންޑް",'Expense Sheet'!$K:$K,$A219)</f>
        <v>0</v>
      </c>
      <c r="C219" s="49">
        <f>SUMIFS('Expense Sheet'!$F:$F,'Expense Sheet'!$M:$M,"L-CRF ރިޒާވް ފަންޑް",'Expense Sheet'!$K:$K,$A219)</f>
        <v>0</v>
      </c>
      <c r="D219" s="49">
        <f>SUMIFS('Expense Sheet'!$G:$G,'Expense Sheet'!$M:$M,"L-CRF ރިޒާވް ފަންޑް",'Expense Sheet'!$K:$K,$A219)</f>
        <v>0</v>
      </c>
      <c r="E219" s="60" t="s">
        <v>140</v>
      </c>
      <c r="F219" s="54">
        <v>228002</v>
      </c>
    </row>
    <row r="220" spans="1:6" ht="21.75">
      <c r="A220" s="7">
        <v>228003</v>
      </c>
      <c r="B220" s="49">
        <f>SUMIFS('Expense Sheet'!$E:$E,'Expense Sheet'!$M:$M,"L-CRF ރިޒާވް ފަންޑް",'Expense Sheet'!$K:$K,$A220)</f>
        <v>0</v>
      </c>
      <c r="C220" s="49">
        <f>SUMIFS('Expense Sheet'!$F:$F,'Expense Sheet'!$M:$M,"L-CRF ރިޒާވް ފަންޑް",'Expense Sheet'!$K:$K,$A220)</f>
        <v>0</v>
      </c>
      <c r="D220" s="49">
        <f>SUMIFS('Expense Sheet'!$G:$G,'Expense Sheet'!$M:$M,"L-CRF ރިޒާވް ފަންޑް",'Expense Sheet'!$K:$K,$A220)</f>
        <v>0</v>
      </c>
      <c r="E220" s="60" t="s">
        <v>141</v>
      </c>
      <c r="F220" s="54">
        <v>228003</v>
      </c>
    </row>
    <row r="221" spans="1:6" ht="21.75">
      <c r="A221" s="7">
        <v>228004</v>
      </c>
      <c r="B221" s="49">
        <f>SUMIFS('Expense Sheet'!$E:$E,'Expense Sheet'!$M:$M,"L-CRF ރިޒާވް ފަންޑް",'Expense Sheet'!$K:$K,$A221)</f>
        <v>0</v>
      </c>
      <c r="C221" s="49">
        <f>SUMIFS('Expense Sheet'!$F:$F,'Expense Sheet'!$M:$M,"L-CRF ރިޒާވް ފަންޑް",'Expense Sheet'!$K:$K,$A221)</f>
        <v>0</v>
      </c>
      <c r="D221" s="49">
        <f>SUMIFS('Expense Sheet'!$G:$G,'Expense Sheet'!$M:$M,"L-CRF ރިޒާވް ފަންޑް",'Expense Sheet'!$K:$K,$A221)</f>
        <v>0</v>
      </c>
      <c r="E221" s="60" t="s">
        <v>142</v>
      </c>
      <c r="F221" s="54">
        <v>228004</v>
      </c>
    </row>
    <row r="222" spans="1:6" ht="21.75">
      <c r="A222" s="7">
        <v>228005</v>
      </c>
      <c r="B222" s="49">
        <f>SUMIFS('Expense Sheet'!$E:$E,'Expense Sheet'!$M:$M,"L-CRF ރިޒާވް ފަންޑް",'Expense Sheet'!$K:$K,$A222)</f>
        <v>0</v>
      </c>
      <c r="C222" s="49">
        <f>SUMIFS('Expense Sheet'!$F:$F,'Expense Sheet'!$M:$M,"L-CRF ރިޒާވް ފަންޑް",'Expense Sheet'!$K:$K,$A222)</f>
        <v>0</v>
      </c>
      <c r="D222" s="49">
        <f>SUMIFS('Expense Sheet'!$G:$G,'Expense Sheet'!$M:$M,"L-CRF ރިޒާވް ފަންޑް",'Expense Sheet'!$K:$K,$A222)</f>
        <v>0</v>
      </c>
      <c r="E222" s="60" t="s">
        <v>143</v>
      </c>
      <c r="F222" s="54">
        <v>228005</v>
      </c>
    </row>
    <row r="223" spans="1:6" ht="21.75">
      <c r="A223" s="7">
        <v>228006</v>
      </c>
      <c r="B223" s="49">
        <f>SUMIFS('Expense Sheet'!$E:$E,'Expense Sheet'!$M:$M,"L-CRF ރިޒާވް ފަންޑް",'Expense Sheet'!$K:$K,$A223)</f>
        <v>0</v>
      </c>
      <c r="C223" s="49">
        <f>SUMIFS('Expense Sheet'!$F:$F,'Expense Sheet'!$M:$M,"L-CRF ރިޒާވް ފަންޑް",'Expense Sheet'!$K:$K,$A223)</f>
        <v>0</v>
      </c>
      <c r="D223" s="49">
        <f>SUMIFS('Expense Sheet'!$G:$G,'Expense Sheet'!$M:$M,"L-CRF ރިޒާވް ފަންޑް",'Expense Sheet'!$K:$K,$A223)</f>
        <v>0</v>
      </c>
      <c r="E223" s="60" t="s">
        <v>144</v>
      </c>
      <c r="F223" s="54">
        <v>228006</v>
      </c>
    </row>
    <row r="224" spans="1:6" ht="21.75">
      <c r="A224" s="7">
        <v>228007</v>
      </c>
      <c r="B224" s="49">
        <f>SUMIFS('Expense Sheet'!$E:$E,'Expense Sheet'!$M:$M,"L-CRF ރިޒާވް ފަންޑް",'Expense Sheet'!$K:$K,$A224)</f>
        <v>0</v>
      </c>
      <c r="C224" s="49">
        <f>SUMIFS('Expense Sheet'!$F:$F,'Expense Sheet'!$M:$M,"L-CRF ރިޒާވް ފަންޑް",'Expense Sheet'!$K:$K,$A224)</f>
        <v>0</v>
      </c>
      <c r="D224" s="49">
        <f>SUMIFS('Expense Sheet'!$G:$G,'Expense Sheet'!$M:$M,"L-CRF ރިޒާވް ފަންޑް",'Expense Sheet'!$K:$K,$A224)</f>
        <v>0</v>
      </c>
      <c r="E224" s="60" t="s">
        <v>145</v>
      </c>
      <c r="F224" s="54">
        <v>228007</v>
      </c>
    </row>
    <row r="225" spans="1:6" ht="21.75">
      <c r="A225" s="7">
        <v>228008</v>
      </c>
      <c r="B225" s="49">
        <f>SUMIFS('Expense Sheet'!$E:$E,'Expense Sheet'!$M:$M,"L-CRF ރިޒާވް ފަންޑް",'Expense Sheet'!$K:$K,$A225)</f>
        <v>0</v>
      </c>
      <c r="C225" s="49">
        <f>SUMIFS('Expense Sheet'!$F:$F,'Expense Sheet'!$M:$M,"L-CRF ރިޒާވް ފަންޑް",'Expense Sheet'!$K:$K,$A225)</f>
        <v>0</v>
      </c>
      <c r="D225" s="49">
        <f>SUMIFS('Expense Sheet'!$G:$G,'Expense Sheet'!$M:$M,"L-CRF ރިޒާވް ފަންޑް",'Expense Sheet'!$K:$K,$A225)</f>
        <v>0</v>
      </c>
      <c r="E225" s="60" t="s">
        <v>146</v>
      </c>
      <c r="F225" s="54">
        <v>228008</v>
      </c>
    </row>
    <row r="226" spans="1:6" ht="21.75">
      <c r="A226" s="7">
        <v>228009</v>
      </c>
      <c r="B226" s="49">
        <f>SUMIFS('Expense Sheet'!$E:$E,'Expense Sheet'!$M:$M,"L-CRF ރިޒާވް ފަންޑް",'Expense Sheet'!$K:$K,$A226)</f>
        <v>0</v>
      </c>
      <c r="C226" s="49">
        <f>SUMIFS('Expense Sheet'!$F:$F,'Expense Sheet'!$M:$M,"L-CRF ރިޒާވް ފަންޑް",'Expense Sheet'!$K:$K,$A226)</f>
        <v>0</v>
      </c>
      <c r="D226" s="49">
        <f>SUMIFS('Expense Sheet'!$G:$G,'Expense Sheet'!$M:$M,"L-CRF ރިޒާވް ފަންޑް",'Expense Sheet'!$K:$K,$A226)</f>
        <v>0</v>
      </c>
      <c r="E226" s="60" t="s">
        <v>147</v>
      </c>
      <c r="F226" s="54">
        <v>228009</v>
      </c>
    </row>
    <row r="227" spans="1:6" ht="21.75">
      <c r="A227" s="7">
        <v>228010</v>
      </c>
      <c r="B227" s="49">
        <f>SUMIFS('Expense Sheet'!$E:$E,'Expense Sheet'!$M:$M,"L-CRF ރިޒާވް ފަންޑް",'Expense Sheet'!$K:$K,$A227)</f>
        <v>0</v>
      </c>
      <c r="C227" s="49">
        <f>SUMIFS('Expense Sheet'!$F:$F,'Expense Sheet'!$M:$M,"L-CRF ރިޒާވް ފަންޑް",'Expense Sheet'!$K:$K,$A227)</f>
        <v>0</v>
      </c>
      <c r="D227" s="49">
        <f>SUMIFS('Expense Sheet'!$G:$G,'Expense Sheet'!$M:$M,"L-CRF ރިޒާވް ފަންޑް",'Expense Sheet'!$K:$K,$A227)</f>
        <v>0</v>
      </c>
      <c r="E227" s="60" t="s">
        <v>148</v>
      </c>
      <c r="F227" s="54">
        <v>228010</v>
      </c>
    </row>
    <row r="228" spans="1:6" ht="21.75">
      <c r="A228" s="7">
        <v>228011</v>
      </c>
      <c r="B228" s="49">
        <f>SUMIFS('Expense Sheet'!$E:$E,'Expense Sheet'!$M:$M,"L-CRF ރިޒާވް ފަންޑް",'Expense Sheet'!$K:$K,$A228)</f>
        <v>0</v>
      </c>
      <c r="C228" s="49">
        <f>SUMIFS('Expense Sheet'!$F:$F,'Expense Sheet'!$M:$M,"L-CRF ރިޒާވް ފަންޑް",'Expense Sheet'!$K:$K,$A228)</f>
        <v>0</v>
      </c>
      <c r="D228" s="49">
        <f>SUMIFS('Expense Sheet'!$G:$G,'Expense Sheet'!$M:$M,"L-CRF ރިޒާވް ފަންޑް",'Expense Sheet'!$K:$K,$A228)</f>
        <v>0</v>
      </c>
      <c r="E228" s="60" t="s">
        <v>217</v>
      </c>
      <c r="F228" s="54">
        <v>228011</v>
      </c>
    </row>
    <row r="229" spans="1:6" ht="21.75">
      <c r="A229" s="7">
        <v>228012</v>
      </c>
      <c r="B229" s="49">
        <f>SUMIFS('Expense Sheet'!$E:$E,'Expense Sheet'!$M:$M,"L-CRF ރިޒާވް ފަންޑް",'Expense Sheet'!$K:$K,$A229)</f>
        <v>0</v>
      </c>
      <c r="C229" s="49">
        <f>SUMIFS('Expense Sheet'!$F:$F,'Expense Sheet'!$M:$M,"L-CRF ރިޒާވް ފަންޑް",'Expense Sheet'!$K:$K,$A229)</f>
        <v>0</v>
      </c>
      <c r="D229" s="49">
        <f>SUMIFS('Expense Sheet'!$G:$G,'Expense Sheet'!$M:$M,"L-CRF ރިޒާވް ފަންޑް",'Expense Sheet'!$K:$K,$A229)</f>
        <v>0</v>
      </c>
      <c r="E229" s="60" t="s">
        <v>218</v>
      </c>
      <c r="F229" s="54">
        <v>228012</v>
      </c>
    </row>
    <row r="230" spans="1:6" ht="21.75">
      <c r="A230" s="7">
        <v>228013</v>
      </c>
      <c r="B230" s="49">
        <f>SUMIFS('Expense Sheet'!$E:$E,'Expense Sheet'!$M:$M,"L-CRF ރިޒާވް ފަންޑް",'Expense Sheet'!$K:$K,$A230)</f>
        <v>0</v>
      </c>
      <c r="C230" s="49">
        <f>SUMIFS('Expense Sheet'!$F:$F,'Expense Sheet'!$M:$M,"L-CRF ރިޒާވް ފަންޑް",'Expense Sheet'!$K:$K,$A230)</f>
        <v>0</v>
      </c>
      <c r="D230" s="49">
        <f>SUMIFS('Expense Sheet'!$G:$G,'Expense Sheet'!$M:$M,"L-CRF ރިޒާވް ފަންޑް",'Expense Sheet'!$K:$K,$A230)</f>
        <v>0</v>
      </c>
      <c r="E230" s="60" t="s">
        <v>219</v>
      </c>
      <c r="F230" s="54">
        <v>228013</v>
      </c>
    </row>
    <row r="231" spans="1:6" ht="21.75">
      <c r="A231" s="7">
        <v>228014</v>
      </c>
      <c r="B231" s="49">
        <f>SUMIFS('Expense Sheet'!$E:$E,'Expense Sheet'!$M:$M,"L-CRF ރިޒާވް ފަންޑް",'Expense Sheet'!$K:$K,$A231)</f>
        <v>0</v>
      </c>
      <c r="C231" s="49">
        <f>SUMIFS('Expense Sheet'!$F:$F,'Expense Sheet'!$M:$M,"L-CRF ރިޒާވް ފަންޑް",'Expense Sheet'!$K:$K,$A231)</f>
        <v>0</v>
      </c>
      <c r="D231" s="49">
        <f>SUMIFS('Expense Sheet'!$G:$G,'Expense Sheet'!$M:$M,"L-CRF ރިޒާވް ފަންޑް",'Expense Sheet'!$K:$K,$A231)</f>
        <v>0</v>
      </c>
      <c r="E231" s="60" t="s">
        <v>220</v>
      </c>
      <c r="F231" s="54">
        <v>228014</v>
      </c>
    </row>
    <row r="232" spans="1:6" ht="21.75">
      <c r="A232" s="7">
        <v>228015</v>
      </c>
      <c r="B232" s="49">
        <f>SUMIFS('Expense Sheet'!$E:$E,'Expense Sheet'!$M:$M,"L-CRF ރިޒާވް ފަންޑް",'Expense Sheet'!$K:$K,$A232)</f>
        <v>0</v>
      </c>
      <c r="C232" s="49">
        <f>SUMIFS('Expense Sheet'!$F:$F,'Expense Sheet'!$M:$M,"L-CRF ރިޒާވް ފަންޑް",'Expense Sheet'!$K:$K,$A232)</f>
        <v>0</v>
      </c>
      <c r="D232" s="49">
        <f>SUMIFS('Expense Sheet'!$G:$G,'Expense Sheet'!$M:$M,"L-CRF ރިޒާވް ފަންޑް",'Expense Sheet'!$K:$K,$A232)</f>
        <v>0</v>
      </c>
      <c r="E232" s="60" t="s">
        <v>221</v>
      </c>
      <c r="F232" s="54">
        <v>228015</v>
      </c>
    </row>
    <row r="233" spans="1:6" ht="21.75">
      <c r="A233" s="7">
        <v>228016</v>
      </c>
      <c r="B233" s="49">
        <f>SUMIFS('Expense Sheet'!$E:$E,'Expense Sheet'!$M:$M,"L-CRF ރިޒާވް ފަންޑް",'Expense Sheet'!$K:$K,$A233)</f>
        <v>0</v>
      </c>
      <c r="C233" s="49">
        <f>SUMIFS('Expense Sheet'!$F:$F,'Expense Sheet'!$M:$M,"L-CRF ރިޒާވް ފަންޑް",'Expense Sheet'!$K:$K,$A233)</f>
        <v>0</v>
      </c>
      <c r="D233" s="49">
        <f>SUMIFS('Expense Sheet'!$G:$G,'Expense Sheet'!$M:$M,"L-CRF ރިޒާވް ފަންޑް",'Expense Sheet'!$K:$K,$A233)</f>
        <v>0</v>
      </c>
      <c r="E233" s="60" t="s">
        <v>222</v>
      </c>
      <c r="F233" s="54">
        <v>228016</v>
      </c>
    </row>
    <row r="234" spans="1:6" ht="21.75">
      <c r="A234" s="7">
        <v>228017</v>
      </c>
      <c r="B234" s="49">
        <f>SUMIFS('Expense Sheet'!$E:$E,'Expense Sheet'!$M:$M,"L-CRF ރިޒާވް ފަންޑް",'Expense Sheet'!$K:$K,$A234)</f>
        <v>0</v>
      </c>
      <c r="C234" s="49">
        <f>SUMIFS('Expense Sheet'!$F:$F,'Expense Sheet'!$M:$M,"L-CRF ރިޒާވް ފަންޑް",'Expense Sheet'!$K:$K,$A234)</f>
        <v>0</v>
      </c>
      <c r="D234" s="49">
        <f>SUMIFS('Expense Sheet'!$G:$G,'Expense Sheet'!$M:$M,"L-CRF ރިޒާވް ފަންޑް",'Expense Sheet'!$K:$K,$A234)</f>
        <v>0</v>
      </c>
      <c r="E234" s="60" t="s">
        <v>223</v>
      </c>
      <c r="F234" s="54">
        <v>228017</v>
      </c>
    </row>
    <row r="235" spans="1:6" ht="21.75">
      <c r="A235" s="7">
        <v>228018</v>
      </c>
      <c r="B235" s="49">
        <f>SUMIFS('Expense Sheet'!$E:$E,'Expense Sheet'!$M:$M,"L-CRF ރިޒާވް ފަންޑް",'Expense Sheet'!$K:$K,$A235)</f>
        <v>0</v>
      </c>
      <c r="C235" s="49">
        <f>SUMIFS('Expense Sheet'!$F:$F,'Expense Sheet'!$M:$M,"L-CRF ރިޒާވް ފަންޑް",'Expense Sheet'!$K:$K,$A235)</f>
        <v>0</v>
      </c>
      <c r="D235" s="49">
        <f>SUMIFS('Expense Sheet'!$G:$G,'Expense Sheet'!$M:$M,"L-CRF ރިޒާވް ފަންޑް",'Expense Sheet'!$K:$K,$A235)</f>
        <v>0</v>
      </c>
      <c r="E235" s="60" t="s">
        <v>224</v>
      </c>
      <c r="F235" s="54">
        <v>228018</v>
      </c>
    </row>
    <row r="236" spans="1:6" ht="21.75">
      <c r="A236" s="7">
        <v>228019</v>
      </c>
      <c r="B236" s="49">
        <f>SUMIFS('Expense Sheet'!$E:$E,'Expense Sheet'!$M:$M,"L-CRF ރިޒާވް ފަންޑް",'Expense Sheet'!$K:$K,$A236)</f>
        <v>0</v>
      </c>
      <c r="C236" s="49">
        <f>SUMIFS('Expense Sheet'!$F:$F,'Expense Sheet'!$M:$M,"L-CRF ރިޒާވް ފަންޑް",'Expense Sheet'!$K:$K,$A236)</f>
        <v>0</v>
      </c>
      <c r="D236" s="49">
        <f>SUMIFS('Expense Sheet'!$G:$G,'Expense Sheet'!$M:$M,"L-CRF ރިޒާވް ފަންޑް",'Expense Sheet'!$K:$K,$A236)</f>
        <v>0</v>
      </c>
      <c r="E236" s="60" t="s">
        <v>225</v>
      </c>
      <c r="F236" s="54">
        <v>228019</v>
      </c>
    </row>
    <row r="237" spans="1:6" ht="21.75">
      <c r="A237" s="7">
        <v>228020</v>
      </c>
      <c r="B237" s="49">
        <f>SUMIFS('Expense Sheet'!$E:$E,'Expense Sheet'!$M:$M,"L-CRF ރިޒާވް ފަންޑް",'Expense Sheet'!$K:$K,$A237)</f>
        <v>0</v>
      </c>
      <c r="C237" s="49">
        <f>SUMIFS('Expense Sheet'!$F:$F,'Expense Sheet'!$M:$M,"L-CRF ރިޒާވް ފަންޑް",'Expense Sheet'!$K:$K,$A237)</f>
        <v>0</v>
      </c>
      <c r="D237" s="49">
        <f>SUMIFS('Expense Sheet'!$G:$G,'Expense Sheet'!$M:$M,"L-CRF ރިޒާވް ފަންޑް",'Expense Sheet'!$K:$K,$A237)</f>
        <v>0</v>
      </c>
      <c r="E237" s="60" t="s">
        <v>226</v>
      </c>
      <c r="F237" s="54">
        <v>228020</v>
      </c>
    </row>
    <row r="238" spans="1:6" ht="21.75">
      <c r="A238" s="7">
        <v>228021</v>
      </c>
      <c r="B238" s="49">
        <f>SUMIFS('Expense Sheet'!$E:$E,'Expense Sheet'!$M:$M,"L-CRF ރިޒާވް ފަންޑް",'Expense Sheet'!$K:$K,$A238)</f>
        <v>0</v>
      </c>
      <c r="C238" s="49">
        <f>SUMIFS('Expense Sheet'!$F:$F,'Expense Sheet'!$M:$M,"L-CRF ރިޒާވް ފަންޑް",'Expense Sheet'!$K:$K,$A238)</f>
        <v>0</v>
      </c>
      <c r="D238" s="49">
        <f>SUMIFS('Expense Sheet'!$G:$G,'Expense Sheet'!$M:$M,"L-CRF ރިޒާވް ފަންޑް",'Expense Sheet'!$K:$K,$A238)</f>
        <v>0</v>
      </c>
      <c r="E238" s="60" t="s">
        <v>227</v>
      </c>
      <c r="F238" s="54">
        <v>228021</v>
      </c>
    </row>
    <row r="239" spans="1:6" ht="21.75">
      <c r="A239" s="7">
        <v>228022</v>
      </c>
      <c r="B239" s="49">
        <f>SUMIFS('Expense Sheet'!$E:$E,'Expense Sheet'!$M:$M,"L-CRF ރިޒާވް ފަންޑް",'Expense Sheet'!$K:$K,$A239)</f>
        <v>0</v>
      </c>
      <c r="C239" s="49">
        <f>SUMIFS('Expense Sheet'!$F:$F,'Expense Sheet'!$M:$M,"L-CRF ރިޒާވް ފަންޑް",'Expense Sheet'!$K:$K,$A239)</f>
        <v>0</v>
      </c>
      <c r="D239" s="49">
        <f>SUMIFS('Expense Sheet'!$G:$G,'Expense Sheet'!$M:$M,"L-CRF ރިޒާވް ފަންޑް",'Expense Sheet'!$K:$K,$A239)</f>
        <v>0</v>
      </c>
      <c r="E239" s="60" t="s">
        <v>228</v>
      </c>
      <c r="F239" s="54">
        <v>228022</v>
      </c>
    </row>
    <row r="240" spans="1:6" ht="21.75">
      <c r="A240" s="7">
        <v>228999</v>
      </c>
      <c r="B240" s="49">
        <f>SUMIFS('Expense Sheet'!$E:$E,'Expense Sheet'!$M:$M,"L-CRF ރިޒާވް ފަންޑް",'Expense Sheet'!$K:$K,$A240)</f>
        <v>0</v>
      </c>
      <c r="C240" s="49">
        <f>SUMIFS('Expense Sheet'!$F:$F,'Expense Sheet'!$M:$M,"L-CRF ރިޒާވް ފަންޑް",'Expense Sheet'!$K:$K,$A240)</f>
        <v>0</v>
      </c>
      <c r="D240" s="49">
        <f>SUMIFS('Expense Sheet'!$G:$G,'Expense Sheet'!$M:$M,"L-CRF ރިޒާވް ފަންޑް",'Expense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Sheet'!$M:$M,"L-CRF ރިޒާވް ފަންޑް",'Expense Sheet'!$K:$K,$A244)</f>
        <v>0</v>
      </c>
      <c r="C244" s="49">
        <f>SUMIFS('Expense Sheet'!$F:$F,'Expense Sheet'!$M:$M,"L-CRF ރިޒާވް ފަންޑް",'Expense Sheet'!$K:$K,$A244)</f>
        <v>0</v>
      </c>
      <c r="D244" s="49">
        <f>SUMIFS('Expense Sheet'!$G:$G,'Expense Sheet'!$M:$M,"L-CRF ރިޒާވް ފަންޑް",'Expense Sheet'!$K:$K,$A244)</f>
        <v>0</v>
      </c>
      <c r="E244" s="60" t="s">
        <v>150</v>
      </c>
      <c r="F244" s="54">
        <v>281001</v>
      </c>
    </row>
    <row r="245" spans="1:6" ht="21.75">
      <c r="A245" s="7">
        <v>281002</v>
      </c>
      <c r="B245" s="49">
        <f>SUMIFS('Expense Sheet'!$E:$E,'Expense Sheet'!$M:$M,"L-CRF ރިޒާވް ފަންޑް",'Expense Sheet'!$K:$K,$A245)</f>
        <v>0</v>
      </c>
      <c r="C245" s="49">
        <f>SUMIFS('Expense Sheet'!$F:$F,'Expense Sheet'!$M:$M,"L-CRF ރިޒާވް ފަންޑް",'Expense Sheet'!$K:$K,$A245)</f>
        <v>0</v>
      </c>
      <c r="D245" s="49">
        <f>SUMIFS('Expense Sheet'!$G:$G,'Expense Sheet'!$M:$M,"L-CRF ރިޒާވް ފަންޑް",'Expense Sheet'!$K:$K,$A245)</f>
        <v>0</v>
      </c>
      <c r="E245" s="60" t="s">
        <v>151</v>
      </c>
      <c r="F245" s="54">
        <v>281002</v>
      </c>
    </row>
    <row r="246" spans="1:6" ht="21.75">
      <c r="A246" s="7">
        <v>281003</v>
      </c>
      <c r="B246" s="49">
        <f>SUMIFS('Expense Sheet'!$E:$E,'Expense Sheet'!$M:$M,"L-CRF ރިޒާވް ފަންޑް",'Expense Sheet'!$K:$K,$A246)</f>
        <v>0</v>
      </c>
      <c r="C246" s="49">
        <f>SUMIFS('Expense Sheet'!$F:$F,'Expense Sheet'!$M:$M,"L-CRF ރިޒާވް ފަންޑް",'Expense Sheet'!$K:$K,$A246)</f>
        <v>0</v>
      </c>
      <c r="D246" s="49">
        <f>SUMIFS('Expense Sheet'!$G:$G,'Expense Sheet'!$M:$M,"L-CRF ރިޒާވް ފަންޑް",'Expense Sheet'!$K:$K,$A246)</f>
        <v>0</v>
      </c>
      <c r="E246" s="60" t="s">
        <v>152</v>
      </c>
      <c r="F246" s="54">
        <v>281003</v>
      </c>
    </row>
    <row r="247" spans="1:6" ht="21.75">
      <c r="A247" s="7">
        <v>281004</v>
      </c>
      <c r="B247" s="49">
        <f>SUMIFS('Expense Sheet'!$E:$E,'Expense Sheet'!$M:$M,"L-CRF ރިޒާވް ފަންޑް",'Expense Sheet'!$K:$K,$A247)</f>
        <v>0</v>
      </c>
      <c r="C247" s="49">
        <f>SUMIFS('Expense Sheet'!$F:$F,'Expense Sheet'!$M:$M,"L-CRF ރިޒާވް ފަންޑް",'Expense Sheet'!$K:$K,$A247)</f>
        <v>0</v>
      </c>
      <c r="D247" s="49">
        <f>SUMIFS('Expense Sheet'!$G:$G,'Expense Sheet'!$M:$M,"L-CRF ރިޒާވް ފަންޑް",'Expense Sheet'!$K:$K,$A247)</f>
        <v>0</v>
      </c>
      <c r="E247" s="60" t="s">
        <v>153</v>
      </c>
      <c r="F247" s="54">
        <v>281004</v>
      </c>
    </row>
    <row r="248" spans="1:6" ht="21.75">
      <c r="A248" s="7">
        <v>281005</v>
      </c>
      <c r="B248" s="49">
        <f>SUMIFS('Expense Sheet'!$E:$E,'Expense Sheet'!$M:$M,"L-CRF ރިޒާވް ފަންޑް",'Expense Sheet'!$K:$K,$A248)</f>
        <v>0</v>
      </c>
      <c r="C248" s="49">
        <f>SUMIFS('Expense Sheet'!$F:$F,'Expense Sheet'!$M:$M,"L-CRF ރިޒާވް ފަންޑް",'Expense Sheet'!$K:$K,$A248)</f>
        <v>0</v>
      </c>
      <c r="D248" s="49">
        <f>SUMIFS('Expense Sheet'!$G:$G,'Expense Sheet'!$M:$M,"L-CRF ރިޒާވް ފަންޑް",'Expense Sheet'!$K:$K,$A248)</f>
        <v>0</v>
      </c>
      <c r="E248" s="60" t="s">
        <v>154</v>
      </c>
      <c r="F248" s="54">
        <v>281005</v>
      </c>
    </row>
    <row r="249" spans="1:6" ht="21.75">
      <c r="A249" s="7">
        <v>281006</v>
      </c>
      <c r="B249" s="49">
        <f>SUMIFS('Expense Sheet'!$E:$E,'Expense Sheet'!$M:$M,"L-CRF ރިޒާވް ފަންޑް",'Expense Sheet'!$K:$K,$A249)</f>
        <v>0</v>
      </c>
      <c r="C249" s="49">
        <f>SUMIFS('Expense Sheet'!$F:$F,'Expense Sheet'!$M:$M,"L-CRF ރިޒާވް ފަންޑް",'Expense Sheet'!$K:$K,$A249)</f>
        <v>0</v>
      </c>
      <c r="D249" s="49">
        <f>SUMIFS('Expense Sheet'!$G:$G,'Expense Sheet'!$M:$M,"L-CRF ރިޒާވް ފަންޑް",'Expense Sheet'!$K:$K,$A249)</f>
        <v>0</v>
      </c>
      <c r="E249" s="60" t="s">
        <v>155</v>
      </c>
      <c r="F249" s="54">
        <v>281006</v>
      </c>
    </row>
    <row r="250" spans="1:6" ht="21.75">
      <c r="A250" s="7">
        <v>281007</v>
      </c>
      <c r="B250" s="49">
        <f>SUMIFS('Expense Sheet'!$E:$E,'Expense Sheet'!$M:$M,"L-CRF ރިޒާވް ފަންޑް",'Expense Sheet'!$K:$K,$A250)</f>
        <v>0</v>
      </c>
      <c r="C250" s="49">
        <f>SUMIFS('Expense Sheet'!$F:$F,'Expense Sheet'!$M:$M,"L-CRF ރިޒާވް ފަންޑް",'Expense Sheet'!$K:$K,$A250)</f>
        <v>0</v>
      </c>
      <c r="D250" s="49">
        <f>SUMIFS('Expense Sheet'!$G:$G,'Expense Sheet'!$M:$M,"L-CRF ރިޒާވް ފަންޑް",'Expense Sheet'!$K:$K,$A250)</f>
        <v>0</v>
      </c>
      <c r="E250" s="60" t="s">
        <v>156</v>
      </c>
      <c r="F250" s="54">
        <v>281007</v>
      </c>
    </row>
    <row r="251" spans="1:6" ht="21.75">
      <c r="A251" s="7">
        <v>281008</v>
      </c>
      <c r="B251" s="49">
        <f>SUMIFS('Expense Sheet'!$E:$E,'Expense Sheet'!$M:$M,"L-CRF ރިޒާވް ފަންޑް",'Expense Sheet'!$K:$K,$A251)</f>
        <v>0</v>
      </c>
      <c r="C251" s="49">
        <f>SUMIFS('Expense Sheet'!$F:$F,'Expense Sheet'!$M:$M,"L-CRF ރިޒާވް ފަންޑް",'Expense Sheet'!$K:$K,$A251)</f>
        <v>0</v>
      </c>
      <c r="D251" s="49">
        <f>SUMIFS('Expense Sheet'!$G:$G,'Expense Sheet'!$M:$M,"L-CRF ރިޒާވް ފަންޑް",'Expense Sheet'!$K:$K,$A251)</f>
        <v>0</v>
      </c>
      <c r="E251" s="60" t="s">
        <v>157</v>
      </c>
      <c r="F251" s="54">
        <v>281008</v>
      </c>
    </row>
    <row r="252" spans="1:6" ht="21.75">
      <c r="A252" s="7">
        <v>281999</v>
      </c>
      <c r="B252" s="49">
        <f>SUMIFS('Expense Sheet'!$E:$E,'Expense Sheet'!$M:$M,"L-CRF ރިޒާވް ފަންޑް",'Expense Sheet'!$K:$K,$A252)</f>
        <v>0</v>
      </c>
      <c r="C252" s="49">
        <f>SUMIFS('Expense Sheet'!$F:$F,'Expense Sheet'!$M:$M,"L-CRF ރިޒާވް ފަންޑް",'Expense Sheet'!$K:$K,$A252)</f>
        <v>0</v>
      </c>
      <c r="D252" s="49">
        <f>SUMIFS('Expense Sheet'!$G:$G,'Expense Sheet'!$M:$M,"L-CRF ރިޒާވް ފަންޑް",'Expense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Sheet'!$M:$M,"L-CRF ރިޒާވް ފަންޑް",'Expense Sheet'!$K:$K,$A256)</f>
        <v>0</v>
      </c>
      <c r="C256" s="49">
        <f>SUMIFS('Expense Sheet'!$F:$F,'Expense Sheet'!$M:$M,"L-CRF ރިޒާވް ފަންޑް",'Expense Sheet'!$K:$K,$A256)</f>
        <v>0</v>
      </c>
      <c r="D256" s="49">
        <f>SUMIFS('Expense Sheet'!$G:$G,'Expense Sheet'!$M:$M,"L-CRF ރިޒާވް ފަންޑް",'Expense Sheet'!$K:$K,$A256)</f>
        <v>0</v>
      </c>
      <c r="E256" s="60" t="s">
        <v>159</v>
      </c>
      <c r="F256" s="54">
        <v>291001</v>
      </c>
    </row>
    <row r="257" spans="1:6" ht="21.75">
      <c r="A257" s="7">
        <v>291002</v>
      </c>
      <c r="B257" s="49">
        <f>SUMIFS('Expense Sheet'!$E:$E,'Expense Sheet'!$M:$M,"L-CRF ރިޒާވް ފަންޑް",'Expense Sheet'!$K:$K,$A257)</f>
        <v>0</v>
      </c>
      <c r="C257" s="49">
        <f>SUMIFS('Expense Sheet'!$F:$F,'Expense Sheet'!$M:$M,"L-CRF ރިޒާވް ފަންޑް",'Expense Sheet'!$K:$K,$A257)</f>
        <v>0</v>
      </c>
      <c r="D257" s="49">
        <f>SUMIFS('Expense Sheet'!$G:$G,'Expense Sheet'!$M:$M,"L-CRF ރިޒާވް ފަންޑް",'Expense Sheet'!$K:$K,$A257)</f>
        <v>0</v>
      </c>
      <c r="E257" s="60" t="s">
        <v>160</v>
      </c>
      <c r="F257" s="54">
        <v>291002</v>
      </c>
    </row>
    <row r="258" spans="1:6" ht="21.75">
      <c r="A258" s="7">
        <v>291003</v>
      </c>
      <c r="B258" s="49">
        <f>SUMIFS('Expense Sheet'!$E:$E,'Expense Sheet'!$M:$M,"L-CRF ރިޒާވް ފަންޑް",'Expense Sheet'!$K:$K,$A258)</f>
        <v>0</v>
      </c>
      <c r="C258" s="49">
        <f>SUMIFS('Expense Sheet'!$F:$F,'Expense Sheet'!$M:$M,"L-CRF ރިޒާވް ފަންޑް",'Expense Sheet'!$K:$K,$A258)</f>
        <v>0</v>
      </c>
      <c r="D258" s="49">
        <f>SUMIFS('Expense Sheet'!$G:$G,'Expense Sheet'!$M:$M,"L-CRF ރިޒާވް ފަންޑް",'Expense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Sheet'!$M:$M,"L-CRF ރިޒާވް ފަންޑް",'Expense Sheet'!$K:$K,$A262)</f>
        <v>0</v>
      </c>
      <c r="C262" s="49">
        <f>SUMIFS('Expense Sheet'!$F:$F,'Expense Sheet'!$M:$M,"L-CRF ރިޒާވް ފަންޑް",'Expense Sheet'!$K:$K,$A262)</f>
        <v>0</v>
      </c>
      <c r="D262" s="49">
        <f>SUMIFS('Expense Sheet'!$G:$G,'Expense Sheet'!$M:$M,"L-CRF ރިޒާވް ފަންޑް",'Expense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Sheet'!$M:$M,"L-CRF ރިޒާވް ފަންޑް",'Expense Sheet'!$K:$K,$A266)</f>
        <v>0</v>
      </c>
      <c r="C266" s="49">
        <f>SUMIFS('Expense Sheet'!$F:$F,'Expense Sheet'!$M:$M,"L-CRF ރިޒާވް ފަންޑް",'Expense Sheet'!$K:$K,$A266)</f>
        <v>0</v>
      </c>
      <c r="D266" s="49">
        <f>SUMIFS('Expense Sheet'!$G:$G,'Expense Sheet'!$M:$M,"L-CRF ރިޒާވް ފަންޑް",'Expense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Sheet'!$M:$M,"L-CRF ރިޒާވް ފަންޑް",'Expense Sheet'!$K:$K,$A270)</f>
        <v>0</v>
      </c>
      <c r="C270" s="45">
        <f>SUMIFS('Expense Sheet'!$F:$F,'Expense Sheet'!$M:$M,"L-CRF ރިޒާވް ފަންޑް",'Expense Sheet'!$K:$K,$A270)</f>
        <v>0</v>
      </c>
      <c r="D270" s="45">
        <f>SUMIFS('Expense Sheet'!$G:$G,'Expense Sheet'!$M:$M,"L-CRF ރިޒާވް ފަންޑް",'Expense Sheet'!$K:$K,$A270)</f>
        <v>0</v>
      </c>
      <c r="E270" s="60" t="s">
        <v>162</v>
      </c>
      <c r="F270" s="54">
        <v>421001</v>
      </c>
    </row>
    <row r="271" spans="1:6" ht="21.75">
      <c r="A271" s="7">
        <v>421002</v>
      </c>
      <c r="B271" s="45">
        <f>SUMIFS('Expense Sheet'!$E:$E,'Expense Sheet'!$M:$M,"L-CRF ރިޒާވް ފަންޑް",'Expense Sheet'!$K:$K,$A271)</f>
        <v>0</v>
      </c>
      <c r="C271" s="45">
        <f>SUMIFS('Expense Sheet'!$F:$F,'Expense Sheet'!$M:$M,"L-CRF ރިޒާވް ފަންޑް",'Expense Sheet'!$K:$K,$A271)</f>
        <v>0</v>
      </c>
      <c r="D271" s="45">
        <f>SUMIFS('Expense Sheet'!$G:$G,'Expense Sheet'!$M:$M,"L-CRF ރިޒާވް ފަންޑް",'Expense Sheet'!$K:$K,$A271)</f>
        <v>0</v>
      </c>
      <c r="E271" s="60" t="s">
        <v>163</v>
      </c>
      <c r="F271" s="54">
        <v>421002</v>
      </c>
    </row>
    <row r="272" spans="1:6" ht="21.75">
      <c r="A272" s="7">
        <v>421003</v>
      </c>
      <c r="B272" s="45">
        <f>SUMIFS('Expense Sheet'!$E:$E,'Expense Sheet'!$M:$M,"L-CRF ރިޒާވް ފަންޑް",'Expense Sheet'!$K:$K,$A272)</f>
        <v>0</v>
      </c>
      <c r="C272" s="45">
        <f>SUMIFS('Expense Sheet'!$F:$F,'Expense Sheet'!$M:$M,"L-CRF ރިޒާވް ފަންޑް",'Expense Sheet'!$K:$K,$A272)</f>
        <v>0</v>
      </c>
      <c r="D272" s="45">
        <f>SUMIFS('Expense Sheet'!$G:$G,'Expense Sheet'!$M:$M,"L-CRF ރިޒާވް ފަންޑް",'Expense Sheet'!$K:$K,$A272)</f>
        <v>0</v>
      </c>
      <c r="E272" s="60" t="s">
        <v>164</v>
      </c>
      <c r="F272" s="54">
        <v>421003</v>
      </c>
    </row>
    <row r="273" spans="1:6" ht="21.75">
      <c r="A273" s="7">
        <v>422001</v>
      </c>
      <c r="B273" s="45">
        <f>SUMIFS('Expense Sheet'!$E:$E,'Expense Sheet'!$M:$M,"L-CRF ރިޒާވް ފަންޑް",'Expense Sheet'!$K:$K,$A273)</f>
        <v>0</v>
      </c>
      <c r="C273" s="45">
        <f>SUMIFS('Expense Sheet'!$F:$F,'Expense Sheet'!$M:$M,"L-CRF ރިޒާވް ފަންޑް",'Expense Sheet'!$K:$K,$A273)</f>
        <v>0</v>
      </c>
      <c r="D273" s="45">
        <f>SUMIFS('Expense Sheet'!$G:$G,'Expense Sheet'!$M:$M,"L-CRF ރިޒާވް ފަންޑް",'Expense Sheet'!$K:$K,$A273)</f>
        <v>0</v>
      </c>
      <c r="E273" s="60" t="s">
        <v>167</v>
      </c>
      <c r="F273" s="54">
        <v>422001</v>
      </c>
    </row>
    <row r="274" spans="1:6" ht="21.75">
      <c r="A274" s="7">
        <v>422002</v>
      </c>
      <c r="B274" s="45">
        <f>SUMIFS('Expense Sheet'!$E:$E,'Expense Sheet'!$M:$M,"L-CRF ރިޒާވް ފަންޑް",'Expense Sheet'!$K:$K,$A274)</f>
        <v>0</v>
      </c>
      <c r="C274" s="45">
        <f>SUMIFS('Expense Sheet'!$F:$F,'Expense Sheet'!$M:$M,"L-CRF ރިޒާވް ފަންޑް",'Expense Sheet'!$K:$K,$A274)</f>
        <v>0</v>
      </c>
      <c r="D274" s="45">
        <f>SUMIFS('Expense Sheet'!$G:$G,'Expense Sheet'!$M:$M,"L-CRF ރިޒާވް ފަންޑް",'Expense Sheet'!$K:$K,$A274)</f>
        <v>0</v>
      </c>
      <c r="E274" s="60" t="s">
        <v>168</v>
      </c>
      <c r="F274" s="54">
        <v>422002</v>
      </c>
    </row>
    <row r="275" spans="1:6" ht="21.75">
      <c r="A275" s="7">
        <v>422003</v>
      </c>
      <c r="B275" s="45">
        <f>SUMIFS('Expense Sheet'!$E:$E,'Expense Sheet'!$M:$M,"L-CRF ރިޒާވް ފަންޑް",'Expense Sheet'!$K:$K,$A275)</f>
        <v>0</v>
      </c>
      <c r="C275" s="45">
        <f>SUMIFS('Expense Sheet'!$F:$F,'Expense Sheet'!$M:$M,"L-CRF ރިޒާވް ފަންޑް",'Expense Sheet'!$K:$K,$A275)</f>
        <v>0</v>
      </c>
      <c r="D275" s="45">
        <f>SUMIFS('Expense Sheet'!$G:$G,'Expense Sheet'!$M:$M,"L-CRF ރިޒާވް ފަންޑް",'Expense Sheet'!$K:$K,$A275)</f>
        <v>0</v>
      </c>
      <c r="E275" s="60" t="s">
        <v>169</v>
      </c>
      <c r="F275" s="54">
        <v>422003</v>
      </c>
    </row>
    <row r="276" spans="1:6" ht="21.75">
      <c r="A276" s="7">
        <v>422004</v>
      </c>
      <c r="B276" s="45">
        <f>SUMIFS('Expense Sheet'!$E:$E,'Expense Sheet'!$M:$M,"L-CRF ރިޒާވް ފަންޑް",'Expense Sheet'!$K:$K,$A276)</f>
        <v>0</v>
      </c>
      <c r="C276" s="45">
        <f>SUMIFS('Expense Sheet'!$F:$F,'Expense Sheet'!$M:$M,"L-CRF ރިޒާވް ފަންޑް",'Expense Sheet'!$K:$K,$A276)</f>
        <v>0</v>
      </c>
      <c r="D276" s="45">
        <f>SUMIFS('Expense Sheet'!$G:$G,'Expense Sheet'!$M:$M,"L-CRF ރިޒާވް ފަންޑް",'Expense Sheet'!$K:$K,$A276)</f>
        <v>0</v>
      </c>
      <c r="E276" s="60" t="s">
        <v>170</v>
      </c>
      <c r="F276" s="54">
        <v>422004</v>
      </c>
    </row>
    <row r="277" spans="1:6" ht="21.75">
      <c r="A277" s="7">
        <v>422005</v>
      </c>
      <c r="B277" s="45">
        <f>SUMIFS('Expense Sheet'!$E:$E,'Expense Sheet'!$M:$M,"L-CRF ރިޒާވް ފަންޑް",'Expense Sheet'!$K:$K,$A277)</f>
        <v>0</v>
      </c>
      <c r="C277" s="45">
        <f>SUMIFS('Expense Sheet'!$F:$F,'Expense Sheet'!$M:$M,"L-CRF ރިޒާވް ފަންޑް",'Expense Sheet'!$K:$K,$A277)</f>
        <v>0</v>
      </c>
      <c r="D277" s="45">
        <f>SUMIFS('Expense Sheet'!$G:$G,'Expense Sheet'!$M:$M,"L-CRF ރިޒާވް ފަންޑް",'Expense Sheet'!$K:$K,$A277)</f>
        <v>0</v>
      </c>
      <c r="E277" s="60" t="s">
        <v>171</v>
      </c>
      <c r="F277" s="54">
        <v>422005</v>
      </c>
    </row>
    <row r="278" spans="1:6" ht="21.75">
      <c r="A278" s="7">
        <v>422999</v>
      </c>
      <c r="B278" s="45">
        <f>SUMIFS('Expense Sheet'!$E:$E,'Expense Sheet'!$M:$M,"L-CRF ރިޒާވް ފަންޑް",'Expense Sheet'!$K:$K,$A278)</f>
        <v>0</v>
      </c>
      <c r="C278" s="45">
        <f>SUMIFS('Expense Sheet'!$F:$F,'Expense Sheet'!$M:$M,"L-CRF ރިޒާވް ފަންޑް",'Expense Sheet'!$K:$K,$A278)</f>
        <v>0</v>
      </c>
      <c r="D278" s="45">
        <f>SUMIFS('Expense Sheet'!$G:$G,'Expense Sheet'!$M:$M,"L-CRF ރިޒާވް ފަންޑް",'Expense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Sheet'!$M:$M,"L-CRF ރިޒާވް ފަންޑް",'Expense Sheet'!$K:$K,$A282)</f>
        <v>0</v>
      </c>
      <c r="C282" s="49">
        <f>SUMIFS('Expense Sheet'!$F:$F,'Expense Sheet'!$M:$M,"L-CRF ރިޒާވް ފަންޑް",'Expense Sheet'!$K:$K,$A282)</f>
        <v>0</v>
      </c>
      <c r="D282" s="49">
        <f>SUMIFS('Expense Sheet'!$G:$G,'Expense Sheet'!$M:$M,"L-CRF ރިޒާވް ފަންޑް",'Expense Sheet'!$K:$K,$A282)</f>
        <v>0</v>
      </c>
      <c r="E282" s="60" t="s">
        <v>173</v>
      </c>
      <c r="F282" s="54">
        <v>423001</v>
      </c>
    </row>
    <row r="283" spans="1:6" ht="21.75">
      <c r="A283" s="7">
        <v>423002</v>
      </c>
      <c r="B283" s="49">
        <f>SUMIFS('Expense Sheet'!$E:$E,'Expense Sheet'!$M:$M,"L-CRF ރިޒާވް ފަންޑް",'Expense Sheet'!$K:$K,$A283)</f>
        <v>0</v>
      </c>
      <c r="C283" s="49">
        <f>SUMIFS('Expense Sheet'!$F:$F,'Expense Sheet'!$M:$M,"L-CRF ރިޒާވް ފަންޑް",'Expense Sheet'!$K:$K,$A283)</f>
        <v>0</v>
      </c>
      <c r="D283" s="49">
        <f>SUMIFS('Expense Sheet'!$G:$G,'Expense Sheet'!$M:$M,"L-CRF ރިޒާވް ފަންޑް",'Expense Sheet'!$K:$K,$A283)</f>
        <v>0</v>
      </c>
      <c r="E283" s="60" t="s">
        <v>174</v>
      </c>
      <c r="F283" s="54">
        <v>423002</v>
      </c>
    </row>
    <row r="284" spans="1:6" ht="21.75">
      <c r="A284" s="7">
        <v>423003</v>
      </c>
      <c r="B284" s="49">
        <f>SUMIFS('Expense Sheet'!$E:$E,'Expense Sheet'!$M:$M,"L-CRF ރިޒާވް ފަންޑް",'Expense Sheet'!$K:$K,$A284)</f>
        <v>0</v>
      </c>
      <c r="C284" s="49">
        <f>SUMIFS('Expense Sheet'!$F:$F,'Expense Sheet'!$M:$M,"L-CRF ރިޒާވް ފަންޑް",'Expense Sheet'!$K:$K,$A284)</f>
        <v>0</v>
      </c>
      <c r="D284" s="49">
        <f>SUMIFS('Expense Sheet'!$G:$G,'Expense Sheet'!$M:$M,"L-CRF ރިޒާވް ފަންޑް",'Expense Sheet'!$K:$K,$A284)</f>
        <v>0</v>
      </c>
      <c r="E284" s="60" t="s">
        <v>175</v>
      </c>
      <c r="F284" s="54">
        <v>423003</v>
      </c>
    </row>
    <row r="285" spans="1:6" ht="21.75">
      <c r="A285" s="7">
        <v>423004</v>
      </c>
      <c r="B285" s="49">
        <f>SUMIFS('Expense Sheet'!$E:$E,'Expense Sheet'!$M:$M,"L-CRF ރިޒާވް ފަންޑް",'Expense Sheet'!$K:$K,$A285)</f>
        <v>0</v>
      </c>
      <c r="C285" s="49">
        <f>SUMIFS('Expense Sheet'!$F:$F,'Expense Sheet'!$M:$M,"L-CRF ރިޒާވް ފަންޑް",'Expense Sheet'!$K:$K,$A285)</f>
        <v>0</v>
      </c>
      <c r="D285" s="49">
        <f>SUMIFS('Expense Sheet'!$G:$G,'Expense Sheet'!$M:$M,"L-CRF ރިޒާވް ފަންޑް",'Expense Sheet'!$K:$K,$A285)</f>
        <v>0</v>
      </c>
      <c r="E285" s="60" t="s">
        <v>176</v>
      </c>
      <c r="F285" s="54">
        <v>423004</v>
      </c>
    </row>
    <row r="286" spans="1:6" ht="21.75">
      <c r="A286" s="7">
        <v>423005</v>
      </c>
      <c r="B286" s="49">
        <f>SUMIFS('Expense Sheet'!$E:$E,'Expense Sheet'!$M:$M,"L-CRF ރިޒާވް ފަންޑް",'Expense Sheet'!$K:$K,$A286)</f>
        <v>0</v>
      </c>
      <c r="C286" s="49">
        <f>SUMIFS('Expense Sheet'!$F:$F,'Expense Sheet'!$M:$M,"L-CRF ރިޒާވް ފަންޑް",'Expense Sheet'!$K:$K,$A286)</f>
        <v>0</v>
      </c>
      <c r="D286" s="49">
        <f>SUMIFS('Expense Sheet'!$G:$G,'Expense Sheet'!$M:$M,"L-CRF ރިޒާވް ފަންޑް",'Expense Sheet'!$K:$K,$A286)</f>
        <v>0</v>
      </c>
      <c r="E286" s="60" t="s">
        <v>177</v>
      </c>
      <c r="F286" s="54">
        <v>423005</v>
      </c>
    </row>
    <row r="287" spans="1:6" ht="21.75">
      <c r="A287" s="7">
        <v>423006</v>
      </c>
      <c r="B287" s="49">
        <f>SUMIFS('Expense Sheet'!$E:$E,'Expense Sheet'!$M:$M,"L-CRF ރިޒާވް ފަންޑް",'Expense Sheet'!$K:$K,$A287)</f>
        <v>0</v>
      </c>
      <c r="C287" s="49">
        <f>SUMIFS('Expense Sheet'!$F:$F,'Expense Sheet'!$M:$M,"L-CRF ރިޒާވް ފަންޑް",'Expense Sheet'!$K:$K,$A287)</f>
        <v>0</v>
      </c>
      <c r="D287" s="49">
        <f>SUMIFS('Expense Sheet'!$G:$G,'Expense Sheet'!$M:$M,"L-CRF ރިޒާވް ފަންޑް",'Expense Sheet'!$K:$K,$A287)</f>
        <v>0</v>
      </c>
      <c r="E287" s="60" t="s">
        <v>178</v>
      </c>
      <c r="F287" s="54">
        <v>423006</v>
      </c>
    </row>
    <row r="288" spans="1:6" ht="21.75">
      <c r="A288" s="7">
        <v>423007</v>
      </c>
      <c r="B288" s="49">
        <f>SUMIFS('Expense Sheet'!$E:$E,'Expense Sheet'!$M:$M,"L-CRF ރިޒާވް ފަންޑް",'Expense Sheet'!$K:$K,$A288)</f>
        <v>0</v>
      </c>
      <c r="C288" s="49">
        <f>SUMIFS('Expense Sheet'!$F:$F,'Expense Sheet'!$M:$M,"L-CRF ރިޒާވް ފަންޑް",'Expense Sheet'!$K:$K,$A288)</f>
        <v>0</v>
      </c>
      <c r="D288" s="49">
        <f>SUMIFS('Expense Sheet'!$G:$G,'Expense Sheet'!$M:$M,"L-CRF ރިޒާވް ފަންޑް",'Expense Sheet'!$K:$K,$A288)</f>
        <v>0</v>
      </c>
      <c r="E288" s="60" t="s">
        <v>179</v>
      </c>
      <c r="F288" s="54">
        <v>423007</v>
      </c>
    </row>
    <row r="289" spans="1:6" ht="21.75">
      <c r="A289" s="7">
        <v>423008</v>
      </c>
      <c r="B289" s="49">
        <f>SUMIFS('Expense Sheet'!$E:$E,'Expense Sheet'!$M:$M,"L-CRF ރިޒާވް ފަންޑް",'Expense Sheet'!$K:$K,$A289)</f>
        <v>0</v>
      </c>
      <c r="C289" s="49">
        <f>SUMIFS('Expense Sheet'!$F:$F,'Expense Sheet'!$M:$M,"L-CRF ރިޒާވް ފަންޑް",'Expense Sheet'!$K:$K,$A289)</f>
        <v>0</v>
      </c>
      <c r="D289" s="49">
        <f>SUMIFS('Expense Sheet'!$G:$G,'Expense Sheet'!$M:$M,"L-CRF ރިޒާވް ފަންޑް",'Expense Sheet'!$K:$K,$A289)</f>
        <v>0</v>
      </c>
      <c r="E289" s="60" t="s">
        <v>180</v>
      </c>
      <c r="F289" s="54">
        <v>423008</v>
      </c>
    </row>
    <row r="290" spans="1:6" ht="21.75">
      <c r="A290" s="7">
        <v>423999</v>
      </c>
      <c r="B290" s="49">
        <f>SUMIFS('Expense Sheet'!$E:$E,'Expense Sheet'!$M:$M,"L-CRF ރިޒާވް ފަންޑް",'Expense Sheet'!$K:$K,$A290)</f>
        <v>0</v>
      </c>
      <c r="C290" s="49">
        <f>SUMIFS('Expense Sheet'!$F:$F,'Expense Sheet'!$M:$M,"L-CRF ރިޒާވް ފަންޑް",'Expense Sheet'!$K:$K,$A290)</f>
        <v>0</v>
      </c>
      <c r="D290" s="49">
        <f>SUMIFS('Expense Sheet'!$G:$G,'Expense Sheet'!$M:$M,"L-CRF ރިޒާވް ފަންޑް",'Expense Sheet'!$K:$K,$A290)</f>
        <v>0</v>
      </c>
      <c r="E290" s="60" t="s">
        <v>181</v>
      </c>
      <c r="F290" s="54">
        <v>423999</v>
      </c>
    </row>
    <row r="291" spans="1:6" ht="21.75">
      <c r="A291" s="7">
        <v>424001</v>
      </c>
      <c r="B291" s="49">
        <f>SUMIFS('Expense Sheet'!$E:$E,'Expense Sheet'!$M:$M,"L-CRF ރިޒާވް ފަންޑް",'Expense Sheet'!$K:$K,$A291)</f>
        <v>0</v>
      </c>
      <c r="C291" s="49">
        <f>SUMIFS('Expense Sheet'!$F:$F,'Expense Sheet'!$M:$M,"L-CRF ރިޒާވް ފަންޑް",'Expense Sheet'!$K:$K,$A291)</f>
        <v>0</v>
      </c>
      <c r="D291" s="49">
        <f>SUMIFS('Expense Sheet'!$G:$G,'Expense Sheet'!$M:$M,"L-CRF ރިޒާވް ފަންޑް",'Expense Sheet'!$K:$K,$A291)</f>
        <v>0</v>
      </c>
      <c r="E291" s="60" t="s">
        <v>182</v>
      </c>
      <c r="F291" s="54">
        <v>424001</v>
      </c>
    </row>
    <row r="292" spans="1:6" ht="21.75">
      <c r="A292" s="7">
        <v>424002</v>
      </c>
      <c r="B292" s="49">
        <f>SUMIFS('Expense Sheet'!$E:$E,'Expense Sheet'!$M:$M,"L-CRF ރިޒާވް ފަންޑް",'Expense Sheet'!$K:$K,$A292)</f>
        <v>0</v>
      </c>
      <c r="C292" s="49">
        <f>SUMIFS('Expense Sheet'!$F:$F,'Expense Sheet'!$M:$M,"L-CRF ރިޒާވް ފަންޑް",'Expense Sheet'!$K:$K,$A292)</f>
        <v>0</v>
      </c>
      <c r="D292" s="49">
        <f>SUMIFS('Expense Sheet'!$G:$G,'Expense Sheet'!$M:$M,"L-CRF ރިޒާވް ފަންޑް",'Expense Sheet'!$K:$K,$A292)</f>
        <v>0</v>
      </c>
      <c r="E292" s="60" t="s">
        <v>183</v>
      </c>
      <c r="F292" s="54">
        <v>424002</v>
      </c>
    </row>
    <row r="293" spans="1:6" ht="21.75">
      <c r="A293" s="7">
        <v>424003</v>
      </c>
      <c r="B293" s="49">
        <f>SUMIFS('Expense Sheet'!$E:$E,'Expense Sheet'!$M:$M,"L-CRF ރިޒާވް ފަންޑް",'Expense Sheet'!$K:$K,$A293)</f>
        <v>0</v>
      </c>
      <c r="C293" s="49">
        <f>SUMIFS('Expense Sheet'!$F:$F,'Expense Sheet'!$M:$M,"L-CRF ރިޒާވް ފަންޑް",'Expense Sheet'!$K:$K,$A293)</f>
        <v>0</v>
      </c>
      <c r="D293" s="49">
        <f>SUMIFS('Expense Sheet'!$G:$G,'Expense Sheet'!$M:$M,"L-CRF ރިޒާވް ފަންޑް",'Expense Sheet'!$K:$K,$A293)</f>
        <v>0</v>
      </c>
      <c r="E293" s="60" t="s">
        <v>184</v>
      </c>
      <c r="F293" s="54">
        <v>424003</v>
      </c>
    </row>
    <row r="294" spans="1:6" ht="21.75">
      <c r="A294" s="7">
        <v>451011</v>
      </c>
      <c r="B294" s="49">
        <f>SUMIFS('Expense Sheet'!$E:$E,'Expense Sheet'!$M:$M,"L-CRF ރިޒާވް ފަންޑް",'Expense Sheet'!$K:$K,$A294)</f>
        <v>0</v>
      </c>
      <c r="C294" s="49">
        <f>SUMIFS('Expense Sheet'!$F:$F,'Expense Sheet'!$M:$M,"L-CRF ރިޒާވް ފަންޑް",'Expense Sheet'!$K:$K,$A294)</f>
        <v>0</v>
      </c>
      <c r="D294" s="49">
        <f>SUMIFS('Expense Sheet'!$G:$G,'Expense Sheet'!$M:$M,"L-CRF ރިޒާވް ފަންޑް",'Expense Sheet'!$K:$K,$A294)</f>
        <v>0</v>
      </c>
      <c r="E294" s="60" t="s">
        <v>165</v>
      </c>
      <c r="F294" s="54">
        <v>451011</v>
      </c>
    </row>
    <row r="295" spans="1:6" ht="21.75">
      <c r="A295" s="7">
        <v>451012</v>
      </c>
      <c r="B295" s="49">
        <f>SUMIFS('Expense Sheet'!$E:$E,'Expense Sheet'!$M:$M,"L-CRF ރިޒާވް ފަންޑް",'Expense Sheet'!$K:$K,$A295)</f>
        <v>0</v>
      </c>
      <c r="C295" s="49">
        <f>SUMIFS('Expense Sheet'!$F:$F,'Expense Sheet'!$M:$M,"L-CRF ރިޒާވް ފަންޑް",'Expense Sheet'!$K:$K,$A295)</f>
        <v>0</v>
      </c>
      <c r="D295" s="49">
        <f>SUMIFS('Expense Sheet'!$G:$G,'Expense Sheet'!$M:$M,"L-CRF ރިޒާވް ފަންޑް",'Expense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Sheet'!$M:$M,"L-CRF ރިޒާވް ފަންޑް",'Expense Sheet'!$K:$K,$A299)</f>
        <v>0</v>
      </c>
      <c r="C299" s="45">
        <f>SUMIFS('Expense Sheet'!$F:$F,'Expense Sheet'!$M:$M,"L-CRF ރިޒާވް ފަންޑް",'Expense Sheet'!$K:$K,$A299)</f>
        <v>0</v>
      </c>
      <c r="D299" s="45">
        <f>SUMIFS('Expense Sheet'!$G:$G,'Expense Sheet'!$M:$M,"L-CRF ރިޒާވް ފަންޑް",'Expense Sheet'!$K:$K,$A299)</f>
        <v>0</v>
      </c>
      <c r="E299" s="60" t="s">
        <v>185</v>
      </c>
      <c r="F299" s="54">
        <v>441001</v>
      </c>
    </row>
    <row r="300" spans="1:6" ht="21.75">
      <c r="A300" s="7">
        <v>441002</v>
      </c>
      <c r="B300" s="45">
        <f>SUMIFS('Expense Sheet'!$E:$E,'Expense Sheet'!$M:$M,"L-CRF ރިޒާވް ފަންޑް",'Expense Sheet'!$K:$K,$A300)</f>
        <v>0</v>
      </c>
      <c r="C300" s="45">
        <f>SUMIFS('Expense Sheet'!$F:$F,'Expense Sheet'!$M:$M,"L-CRF ރިޒާވް ފަންޑް",'Expense Sheet'!$K:$K,$A300)</f>
        <v>0</v>
      </c>
      <c r="D300" s="45">
        <f>SUMIFS('Expense Sheet'!$G:$G,'Expense Sheet'!$M:$M,"L-CRF ރިޒާވް ފަންޑް",'Expense Sheet'!$K:$K,$A300)</f>
        <v>0</v>
      </c>
      <c r="E300" s="60" t="s">
        <v>186</v>
      </c>
      <c r="F300" s="54">
        <v>441002</v>
      </c>
    </row>
    <row r="301" spans="1:6" ht="21.75">
      <c r="A301" s="7">
        <v>442001</v>
      </c>
      <c r="B301" s="45">
        <f>SUMIFS('Expense Sheet'!$E:$E,'Expense Sheet'!$M:$M,"L-CRF ރިޒާވް ފަންޑް",'Expense Sheet'!$K:$K,$A301)</f>
        <v>0</v>
      </c>
      <c r="C301" s="45">
        <f>SUMIFS('Expense Sheet'!$F:$F,'Expense Sheet'!$M:$M,"L-CRF ރިޒާވް ފަންޑް",'Expense Sheet'!$K:$K,$A301)</f>
        <v>0</v>
      </c>
      <c r="D301" s="45">
        <f>SUMIFS('Expense Sheet'!$G:$G,'Expense Sheet'!$M:$M,"L-CRF ރިޒާވް ފަންޑް",'Expense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Sheet'!$M:$M,"L-CRF ރިޒާވް ފަންޑް",'Expense Sheet'!$K:$K,$A305)</f>
        <v>0</v>
      </c>
      <c r="C305" s="45">
        <f>SUMIFS('Expense Sheet'!$F:$F,'Expense Sheet'!$M:$M,"L-CRF ރިޒާވް ފަންޑް",'Expense Sheet'!$K:$K,$A305)</f>
        <v>0</v>
      </c>
      <c r="D305" s="45">
        <f>SUMIFS('Expense Sheet'!$G:$G,'Expense Sheet'!$M:$M,"L-CRF ރިޒާވް ފަންޑް",'Expense Sheet'!$K:$K,$A305)</f>
        <v>0</v>
      </c>
      <c r="E305" s="60" t="s">
        <v>188</v>
      </c>
      <c r="F305" s="54">
        <v>721001</v>
      </c>
    </row>
    <row r="306" spans="1:6" ht="21.75">
      <c r="A306" s="7">
        <v>721002</v>
      </c>
      <c r="B306" s="45">
        <f>SUMIFS('Expense Sheet'!$E:$E,'Expense Sheet'!$M:$M,"L-CRF ރިޒާވް ފަންޑް",'Expense Sheet'!$K:$K,$A306)</f>
        <v>0</v>
      </c>
      <c r="C306" s="45">
        <f>SUMIFS('Expense Sheet'!$F:$F,'Expense Sheet'!$M:$M,"L-CRF ރިޒާވް ފަންޑް",'Expense Sheet'!$K:$K,$A306)</f>
        <v>0</v>
      </c>
      <c r="D306" s="45">
        <f>SUMIFS('Expense Sheet'!$G:$G,'Expense Sheet'!$M:$M,"L-CRF ރިޒާވް ފަންޑް",'Expense Sheet'!$K:$K,$A306)</f>
        <v>0</v>
      </c>
      <c r="E306" s="60" t="s">
        <v>189</v>
      </c>
      <c r="F306" s="54">
        <v>721002</v>
      </c>
    </row>
    <row r="307" spans="1:6" ht="21.75">
      <c r="A307" s="7">
        <v>721003</v>
      </c>
      <c r="B307" s="45">
        <f>SUMIFS('Expense Sheet'!$E:$E,'Expense Sheet'!$M:$M,"L-CRF ރިޒާވް ފަންޑް",'Expense Sheet'!$K:$K,$A307)</f>
        <v>0</v>
      </c>
      <c r="C307" s="45">
        <f>SUMIFS('Expense Sheet'!$F:$F,'Expense Sheet'!$M:$M,"L-CRF ރިޒާވް ފަންޑް",'Expense Sheet'!$K:$K,$A307)</f>
        <v>0</v>
      </c>
      <c r="D307" s="45">
        <f>SUMIFS('Expense Sheet'!$G:$G,'Expense Sheet'!$M:$M,"L-CRF ރިޒާވް ފަންޑް",'Expense Sheet'!$K:$K,$A307)</f>
        <v>0</v>
      </c>
      <c r="E307" s="60" t="s">
        <v>190</v>
      </c>
      <c r="F307" s="54">
        <v>721003</v>
      </c>
    </row>
    <row r="308" spans="1:6" ht="21.75">
      <c r="A308" s="7">
        <v>721004</v>
      </c>
      <c r="B308" s="45">
        <f>SUMIFS('Expense Sheet'!$E:$E,'Expense Sheet'!$M:$M,"L-CRF ރިޒާވް ފަންޑް",'Expense Sheet'!$K:$K,$A308)</f>
        <v>0</v>
      </c>
      <c r="C308" s="45">
        <f>SUMIFS('Expense Sheet'!$F:$F,'Expense Sheet'!$M:$M,"L-CRF ރިޒާވް ފަންޑް",'Expense Sheet'!$K:$K,$A308)</f>
        <v>0</v>
      </c>
      <c r="D308" s="45">
        <f>SUMIFS('Expense Sheet'!$G:$G,'Expense Sheet'!$M:$M,"L-CRF ރިޒާވް ފަންޑް",'Expense Sheet'!$K:$K,$A308)</f>
        <v>0</v>
      </c>
      <c r="E308" s="60" t="s">
        <v>191</v>
      </c>
      <c r="F308" s="54">
        <v>721004</v>
      </c>
    </row>
    <row r="309" spans="1:6" ht="21.75">
      <c r="A309" s="7">
        <v>721999</v>
      </c>
      <c r="B309" s="45">
        <f>SUMIFS('Expense Sheet'!$E:$E,'Expense Sheet'!$M:$M,"L-CRF ރިޒާވް ފަންޑް",'Expense Sheet'!$K:$K,$A309)</f>
        <v>0</v>
      </c>
      <c r="C309" s="45">
        <f>SUMIFS('Expense Sheet'!$F:$F,'Expense Sheet'!$M:$M,"L-CRF ރިޒާވް ފަންޑް",'Expense Sheet'!$K:$K,$A309)</f>
        <v>0</v>
      </c>
      <c r="D309" s="45">
        <f>SUMIFS('Expense Sheet'!$G:$G,'Expense Sheet'!$M:$M,"L-CRF ރިޒާވް ފަންޑް",'Expense Sheet'!$K:$K,$A309)</f>
        <v>0</v>
      </c>
      <c r="E309" s="60" t="s">
        <v>192</v>
      </c>
      <c r="F309" s="54">
        <v>721999</v>
      </c>
    </row>
    <row r="310" spans="1:6" ht="21.75">
      <c r="A310" s="7">
        <v>722001</v>
      </c>
      <c r="B310" s="45">
        <f>SUMIFS('Expense Sheet'!$E:$E,'Expense Sheet'!$M:$M,"L-CRF ރިޒާވް ފަންޑް",'Expense Sheet'!$K:$K,$A310)</f>
        <v>0</v>
      </c>
      <c r="C310" s="45">
        <f>SUMIFS('Expense Sheet'!$F:$F,'Expense Sheet'!$M:$M,"L-CRF ރިޒާވް ފަންޑް",'Expense Sheet'!$K:$K,$A310)</f>
        <v>0</v>
      </c>
      <c r="D310" s="45">
        <f>SUMIFS('Expense Sheet'!$G:$G,'Expense Sheet'!$M:$M,"L-CRF ރިޒާވް ފަންޑް",'Expense Sheet'!$K:$K,$A310)</f>
        <v>0</v>
      </c>
      <c r="E310" s="60" t="s">
        <v>193</v>
      </c>
      <c r="F310" s="54">
        <v>722001</v>
      </c>
    </row>
    <row r="311" spans="1:6" ht="21.75">
      <c r="A311" s="7">
        <v>722002</v>
      </c>
      <c r="B311" s="45">
        <f>SUMIFS('Expense Sheet'!$E:$E,'Expense Sheet'!$M:$M,"L-CRF ރިޒާވް ފަންޑް",'Expense Sheet'!$K:$K,$A311)</f>
        <v>0</v>
      </c>
      <c r="C311" s="45">
        <f>SUMIFS('Expense Sheet'!$F:$F,'Expense Sheet'!$M:$M,"L-CRF ރިޒާވް ފަންޑް",'Expense Sheet'!$K:$K,$A311)</f>
        <v>0</v>
      </c>
      <c r="D311" s="45">
        <f>SUMIFS('Expense Sheet'!$G:$G,'Expense Sheet'!$M:$M,"L-CRF ރިޒާވް ފަންޑް",'Expense Sheet'!$K:$K,$A311)</f>
        <v>0</v>
      </c>
      <c r="E311" s="60" t="s">
        <v>194</v>
      </c>
      <c r="F311" s="54">
        <v>722002</v>
      </c>
    </row>
    <row r="312" spans="1:6" ht="21.75">
      <c r="A312" s="7">
        <v>722003</v>
      </c>
      <c r="B312" s="45">
        <f>SUMIFS('Expense Sheet'!$E:$E,'Expense Sheet'!$M:$M,"L-CRF ރިޒާވް ފަންޑް",'Expense Sheet'!$K:$K,$A312)</f>
        <v>0</v>
      </c>
      <c r="C312" s="45">
        <f>SUMIFS('Expense Sheet'!$F:$F,'Expense Sheet'!$M:$M,"L-CRF ރިޒާވް ފަންޑް",'Expense Sheet'!$K:$K,$A312)</f>
        <v>0</v>
      </c>
      <c r="D312" s="45">
        <f>SUMIFS('Expense Sheet'!$G:$G,'Expense Sheet'!$M:$M,"L-CRF ރިޒާވް ފަންޑް",'Expense Sheet'!$K:$K,$A312)</f>
        <v>0</v>
      </c>
      <c r="E312" s="60" t="s">
        <v>195</v>
      </c>
      <c r="F312" s="54">
        <v>722003</v>
      </c>
    </row>
    <row r="313" spans="1:6" ht="21.75">
      <c r="A313" s="7">
        <v>722004</v>
      </c>
      <c r="B313" s="45">
        <f>SUMIFS('Expense Sheet'!$E:$E,'Expense Sheet'!$M:$M,"L-CRF ރިޒާވް ފަންޑް",'Expense Sheet'!$K:$K,$A313)</f>
        <v>0</v>
      </c>
      <c r="C313" s="45">
        <f>SUMIFS('Expense Sheet'!$F:$F,'Expense Sheet'!$M:$M,"L-CRF ރިޒާވް ފަންޑް",'Expense Sheet'!$K:$K,$A313)</f>
        <v>0</v>
      </c>
      <c r="D313" s="45">
        <f>SUMIFS('Expense Sheet'!$G:$G,'Expense Sheet'!$M:$M,"L-CRF ރިޒާވް ފަންޑް",'Expense Sheet'!$K:$K,$A313)</f>
        <v>0</v>
      </c>
      <c r="E313" s="60" t="s">
        <v>196</v>
      </c>
      <c r="F313" s="54">
        <v>722004</v>
      </c>
    </row>
    <row r="314" spans="1:6" ht="21.75">
      <c r="A314" s="7">
        <v>722999</v>
      </c>
      <c r="B314" s="45">
        <f>SUMIFS('Expense Sheet'!$E:$E,'Expense Sheet'!$M:$M,"L-CRF ރިޒާވް ފަންޑް",'Expense Sheet'!$K:$K,$A314)</f>
        <v>0</v>
      </c>
      <c r="C314" s="45">
        <f>SUMIFS('Expense Sheet'!$F:$F,'Expense Sheet'!$M:$M,"L-CRF ރިޒާވް ފަންޑް",'Expense Sheet'!$K:$K,$A314)</f>
        <v>0</v>
      </c>
      <c r="D314" s="45">
        <f>SUMIFS('Expense Sheet'!$G:$G,'Expense Sheet'!$M:$M,"L-CRF ރިޒާވް ފަންޑް",'Expense Sheet'!$K:$K,$A314)</f>
        <v>0</v>
      </c>
      <c r="E314" s="60" t="s">
        <v>197</v>
      </c>
      <c r="F314" s="54">
        <v>722999</v>
      </c>
    </row>
    <row r="315" spans="1:6" ht="21.75">
      <c r="A315" s="7">
        <v>723001</v>
      </c>
      <c r="B315" s="45">
        <f>SUMIFS('Expense Sheet'!$E:$E,'Expense Sheet'!$M:$M,"L-CRF ރިޒާވް ފަންޑް",'Expense Sheet'!$K:$K,$A315)</f>
        <v>0</v>
      </c>
      <c r="C315" s="45">
        <f>SUMIFS('Expense Sheet'!$F:$F,'Expense Sheet'!$M:$M,"L-CRF ރިޒާވް ފަންޑް",'Expense Sheet'!$K:$K,$A315)</f>
        <v>0</v>
      </c>
      <c r="D315" s="45">
        <f>SUMIFS('Expense Sheet'!$G:$G,'Expense Sheet'!$M:$M,"L-CRF ރިޒާވް ފަންޑް",'Expense Sheet'!$K:$K,$A315)</f>
        <v>0</v>
      </c>
      <c r="E315" s="60" t="s">
        <v>198</v>
      </c>
      <c r="F315" s="54">
        <v>723001</v>
      </c>
    </row>
    <row r="316" spans="1:6" ht="21.75">
      <c r="A316" s="7">
        <v>723002</v>
      </c>
      <c r="B316" s="45">
        <f>SUMIFS('Expense Sheet'!$E:$E,'Expense Sheet'!$M:$M,"L-CRF ރިޒާވް ފަންޑް",'Expense Sheet'!$K:$K,$A316)</f>
        <v>0</v>
      </c>
      <c r="C316" s="45">
        <f>SUMIFS('Expense Sheet'!$F:$F,'Expense Sheet'!$M:$M,"L-CRF ރިޒާވް ފަންޑް",'Expense Sheet'!$K:$K,$A316)</f>
        <v>0</v>
      </c>
      <c r="D316" s="45">
        <f>SUMIFS('Expense Sheet'!$G:$G,'Expense Sheet'!$M:$M,"L-CRF ރިޒާވް ފަންޑް",'Expense Sheet'!$K:$K,$A316)</f>
        <v>0</v>
      </c>
      <c r="E316" s="60" t="s">
        <v>199</v>
      </c>
      <c r="F316" s="54">
        <v>723002</v>
      </c>
    </row>
    <row r="317" spans="1:6" ht="21.75">
      <c r="A317" s="7">
        <v>723003</v>
      </c>
      <c r="B317" s="45">
        <f>SUMIFS('Expense Sheet'!$E:$E,'Expense Sheet'!$M:$M,"L-CRF ރިޒާވް ފަންޑް",'Expense Sheet'!$K:$K,$A317)</f>
        <v>0</v>
      </c>
      <c r="C317" s="45">
        <f>SUMIFS('Expense Sheet'!$F:$F,'Expense Sheet'!$M:$M,"L-CRF ރިޒާވް ފަންޑް",'Expense Sheet'!$K:$K,$A317)</f>
        <v>0</v>
      </c>
      <c r="D317" s="45">
        <f>SUMIFS('Expense Sheet'!$G:$G,'Expense Sheet'!$M:$M,"L-CRF ރިޒާވް ފަންޑް",'Expense Sheet'!$K:$K,$A317)</f>
        <v>0</v>
      </c>
      <c r="E317" s="60" t="s">
        <v>200</v>
      </c>
      <c r="F317" s="54">
        <v>723003</v>
      </c>
    </row>
    <row r="318" spans="1:6" ht="21.75">
      <c r="A318" s="7">
        <v>723004</v>
      </c>
      <c r="B318" s="45">
        <f>SUMIFS('Expense Sheet'!$E:$E,'Expense Sheet'!$M:$M,"L-CRF ރިޒާވް ފަންޑް",'Expense Sheet'!$K:$K,$A318)</f>
        <v>0</v>
      </c>
      <c r="C318" s="45">
        <f>SUMIFS('Expense Sheet'!$F:$F,'Expense Sheet'!$M:$M,"L-CRF ރިޒާވް ފަންޑް",'Expense Sheet'!$K:$K,$A318)</f>
        <v>0</v>
      </c>
      <c r="D318" s="45">
        <f>SUMIFS('Expense Sheet'!$G:$G,'Expense Sheet'!$M:$M,"L-CRF ރިޒާވް ފަންޑް",'Expense Sheet'!$K:$K,$A318)</f>
        <v>0</v>
      </c>
      <c r="E318" s="60" t="s">
        <v>201</v>
      </c>
      <c r="F318" s="54">
        <v>723004</v>
      </c>
    </row>
    <row r="319" spans="1:6" ht="21.75">
      <c r="A319" s="7">
        <v>725001</v>
      </c>
      <c r="B319" s="45">
        <f>SUMIFS('Expense Sheet'!$E:$E,'Expense Sheet'!$M:$M,"L-CRF ރިޒާވް ފަންޑް",'Expense Sheet'!$K:$K,$A319)</f>
        <v>0</v>
      </c>
      <c r="C319" s="45">
        <f>SUMIFS('Expense Sheet'!$F:$F,'Expense Sheet'!$M:$M,"L-CRF ރިޒާވް ފަންޑް",'Expense Sheet'!$K:$K,$A319)</f>
        <v>0</v>
      </c>
      <c r="D319" s="45">
        <f>SUMIFS('Expense Sheet'!$G:$G,'Expense Sheet'!$M:$M,"L-CRF ރިޒާވް ފަންޑް",'Expense Sheet'!$K:$K,$A319)</f>
        <v>0</v>
      </c>
      <c r="E319" s="60" t="s">
        <v>202</v>
      </c>
      <c r="F319" s="54">
        <v>725001</v>
      </c>
    </row>
    <row r="320" spans="1:6" ht="21.75">
      <c r="A320" s="7">
        <v>725002</v>
      </c>
      <c r="B320" s="45">
        <f>SUMIFS('Expense Sheet'!$E:$E,'Expense Sheet'!$M:$M,"L-CRF ރިޒާވް ފަންޑް",'Expense Sheet'!$K:$K,$A320)</f>
        <v>0</v>
      </c>
      <c r="C320" s="45">
        <f>SUMIFS('Expense Sheet'!$F:$F,'Expense Sheet'!$M:$M,"L-CRF ރިޒާވް ފަންޑް",'Expense Sheet'!$K:$K,$A320)</f>
        <v>0</v>
      </c>
      <c r="D320" s="45">
        <f>SUMIFS('Expense Sheet'!$G:$G,'Expense Sheet'!$M:$M,"L-CRF ރިޒާވް ފަންޑް",'Expense Sheet'!$K:$K,$A320)</f>
        <v>0</v>
      </c>
      <c r="E320" s="60" t="s">
        <v>203</v>
      </c>
      <c r="F320" s="54">
        <v>725002</v>
      </c>
    </row>
    <row r="321" spans="1:6" ht="21.75">
      <c r="A321" s="7">
        <v>725003</v>
      </c>
      <c r="B321" s="45">
        <f>SUMIFS('Expense Sheet'!$E:$E,'Expense Sheet'!$M:$M,"L-CRF ރިޒާވް ފަންޑް",'Expense Sheet'!$K:$K,$A321)</f>
        <v>0</v>
      </c>
      <c r="C321" s="45">
        <f>SUMIFS('Expense Sheet'!$F:$F,'Expense Sheet'!$M:$M,"L-CRF ރިޒާވް ފަންޑް",'Expense Sheet'!$K:$K,$A321)</f>
        <v>0</v>
      </c>
      <c r="D321" s="45">
        <f>SUMIFS('Expense Sheet'!$G:$G,'Expense Sheet'!$M:$M,"L-CRF ރިޒާވް ފަންޑް",'Expense Sheet'!$K:$K,$A321)</f>
        <v>0</v>
      </c>
      <c r="E321" s="60" t="s">
        <v>204</v>
      </c>
      <c r="F321" s="54">
        <v>725003</v>
      </c>
    </row>
    <row r="322" spans="1:6" ht="21.75">
      <c r="A322" s="7">
        <v>725004</v>
      </c>
      <c r="B322" s="45">
        <f>SUMIFS('Expense Sheet'!$E:$E,'Expense Sheet'!$M:$M,"L-CRF ރިޒާވް ފަންޑް",'Expense Sheet'!$K:$K,$A322)</f>
        <v>0</v>
      </c>
      <c r="C322" s="45">
        <f>SUMIFS('Expense Sheet'!$F:$F,'Expense Sheet'!$M:$M,"L-CRF ރިޒާވް ފަންޑް",'Expense Sheet'!$K:$K,$A322)</f>
        <v>0</v>
      </c>
      <c r="D322" s="45">
        <f>SUMIFS('Expense Sheet'!$G:$G,'Expense Sheet'!$M:$M,"L-CRF ރިޒާވް ފަންޑް",'Expense Sheet'!$K:$K,$A322)</f>
        <v>0</v>
      </c>
      <c r="E322" s="60" t="s">
        <v>205</v>
      </c>
      <c r="F322" s="54">
        <v>725004</v>
      </c>
    </row>
    <row r="323" spans="1:6" ht="21.75">
      <c r="A323" s="7">
        <v>725999</v>
      </c>
      <c r="B323" s="45">
        <f>SUMIFS('Expense Sheet'!$E:$E,'Expense Sheet'!$M:$M,"L-CRF ރިޒާވް ފަންޑް",'Expense Sheet'!$K:$K,$A323)</f>
        <v>0</v>
      </c>
      <c r="C323" s="45">
        <f>SUMIFS('Expense Sheet'!$F:$F,'Expense Sheet'!$M:$M,"L-CRF ރިޒާވް ފަންޑް",'Expense Sheet'!$K:$K,$A323)</f>
        <v>0</v>
      </c>
      <c r="D323" s="45">
        <f>SUMIFS('Expense Sheet'!$G:$G,'Expense Sheet'!$M:$M,"L-CRF ރިޒާވް ފަންޑް",'Expense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Sheet'!$M:$M,"L-CRF ރިޒާވް ފަންޑް",'Expense Sheet'!$K:$K,$A327)</f>
        <v>0</v>
      </c>
      <c r="C327" s="45">
        <f>SUMIFS('Expense Sheet'!$F:$F,'Expense Sheet'!$M:$M,"L-CRF ރިޒާވް ފަންޑް",'Expense Sheet'!$K:$K,$A327)</f>
        <v>0</v>
      </c>
      <c r="D327" s="45">
        <f>SUMIFS('Expense Sheet'!$G:$G,'Expense Sheet'!$M:$M,"L-CRF ރިޒާވް ފަންޑް",'Expense Sheet'!$K:$K,$A327)</f>
        <v>0</v>
      </c>
      <c r="E327" s="60" t="s">
        <v>207</v>
      </c>
      <c r="F327" s="54">
        <v>731001</v>
      </c>
    </row>
    <row r="328" spans="1:6" ht="21.75">
      <c r="A328" s="7">
        <v>731002</v>
      </c>
      <c r="B328" s="45">
        <f>SUMIFS('Expense Sheet'!$E:$E,'Expense Sheet'!$M:$M,"L-CRF ރިޒާވް ފަންޑް",'Expense Sheet'!$K:$K,$A328)</f>
        <v>0</v>
      </c>
      <c r="C328" s="45">
        <f>SUMIFS('Expense Sheet'!$F:$F,'Expense Sheet'!$M:$M,"L-CRF ރިޒާވް ފަންޑް",'Expense Sheet'!$K:$K,$A328)</f>
        <v>0</v>
      </c>
      <c r="D328" s="45">
        <f>SUMIFS('Expense Sheet'!$G:$G,'Expense Sheet'!$M:$M,"L-CRF ރިޒާވް ފަންޑް",'Expense Sheet'!$K:$K,$A328)</f>
        <v>0</v>
      </c>
      <c r="E328" s="60" t="s">
        <v>208</v>
      </c>
      <c r="F328" s="54">
        <v>731002</v>
      </c>
    </row>
    <row r="329" spans="1:6" ht="21.75">
      <c r="A329" s="7">
        <v>731003</v>
      </c>
      <c r="B329" s="45">
        <f>SUMIFS('Expense Sheet'!$E:$E,'Expense Sheet'!$M:$M,"L-CRF ރިޒާވް ފަންޑް",'Expense Sheet'!$K:$K,$A329)</f>
        <v>0</v>
      </c>
      <c r="C329" s="45">
        <f>SUMIFS('Expense Sheet'!$F:$F,'Expense Sheet'!$M:$M,"L-CRF ރިޒާވް ފަންޑް",'Expense Sheet'!$K:$K,$A329)</f>
        <v>0</v>
      </c>
      <c r="D329" s="45">
        <f>SUMIFS('Expense Sheet'!$G:$G,'Expense Sheet'!$M:$M,"L-CRF ރިޒާވް ފަންޑް",'Expense Sheet'!$K:$K,$A329)</f>
        <v>0</v>
      </c>
      <c r="E329" s="60" t="s">
        <v>209</v>
      </c>
      <c r="F329" s="54">
        <v>731003</v>
      </c>
    </row>
    <row r="330" spans="1:6" ht="21.75">
      <c r="A330" s="7">
        <v>731004</v>
      </c>
      <c r="B330" s="45">
        <f>SUMIFS('Expense Sheet'!$E:$E,'Expense Sheet'!$M:$M,"L-CRF ރިޒާވް ފަންޑް",'Expense Sheet'!$K:$K,$A330)</f>
        <v>0</v>
      </c>
      <c r="C330" s="45">
        <f>SUMIFS('Expense Sheet'!$F:$F,'Expense Sheet'!$M:$M,"L-CRF ރިޒާވް ފަންޑް",'Expense Sheet'!$K:$K,$A330)</f>
        <v>0</v>
      </c>
      <c r="D330" s="45">
        <f>SUMIFS('Expense Sheet'!$G:$G,'Expense Sheet'!$M:$M,"L-CRF ރިޒާވް ފަންޑް",'Expense Sheet'!$K:$K,$A330)</f>
        <v>0</v>
      </c>
      <c r="E330" s="60" t="s">
        <v>210</v>
      </c>
      <c r="F330" s="54">
        <v>731004</v>
      </c>
    </row>
    <row r="331" spans="1:6" ht="21.75">
      <c r="A331" s="7">
        <v>731005</v>
      </c>
      <c r="B331" s="45">
        <f>SUMIFS('Expense Sheet'!$E:$E,'Expense Sheet'!$M:$M,"L-CRF ރިޒާވް ފަންޑް",'Expense Sheet'!$K:$K,$A331)</f>
        <v>0</v>
      </c>
      <c r="C331" s="45">
        <f>SUMIFS('Expense Sheet'!$F:$F,'Expense Sheet'!$M:$M,"L-CRF ރިޒާވް ފަންޑް",'Expense Sheet'!$K:$K,$A331)</f>
        <v>0</v>
      </c>
      <c r="D331" s="45">
        <f>SUMIFS('Expense Sheet'!$G:$G,'Expense Sheet'!$M:$M,"L-CRF ރިޒާވް ފަންޑް",'Expense Sheet'!$K:$K,$A331)</f>
        <v>0</v>
      </c>
      <c r="E331" s="60" t="s">
        <v>826</v>
      </c>
      <c r="F331" s="54">
        <v>731005</v>
      </c>
    </row>
    <row r="332" spans="1:6" ht="21.75">
      <c r="A332" s="7">
        <v>731999</v>
      </c>
      <c r="B332" s="45">
        <f>SUMIFS('Expense Sheet'!$E:$E,'Expense Sheet'!$M:$M,"L-CRF ރިޒާވް ފަންޑް",'Expense Sheet'!$K:$K,$A332)</f>
        <v>0</v>
      </c>
      <c r="C332" s="45">
        <f>SUMIFS('Expense Sheet'!$F:$F,'Expense Sheet'!$M:$M,"L-CRF ރިޒާވް ފަންޑް",'Expense Sheet'!$K:$K,$A332)</f>
        <v>0</v>
      </c>
      <c r="D332" s="45">
        <f>SUMIFS('Expense Sheet'!$G:$G,'Expense Sheet'!$M:$M,"L-CRF ރިޒާވް ފަންޑް",'Expense Sheet'!$K:$K,$A332)</f>
        <v>0</v>
      </c>
      <c r="E332" s="60" t="s">
        <v>211</v>
      </c>
      <c r="F332" s="54">
        <v>731999</v>
      </c>
    </row>
    <row r="333" spans="1:6" ht="21.75">
      <c r="A333" s="7">
        <v>732002</v>
      </c>
      <c r="B333" s="45">
        <f>SUMIFS('Expense Sheet'!$E:$E,'Expense Sheet'!$M:$M,"L-CRF ރިޒާވް ފަންޑް",'Expense Sheet'!$K:$K,$A333)</f>
        <v>0</v>
      </c>
      <c r="C333" s="45">
        <f>SUMIFS('Expense Sheet'!$F:$F,'Expense Sheet'!$M:$M,"L-CRF ރިޒާވް ފަންޑް",'Expense Sheet'!$K:$K,$A333)</f>
        <v>0</v>
      </c>
      <c r="D333" s="45">
        <f>SUMIFS('Expense Sheet'!$G:$G,'Expense Sheet'!$M:$M,"L-CRF ރިޒާވް ފަންޑް",'Expense Sheet'!$K:$K,$A333)</f>
        <v>0</v>
      </c>
      <c r="E333" s="60" t="s">
        <v>212</v>
      </c>
      <c r="F333" s="54">
        <v>732002</v>
      </c>
    </row>
    <row r="334" spans="1:6" ht="21.75">
      <c r="A334" s="7">
        <v>732003</v>
      </c>
      <c r="B334" s="45">
        <f>SUMIFS('Expense Sheet'!$E:$E,'Expense Sheet'!$M:$M,"L-CRF ރިޒާވް ފަންޑް",'Expense Sheet'!$K:$K,$A334)</f>
        <v>0</v>
      </c>
      <c r="C334" s="45">
        <f>SUMIFS('Expense Sheet'!$F:$F,'Expense Sheet'!$M:$M,"L-CRF ރިޒާވް ފަންޑް",'Expense Sheet'!$K:$K,$A334)</f>
        <v>0</v>
      </c>
      <c r="D334" s="45">
        <f>SUMIFS('Expense Sheet'!$G:$G,'Expense Sheet'!$M:$M,"L-CRF ރިޒާވް ފަންޑް",'Expense Sheet'!$K:$K,$A334)</f>
        <v>0</v>
      </c>
      <c r="E334" s="60" t="s">
        <v>213</v>
      </c>
      <c r="F334" s="54">
        <v>732003</v>
      </c>
    </row>
    <row r="335" spans="1:6" ht="21.75">
      <c r="A335" s="7">
        <v>732004</v>
      </c>
      <c r="B335" s="45">
        <f>SUMIFS('Expense Sheet'!$E:$E,'Expense Sheet'!$M:$M,"L-CRF ރިޒާވް ފަންޑް",'Expense Sheet'!$K:$K,$A335)</f>
        <v>0</v>
      </c>
      <c r="C335" s="45">
        <f>SUMIFS('Expense Sheet'!$F:$F,'Expense Sheet'!$M:$M,"L-CRF ރިޒާވް ފަންޑް",'Expense Sheet'!$K:$K,$A335)</f>
        <v>0</v>
      </c>
      <c r="D335" s="45">
        <f>SUMIFS('Expense Sheet'!$G:$G,'Expense Sheet'!$M:$M,"L-CRF ރިޒާވް ފަންޑް",'Expense Sheet'!$K:$K,$A335)</f>
        <v>0</v>
      </c>
      <c r="E335" s="60" t="s">
        <v>214</v>
      </c>
      <c r="F335" s="54">
        <v>732004</v>
      </c>
    </row>
    <row r="336" spans="1:6" ht="21.75">
      <c r="A336" s="7">
        <v>732999</v>
      </c>
      <c r="B336" s="45">
        <f>SUMIFS('Expense Sheet'!$E:$E,'Expense Sheet'!$M:$M,"L-CRF ރިޒާވް ފަންޑް",'Expense Sheet'!$K:$K,$A336)</f>
        <v>0</v>
      </c>
      <c r="C336" s="45">
        <f>SUMIFS('Expense Sheet'!$F:$F,'Expense Sheet'!$M:$M,"L-CRF ރިޒާވް ފަންޑް",'Expense Sheet'!$K:$K,$A336)</f>
        <v>0</v>
      </c>
      <c r="D336" s="45">
        <f>SUMIFS('Expense Sheet'!$G:$G,'Expense Sheet'!$M:$M,"L-CRF ރިޒާވް ފަންޑް",'Expense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A1:F339"/>
  <sheetViews>
    <sheetView showGridLines="0" zoomScaleNormal="100" zoomScaleSheetLayoutView="106" workbookViewId="0">
      <selection activeCell="J12" sqref="J12"/>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1309</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sheet'!$H:$H,"L-CBF ވިޔަފާރި",'Income sheet'!$F:$F,$F10)</f>
        <v>0</v>
      </c>
      <c r="C10" s="44">
        <f>SUMIFS('Income sheet'!$B:$B,'Income sheet'!$H:$H,"L-CBF ވިޔަފާރި",'Income sheet'!$F:$F,$F10)</f>
        <v>0</v>
      </c>
      <c r="D10" s="44">
        <f>SUMIFS('Income sheet'!$C:$C,'Income sheet'!$H:$H,"L-CBF ވިޔަފާރި",'Income sheet'!$F:$F,$F10)</f>
        <v>0</v>
      </c>
      <c r="E10" s="56" t="s">
        <v>1193</v>
      </c>
      <c r="F10" s="258">
        <v>111</v>
      </c>
    </row>
    <row r="11" spans="2:6">
      <c r="B11" s="44">
        <f>SUMIFS('Income sheet'!$A:$A,'Income sheet'!$H:$H,"L-CBF ވިޔަފާރި",'Income sheet'!$F:$F,$F11)</f>
        <v>0</v>
      </c>
      <c r="C11" s="44">
        <f>SUMIFS('Income sheet'!$B:$B,'Income sheet'!$H:$H,"L-CBF ވިޔަފާރި",'Income sheet'!$F:$F,$F11)</f>
        <v>0</v>
      </c>
      <c r="D11" s="44">
        <f>SUMIFS('Income sheet'!$C:$C,'Income sheet'!$H:$H,"L-CBF ވިޔަފާރި",'Income sheet'!$F:$F,$F11)</f>
        <v>0</v>
      </c>
      <c r="E11" s="57" t="s">
        <v>1194</v>
      </c>
      <c r="F11" s="258">
        <v>112</v>
      </c>
    </row>
    <row r="12" spans="2:6">
      <c r="B12" s="44">
        <f>SUMIFS('Income sheet'!$A:$A,'Income sheet'!$H:$H,"L-CBF ވިޔަފާރި",'Income sheet'!$F:$F,$F12)</f>
        <v>0</v>
      </c>
      <c r="C12" s="44">
        <f>SUMIFS('Income sheet'!$B:$B,'Income sheet'!$H:$H,"L-CBF ވިޔަފާރި",'Income sheet'!$F:$F,$F12)</f>
        <v>0</v>
      </c>
      <c r="D12" s="44">
        <f>SUMIFS('Income sheet'!$C:$C,'Income sheet'!$H:$H,"L-CBF ވިޔަފާރި",'Income sheet'!$F:$F,$F12)</f>
        <v>0</v>
      </c>
      <c r="E12" s="57" t="s">
        <v>1202</v>
      </c>
      <c r="F12" s="258">
        <v>113</v>
      </c>
    </row>
    <row r="13" spans="2:6">
      <c r="B13" s="44">
        <f>SUMIFS('Income sheet'!$A:$A,'Income sheet'!$H:$H,"L-CBF ވިޔަފާރި",'Income sheet'!$F:$F,$F13)</f>
        <v>0</v>
      </c>
      <c r="C13" s="44">
        <f>SUMIFS('Income sheet'!$B:$B,'Income sheet'!$H:$H,"L-CBF ވިޔަފާރި",'Income sheet'!$F:$F,$F13)</f>
        <v>0</v>
      </c>
      <c r="D13" s="44">
        <f>SUMIFS('Income sheet'!$C:$C,'Income sheet'!$H:$H,"L-CBF ވިޔަފާރި",'Income sheet'!$F:$F,$F13)</f>
        <v>0</v>
      </c>
      <c r="E13" s="57" t="s">
        <v>1195</v>
      </c>
      <c r="F13" s="258">
        <v>114</v>
      </c>
    </row>
    <row r="14" spans="2:6">
      <c r="B14" s="44">
        <f>SUMIFS('Income sheet'!$A:$A,'Income sheet'!$H:$H,"L-CBF ވިޔަފާރި",'Income sheet'!$F:$F,$F14)</f>
        <v>0</v>
      </c>
      <c r="C14" s="44">
        <f>SUMIFS('Income sheet'!$B:$B,'Income sheet'!$H:$H,"L-CBF ވިޔަފާރި",'Income sheet'!$F:$F,$F14)</f>
        <v>0</v>
      </c>
      <c r="D14" s="44">
        <f>SUMIFS('Income sheet'!$C:$C,'Income sheet'!$H:$H,"L-CBF ވިޔަފާރި",'Income sheet'!$F:$F,$F14)</f>
        <v>0</v>
      </c>
      <c r="E14" s="57" t="s">
        <v>1196</v>
      </c>
      <c r="F14" s="258">
        <v>118</v>
      </c>
    </row>
    <row r="15" spans="2:6">
      <c r="B15" s="44">
        <f>SUMIFS('Income sheet'!$A:$A,'Income sheet'!$H:$H,"L-CBF ވިޔަފާރި",'Income sheet'!$F:$F,$F15)</f>
        <v>0</v>
      </c>
      <c r="C15" s="44">
        <f>SUMIFS('Income sheet'!$B:$B,'Income sheet'!$H:$H,"L-CBF ވިޔަފާރި",'Income sheet'!$F:$F,$F15)</f>
        <v>0</v>
      </c>
      <c r="D15" s="44">
        <f>SUMIFS('Income sheet'!$C:$C,'Income sheet'!$H:$H,"L-CBF ވިޔަފާރި",'Income sheet'!$F:$F,$F15)</f>
        <v>0</v>
      </c>
      <c r="E15" s="57" t="s">
        <v>1203</v>
      </c>
      <c r="F15" s="258">
        <v>119</v>
      </c>
    </row>
    <row r="16" spans="2:6">
      <c r="B16" s="44">
        <f>SUMIFS('Income sheet'!$A:$A,'Income sheet'!$H:$H,"L-CBF ވިޔަފާރި",'Income sheet'!$F:$F,$F16)</f>
        <v>0</v>
      </c>
      <c r="C16" s="44">
        <f>SUMIFS('Income sheet'!$B:$B,'Income sheet'!$H:$H,"L-CBF ވިޔަފާރި",'Income sheet'!$F:$F,$F16)</f>
        <v>0</v>
      </c>
      <c r="D16" s="44">
        <f>SUMIFS('Income sheet'!$C:$C,'Income sheet'!$H:$H,"L-CBF ވިޔަފާރި",'Income sheet'!$F:$F,$F16)</f>
        <v>0</v>
      </c>
      <c r="E16" s="57" t="s">
        <v>1204</v>
      </c>
      <c r="F16" s="258">
        <v>121</v>
      </c>
    </row>
    <row r="17" spans="2:6">
      <c r="B17" s="44">
        <f>SUMIFS('Income sheet'!$A:$A,'Income sheet'!$H:$H,"L-CBF ވިޔަފާރި",'Income sheet'!$F:$F,$F17)</f>
        <v>0</v>
      </c>
      <c r="C17" s="44">
        <f>SUMIFS('Income sheet'!$B:$B,'Income sheet'!$H:$H,"L-CBF ވިޔަފާރި",'Income sheet'!$F:$F,$F17)</f>
        <v>0</v>
      </c>
      <c r="D17" s="44">
        <f>SUMIFS('Income sheet'!$C:$C,'Income sheet'!$H:$H,"L-CBF ވިޔަފާރި",'Income sheet'!$F:$F,$F17)</f>
        <v>0</v>
      </c>
      <c r="E17" s="57" t="s">
        <v>1205</v>
      </c>
      <c r="F17" s="258">
        <v>123</v>
      </c>
    </row>
    <row r="18" spans="2:6">
      <c r="B18" s="44">
        <f>SUMIFS('Income sheet'!$A:$A,'Income sheet'!$H:$H,"L-CBF ވިޔަފާރި",'Income sheet'!$F:$F,$F18)</f>
        <v>0</v>
      </c>
      <c r="C18" s="44">
        <f>SUMIFS('Income sheet'!$B:$B,'Income sheet'!$H:$H,"L-CBF ވިޔަފާރި",'Income sheet'!$F:$F,$F18)</f>
        <v>0</v>
      </c>
      <c r="D18" s="44">
        <f>SUMIFS('Income sheet'!$C:$C,'Income sheet'!$H:$H,"L-CBF ވިޔަފާރި",'Income sheet'!$F:$F,$F18)</f>
        <v>0</v>
      </c>
      <c r="E18" s="57" t="s">
        <v>1209</v>
      </c>
      <c r="F18" s="258">
        <v>124</v>
      </c>
    </row>
    <row r="19" spans="2:6">
      <c r="B19" s="44">
        <f>SUMIFS('Income sheet'!$A:$A,'Income sheet'!$H:$H,"L-CBF ވިޔަފާރި",'Income sheet'!$F:$F,$F19)</f>
        <v>0</v>
      </c>
      <c r="C19" s="44">
        <f>SUMIFS('Income sheet'!$B:$B,'Income sheet'!$H:$H,"L-CBF ވިޔަފާރި",'Income sheet'!$F:$F,$F19)</f>
        <v>0</v>
      </c>
      <c r="D19" s="44">
        <f>SUMIFS('Income sheet'!$C:$C,'Income sheet'!$H:$H,"L-CBF ވިޔަފާރި",'Income sheet'!$F:$F,$F19)</f>
        <v>0</v>
      </c>
      <c r="E19" s="57" t="s">
        <v>1211</v>
      </c>
      <c r="F19" s="258">
        <v>125</v>
      </c>
    </row>
    <row r="20" spans="2:6">
      <c r="B20" s="44">
        <f>SUMIFS('Income sheet'!$A:$A,'Income sheet'!$H:$H,"L-CBF ވިޔަފާރި",'Income sheet'!$F:$F,$F20)</f>
        <v>0</v>
      </c>
      <c r="C20" s="44">
        <f>SUMIFS('Income sheet'!$B:$B,'Income sheet'!$H:$H,"L-CBF ވިޔަފާރި",'Income sheet'!$F:$F,$F20)</f>
        <v>0</v>
      </c>
      <c r="D20" s="44">
        <f>SUMIFS('Income sheet'!$C:$C,'Income sheet'!$H:$H,"L-CBF ވިޔަފާރި",'Income sheet'!$F:$F,$F20)</f>
        <v>0</v>
      </c>
      <c r="E20" s="57" t="s">
        <v>1206</v>
      </c>
      <c r="F20" s="258">
        <v>126</v>
      </c>
    </row>
    <row r="21" spans="2:6">
      <c r="B21" s="44">
        <f>SUMIFS('Income sheet'!$A:$A,'Income sheet'!$H:$H,"L-CBF ވިޔަފާރި",'Income sheet'!$F:$F,$F21)</f>
        <v>0</v>
      </c>
      <c r="C21" s="44">
        <f>SUMIFS('Income sheet'!$B:$B,'Income sheet'!$H:$H,"L-CBF ވިޔަފާރި",'Income sheet'!$F:$F,$F21)</f>
        <v>0</v>
      </c>
      <c r="D21" s="44">
        <f>SUMIFS('Income sheet'!$C:$C,'Income sheet'!$H:$H,"L-CBF ވިޔަފާރި",'Income sheet'!$F:$F,$F21)</f>
        <v>0</v>
      </c>
      <c r="E21" s="57" t="s">
        <v>1207</v>
      </c>
      <c r="F21" s="258">
        <v>127</v>
      </c>
    </row>
    <row r="22" spans="2:6">
      <c r="B22" s="44">
        <f>SUMIFS('Income sheet'!$A:$A,'Income sheet'!$H:$H,"L-CBF ވިޔަފާރި",'Income sheet'!$F:$F,$F22)</f>
        <v>0</v>
      </c>
      <c r="C22" s="44">
        <f>SUMIFS('Income sheet'!$B:$B,'Income sheet'!$H:$H,"L-CBF ވިޔަފާރި",'Income sheet'!$F:$F,$F22)</f>
        <v>0</v>
      </c>
      <c r="D22" s="44">
        <f>SUMIFS('Income sheet'!$C:$C,'Income sheet'!$H:$H,"L-CBF ވިޔަފާރި",'Income sheet'!$F:$F,$F22)</f>
        <v>0</v>
      </c>
      <c r="E22" s="57" t="s">
        <v>1208</v>
      </c>
      <c r="F22" s="258">
        <v>129</v>
      </c>
    </row>
    <row r="23" spans="2:6">
      <c r="B23" s="44">
        <f>SUMIFS('Income sheet'!$A:$A,'Income sheet'!$H:$H,"L-CBF ވިޔަފާރި",'Income sheet'!$F:$F,$F23)</f>
        <v>0</v>
      </c>
      <c r="C23" s="44">
        <f>SUMIFS('Income sheet'!$B:$B,'Income sheet'!$H:$H,"L-CBF ވިޔަފާރި",'Income sheet'!$F:$F,$F23)</f>
        <v>0</v>
      </c>
      <c r="D23" s="44">
        <f>SUMIFS('Income sheet'!$C:$C,'Income sheet'!$H:$H,"L-CBF ވިޔަފާރި",'Income sheet'!$F:$F,$F23)</f>
        <v>0</v>
      </c>
      <c r="E23" s="57" t="s">
        <v>1210</v>
      </c>
      <c r="F23" s="258">
        <v>131</v>
      </c>
    </row>
    <row r="24" spans="2:6">
      <c r="B24" s="44">
        <f>SUMIFS('Income sheet'!$A:$A,'Income sheet'!$H:$H,"L-CBF ވިޔަފާރި",'Income sheet'!$F:$F,$F24)</f>
        <v>0</v>
      </c>
      <c r="C24" s="44">
        <f>SUMIFS('Income sheet'!$B:$B,'Income sheet'!$H:$H,"L-CBF ވިޔަފާރި",'Income sheet'!$F:$F,$F24)</f>
        <v>0</v>
      </c>
      <c r="D24" s="44">
        <f>SUMIFS('Income sheet'!$C:$C,'Income sheet'!$H:$H,"L-CBF ވިޔަފާރި",'Income sheet'!$F:$F,$F24)</f>
        <v>0</v>
      </c>
      <c r="E24" s="57" t="s">
        <v>1197</v>
      </c>
      <c r="F24" s="258">
        <v>141</v>
      </c>
    </row>
    <row r="25" spans="2:6">
      <c r="B25" s="44">
        <f>SUMIFS('Income sheet'!$A:$A,'Income sheet'!$H:$H,"L-CBF ވިޔަފާރި",'Income sheet'!$F:$F,$F25)</f>
        <v>0</v>
      </c>
      <c r="C25" s="44">
        <f>SUMIFS('Income sheet'!$B:$B,'Income sheet'!$H:$H,"L-CBF ވިޔަފާރި",'Income sheet'!$F:$F,$F25)</f>
        <v>0</v>
      </c>
      <c r="D25" s="44">
        <f>SUMIFS('Income sheet'!$C:$C,'Income sheet'!$H:$H,"L-CBF ވިޔަފާރި",'Income sheet'!$F:$F,$F25)</f>
        <v>0</v>
      </c>
      <c r="E25" s="57" t="s">
        <v>1198</v>
      </c>
      <c r="F25" s="258">
        <v>142</v>
      </c>
    </row>
    <row r="26" spans="2:6">
      <c r="B26" s="44">
        <f>SUMIFS('Income sheet'!$A:$A,'Income sheet'!$H:$H,"L-CBF ވިޔަފާރި",'Income sheet'!$F:$F,$F26)</f>
        <v>0</v>
      </c>
      <c r="C26" s="44">
        <f>SUMIFS('Income sheet'!$B:$B,'Income sheet'!$H:$H,"L-CBF ވިޔަފާރި",'Income sheet'!$F:$F,$F26)</f>
        <v>0</v>
      </c>
      <c r="D26" s="44">
        <f>SUMIFS('Income sheet'!$C:$C,'Income sheet'!$H:$H,"L-CBF ވިޔަފާރި",'Income sheet'!$F:$F,$F26)</f>
        <v>0</v>
      </c>
      <c r="E26" s="57" t="s">
        <v>1212</v>
      </c>
      <c r="F26" s="258">
        <v>143</v>
      </c>
    </row>
    <row r="27" spans="2:6">
      <c r="B27" s="44">
        <f>SUMIFS('Income sheet'!$A:$A,'Income sheet'!$H:$H,"L-CBF ވިޔަފާރި",'Income sheet'!$F:$F,$F27)</f>
        <v>0</v>
      </c>
      <c r="C27" s="44">
        <f>SUMIFS('Income sheet'!$B:$B,'Income sheet'!$H:$H,"L-CBF ވިޔަފާރި",'Income sheet'!$F:$F,$F27)</f>
        <v>0</v>
      </c>
      <c r="D27" s="44">
        <f>SUMIFS('Income sheet'!$C:$C,'Income sheet'!$H:$H,"L-CBF ވިޔަފާރި",'Income sheet'!$F:$F,$F27)</f>
        <v>0</v>
      </c>
      <c r="E27" s="57" t="s">
        <v>1199</v>
      </c>
      <c r="F27" s="258">
        <v>144</v>
      </c>
    </row>
    <row r="28" spans="2:6">
      <c r="B28" s="44">
        <f>SUMIFS('Income sheet'!$A:$A,'Income sheet'!$H:$H,"L-CBF ވިޔަފާރި",'Income sheet'!$F:$F,$F28)</f>
        <v>0</v>
      </c>
      <c r="C28" s="44">
        <f>SUMIFS('Income sheet'!$B:$B,'Income sheet'!$H:$H,"L-CBF ވިޔަފާރި",'Income sheet'!$F:$F,$F28)</f>
        <v>0</v>
      </c>
      <c r="D28" s="44">
        <f>SUMIFS('Income sheet'!$C:$C,'Income sheet'!$H:$H,"L-CBF ވިޔަފާރި",'Income sheet'!$F:$F,$F28)</f>
        <v>0</v>
      </c>
      <c r="E28" s="57" t="s">
        <v>1200</v>
      </c>
      <c r="F28" s="258">
        <v>181</v>
      </c>
    </row>
    <row r="29" spans="2:6">
      <c r="B29" s="44">
        <f>SUMIFS('Income sheet'!$A:$A,'Income sheet'!$H:$H,"L-CBF ވިޔަފާރި",'Income sheet'!$F:$F,$F29)</f>
        <v>0</v>
      </c>
      <c r="C29" s="44">
        <f>SUMIFS('Income sheet'!$B:$B,'Income sheet'!$H:$H,"L-CBF ވިޔަފާރި",'Income sheet'!$F:$F,$F29)</f>
        <v>0</v>
      </c>
      <c r="D29" s="44">
        <f>SUMIFS('Income sheet'!$C:$C,'Income sheet'!$H:$H,"L-CBF ވިޔަފާރި",'Income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Sheet'!$M:$M,"L-CBF ވިޔަފާރި",'Expense Sheet'!$K:$K,$A71)</f>
        <v>0</v>
      </c>
      <c r="C71" s="49">
        <f>SUMIFS('Expense Sheet'!$F:$F,'Expense Sheet'!$M:$M,"L-CBF ވިޔަފާރި",'Expense Sheet'!$K:$K,$A71)</f>
        <v>0</v>
      </c>
      <c r="D71" s="49">
        <f>SUMIFS('Expense Sheet'!$G:$G,'Expense Sheet'!$M:$M,"L-CBF ވިޔަފާރި",'Expense Sheet'!$K:$K,$A71)</f>
        <v>0</v>
      </c>
      <c r="E71" s="60" t="s">
        <v>6</v>
      </c>
      <c r="F71" s="54">
        <v>211001</v>
      </c>
    </row>
    <row r="72" spans="1:6" ht="21.75">
      <c r="A72" s="7">
        <v>211002</v>
      </c>
      <c r="B72" s="45">
        <f>SUMIFS('Expense Sheet'!$E:$E,'Expense Sheet'!$M:$M,"L-CBF ވިޔަފާރި",'Expense Sheet'!$K:$K,$A72)</f>
        <v>0</v>
      </c>
      <c r="C72" s="45">
        <f>SUMIFS('Expense Sheet'!$F:$F,'Expense Sheet'!$M:$M,"L-CBF ވިޔަފާރި",'Expense Sheet'!$K:$K,$A72)</f>
        <v>0</v>
      </c>
      <c r="D72" s="45">
        <f>SUMIFS('Expense Sheet'!$G:$G,'Expense Sheet'!$M:$M,"L-CBF ވިޔަފާރި",'Expense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Sheet'!$M:$M,"L-CBF ވިޔަފާރި",'Expense Sheet'!$K:$K,$A76)</f>
        <v>0</v>
      </c>
      <c r="C76" s="49">
        <f>SUMIFS('Expense Sheet'!$F:$F,'Expense Sheet'!$M:$M,"L-CBF ވިޔަފާރި",'Expense Sheet'!$K:$K,$A76)</f>
        <v>0</v>
      </c>
      <c r="D76" s="49">
        <f>SUMIFS('Expense Sheet'!$G:$G,'Expense Sheet'!$M:$M,"L-CBF ވިޔަފާރި",'Expense Sheet'!$K:$K,$A76)</f>
        <v>0</v>
      </c>
      <c r="E76" s="60" t="s">
        <v>68</v>
      </c>
      <c r="F76" s="54">
        <v>212001</v>
      </c>
    </row>
    <row r="77" spans="1:6" ht="21.75">
      <c r="A77" s="7">
        <v>212002</v>
      </c>
      <c r="B77" s="45">
        <f>SUMIFS('Expense Sheet'!$E:$E,'Expense Sheet'!$M:$M,"L-CBF ވިޔަފާރި",'Expense Sheet'!$K:$K,$A77)</f>
        <v>0</v>
      </c>
      <c r="C77" s="45">
        <f>SUMIFS('Expense Sheet'!$F:$F,'Expense Sheet'!$M:$M,"L-CBF ވިޔަފާރި",'Expense Sheet'!$K:$K,$A77)</f>
        <v>0</v>
      </c>
      <c r="D77" s="45">
        <f>SUMIFS('Expense Sheet'!$G:$G,'Expense Sheet'!$M:$M,"L-CBF ވިޔަފާރި",'Expense Sheet'!$K:$K,$A77)</f>
        <v>0</v>
      </c>
      <c r="E77" s="61" t="s">
        <v>8</v>
      </c>
      <c r="F77" s="54">
        <v>212002</v>
      </c>
    </row>
    <row r="78" spans="1:6" ht="21.75">
      <c r="A78" s="7">
        <v>212003</v>
      </c>
      <c r="B78" s="45">
        <f>SUMIFS('Expense Sheet'!$E:$E,'Expense Sheet'!$M:$M,"L-CBF ވިޔަފާރި",'Expense Sheet'!$K:$K,$A78)</f>
        <v>0</v>
      </c>
      <c r="C78" s="45">
        <f>SUMIFS('Expense Sheet'!$F:$F,'Expense Sheet'!$M:$M,"L-CBF ވިޔަފާރި",'Expense Sheet'!$K:$K,$A78)</f>
        <v>0</v>
      </c>
      <c r="D78" s="45">
        <f>SUMIFS('Expense Sheet'!$G:$G,'Expense Sheet'!$M:$M,"L-CBF ވިޔަފާރި",'Expense Sheet'!$K:$K,$A78)</f>
        <v>0</v>
      </c>
      <c r="E78" s="61" t="s">
        <v>69</v>
      </c>
      <c r="F78" s="54">
        <v>212003</v>
      </c>
    </row>
    <row r="79" spans="1:6" ht="21.75">
      <c r="A79" s="7">
        <v>212004</v>
      </c>
      <c r="B79" s="45">
        <f>SUMIFS('Expense Sheet'!$E:$E,'Expense Sheet'!$M:$M,"L-CBF ވިޔަފާރި",'Expense Sheet'!$K:$K,$A79)</f>
        <v>0</v>
      </c>
      <c r="C79" s="45">
        <f>SUMIFS('Expense Sheet'!$F:$F,'Expense Sheet'!$M:$M,"L-CBF ވިޔަފާރި",'Expense Sheet'!$K:$K,$A79)</f>
        <v>0</v>
      </c>
      <c r="D79" s="45">
        <f>SUMIFS('Expense Sheet'!$G:$G,'Expense Sheet'!$M:$M,"L-CBF ވިޔަފާރި",'Expense Sheet'!$K:$K,$A79)</f>
        <v>0</v>
      </c>
      <c r="E79" s="61" t="s">
        <v>9</v>
      </c>
      <c r="F79" s="54">
        <v>212004</v>
      </c>
    </row>
    <row r="80" spans="1:6" ht="21.75">
      <c r="A80" s="7">
        <v>212005</v>
      </c>
      <c r="B80" s="45">
        <f>SUMIFS('Expense Sheet'!$E:$E,'Expense Sheet'!$M:$M,"L-CBF ވިޔަފާރި",'Expense Sheet'!$K:$K,$A80)</f>
        <v>0</v>
      </c>
      <c r="C80" s="45">
        <f>SUMIFS('Expense Sheet'!$F:$F,'Expense Sheet'!$M:$M,"L-CBF ވިޔަފާރި",'Expense Sheet'!$K:$K,$A80)</f>
        <v>0</v>
      </c>
      <c r="D80" s="45">
        <f>SUMIFS('Expense Sheet'!$G:$G,'Expense Sheet'!$M:$M,"L-CBF ވިޔަފާރި",'Expense Sheet'!$K:$K,$A80)</f>
        <v>0</v>
      </c>
      <c r="E80" s="61" t="s">
        <v>10</v>
      </c>
      <c r="F80" s="54">
        <v>212005</v>
      </c>
    </row>
    <row r="81" spans="1:6" ht="21.75">
      <c r="A81" s="7">
        <v>212006</v>
      </c>
      <c r="B81" s="45">
        <f>SUMIFS('Expense Sheet'!$E:$E,'Expense Sheet'!$M:$M,"L-CBF ވިޔަފާރި",'Expense Sheet'!$K:$K,$A81)</f>
        <v>0</v>
      </c>
      <c r="C81" s="45">
        <f>SUMIFS('Expense Sheet'!$F:$F,'Expense Sheet'!$M:$M,"L-CBF ވިޔަފާރި",'Expense Sheet'!$K:$K,$A81)</f>
        <v>0</v>
      </c>
      <c r="D81" s="45">
        <f>SUMIFS('Expense Sheet'!$G:$G,'Expense Sheet'!$M:$M,"L-CBF ވިޔަފާރި",'Expense Sheet'!$K:$K,$A81)</f>
        <v>0</v>
      </c>
      <c r="E81" s="61" t="s">
        <v>70</v>
      </c>
      <c r="F81" s="54">
        <v>212006</v>
      </c>
    </row>
    <row r="82" spans="1:6" ht="21.75">
      <c r="A82" s="7">
        <v>212007</v>
      </c>
      <c r="B82" s="45">
        <f>SUMIFS('Expense Sheet'!$E:$E,'Expense Sheet'!$M:$M,"L-CBF ވިޔަފާރި",'Expense Sheet'!$K:$K,$A82)</f>
        <v>0</v>
      </c>
      <c r="C82" s="45">
        <f>SUMIFS('Expense Sheet'!$F:$F,'Expense Sheet'!$M:$M,"L-CBF ވިޔަފާރި",'Expense Sheet'!$K:$K,$A82)</f>
        <v>0</v>
      </c>
      <c r="D82" s="45">
        <f>SUMIFS('Expense Sheet'!$G:$G,'Expense Sheet'!$M:$M,"L-CBF ވިޔަފާރި",'Expense Sheet'!$K:$K,$A82)</f>
        <v>0</v>
      </c>
      <c r="E82" s="61" t="s">
        <v>71</v>
      </c>
      <c r="F82" s="54">
        <v>212007</v>
      </c>
    </row>
    <row r="83" spans="1:6" ht="21.75">
      <c r="A83" s="7">
        <v>212008</v>
      </c>
      <c r="B83" s="45">
        <f>SUMIFS('Expense Sheet'!$E:$E,'Expense Sheet'!$M:$M,"L-CBF ވިޔަފާރި",'Expense Sheet'!$K:$K,$A83)</f>
        <v>0</v>
      </c>
      <c r="C83" s="45">
        <f>SUMIFS('Expense Sheet'!$F:$F,'Expense Sheet'!$M:$M,"L-CBF ވިޔަފާރި",'Expense Sheet'!$K:$K,$A83)</f>
        <v>0</v>
      </c>
      <c r="D83" s="45">
        <f>SUMIFS('Expense Sheet'!$G:$G,'Expense Sheet'!$M:$M,"L-CBF ވިޔަފާރި",'Expense Sheet'!$K:$K,$A83)</f>
        <v>0</v>
      </c>
      <c r="E83" s="61" t="s">
        <v>11</v>
      </c>
      <c r="F83" s="54">
        <v>212008</v>
      </c>
    </row>
    <row r="84" spans="1:6" ht="21.75">
      <c r="A84" s="7">
        <v>212009</v>
      </c>
      <c r="B84" s="45">
        <f>SUMIFS('Expense Sheet'!$E:$E,'Expense Sheet'!$M:$M,"L-CBF ވިޔަފާރި",'Expense Sheet'!$K:$K,$A84)</f>
        <v>0</v>
      </c>
      <c r="C84" s="45">
        <f>SUMIFS('Expense Sheet'!$F:$F,'Expense Sheet'!$M:$M,"L-CBF ވިޔަފާރި",'Expense Sheet'!$K:$K,$A84)</f>
        <v>0</v>
      </c>
      <c r="D84" s="45">
        <f>SUMIFS('Expense Sheet'!$G:$G,'Expense Sheet'!$M:$M,"L-CBF ވިޔަފާރި",'Expense Sheet'!$K:$K,$A84)</f>
        <v>0</v>
      </c>
      <c r="E84" s="61" t="s">
        <v>12</v>
      </c>
      <c r="F84" s="54">
        <v>212009</v>
      </c>
    </row>
    <row r="85" spans="1:6" ht="21.75">
      <c r="A85" s="7">
        <v>212010</v>
      </c>
      <c r="B85" s="45">
        <f>SUMIFS('Expense Sheet'!$E:$E,'Expense Sheet'!$M:$M,"L-CBF ވިޔަފާރި",'Expense Sheet'!$K:$K,$A85)</f>
        <v>0</v>
      </c>
      <c r="C85" s="45">
        <f>SUMIFS('Expense Sheet'!$F:$F,'Expense Sheet'!$M:$M,"L-CBF ވިޔަފާރި",'Expense Sheet'!$K:$K,$A85)</f>
        <v>0</v>
      </c>
      <c r="D85" s="45">
        <f>SUMIFS('Expense Sheet'!$G:$G,'Expense Sheet'!$M:$M,"L-CBF ވިޔަފާރި",'Expense Sheet'!$K:$K,$A85)</f>
        <v>0</v>
      </c>
      <c r="E85" s="61" t="s">
        <v>13</v>
      </c>
      <c r="F85" s="54">
        <v>212010</v>
      </c>
    </row>
    <row r="86" spans="1:6" ht="21.75">
      <c r="A86" s="7">
        <v>212011</v>
      </c>
      <c r="B86" s="45">
        <f>SUMIFS('Expense Sheet'!$E:$E,'Expense Sheet'!$M:$M,"L-CBF ވިޔަފާރި",'Expense Sheet'!$K:$K,$A86)</f>
        <v>0</v>
      </c>
      <c r="C86" s="45">
        <f>SUMIFS('Expense Sheet'!$F:$F,'Expense Sheet'!$M:$M,"L-CBF ވިޔަފާރި",'Expense Sheet'!$K:$K,$A86)</f>
        <v>0</v>
      </c>
      <c r="D86" s="45">
        <f>SUMIFS('Expense Sheet'!$G:$G,'Expense Sheet'!$M:$M,"L-CBF ވިޔަފާރި",'Expense Sheet'!$K:$K,$A86)</f>
        <v>0</v>
      </c>
      <c r="E86" s="61" t="s">
        <v>14</v>
      </c>
      <c r="F86" s="54">
        <v>212011</v>
      </c>
    </row>
    <row r="87" spans="1:6" ht="21.75">
      <c r="A87" s="7">
        <v>212012</v>
      </c>
      <c r="B87" s="45">
        <f>SUMIFS('Expense Sheet'!$E:$E,'Expense Sheet'!$M:$M,"L-CBF ވިޔަފާރި",'Expense Sheet'!$K:$K,$A87)</f>
        <v>0</v>
      </c>
      <c r="C87" s="45">
        <f>SUMIFS('Expense Sheet'!$F:$F,'Expense Sheet'!$M:$M,"L-CBF ވިޔަފާރި",'Expense Sheet'!$K:$K,$A87)</f>
        <v>0</v>
      </c>
      <c r="D87" s="45">
        <f>SUMIFS('Expense Sheet'!$G:$G,'Expense Sheet'!$M:$M,"L-CBF ވިޔަފާރި",'Expense Sheet'!$K:$K,$A87)</f>
        <v>0</v>
      </c>
      <c r="E87" s="61" t="s">
        <v>15</v>
      </c>
      <c r="F87" s="54">
        <v>212012</v>
      </c>
    </row>
    <row r="88" spans="1:6" ht="21.75">
      <c r="A88" s="7">
        <v>212013</v>
      </c>
      <c r="B88" s="45">
        <f>SUMIFS('Expense Sheet'!$E:$E,'Expense Sheet'!$M:$M,"L-CBF ވިޔަފާރި",'Expense Sheet'!$K:$K,$A88)</f>
        <v>0</v>
      </c>
      <c r="C88" s="45">
        <f>SUMIFS('Expense Sheet'!$F:$F,'Expense Sheet'!$M:$M,"L-CBF ވިޔަފާރި",'Expense Sheet'!$K:$K,$A88)</f>
        <v>0</v>
      </c>
      <c r="D88" s="45">
        <f>SUMIFS('Expense Sheet'!$G:$G,'Expense Sheet'!$M:$M,"L-CBF ވިޔަފާރި",'Expense Sheet'!$K:$K,$A88)</f>
        <v>0</v>
      </c>
      <c r="E88" s="61" t="s">
        <v>16</v>
      </c>
      <c r="F88" s="54">
        <v>212013</v>
      </c>
    </row>
    <row r="89" spans="1:6" ht="21.75">
      <c r="A89" s="7">
        <v>212014</v>
      </c>
      <c r="B89" s="45">
        <f>SUMIFS('Expense Sheet'!$E:$E,'Expense Sheet'!$M:$M,"L-CBF ވިޔަފާރި",'Expense Sheet'!$K:$K,$A89)</f>
        <v>0</v>
      </c>
      <c r="C89" s="45">
        <f>SUMIFS('Expense Sheet'!$F:$F,'Expense Sheet'!$M:$M,"L-CBF ވިޔަފާރި",'Expense Sheet'!$K:$K,$A89)</f>
        <v>0</v>
      </c>
      <c r="D89" s="45">
        <f>SUMIFS('Expense Sheet'!$G:$G,'Expense Sheet'!$M:$M,"L-CBF ވިޔަފާރި",'Expense Sheet'!$K:$K,$A89)</f>
        <v>0</v>
      </c>
      <c r="E89" s="61" t="s">
        <v>17</v>
      </c>
      <c r="F89" s="54">
        <v>212014</v>
      </c>
    </row>
    <row r="90" spans="1:6" ht="21.75">
      <c r="A90" s="7">
        <v>212015</v>
      </c>
      <c r="B90" s="45">
        <f>SUMIFS('Expense Sheet'!$E:$E,'Expense Sheet'!$M:$M,"L-CBF ވިޔަފާރި",'Expense Sheet'!$K:$K,$A90)</f>
        <v>0</v>
      </c>
      <c r="C90" s="45">
        <f>SUMIFS('Expense Sheet'!$F:$F,'Expense Sheet'!$M:$M,"L-CBF ވިޔަފާރި",'Expense Sheet'!$K:$K,$A90)</f>
        <v>0</v>
      </c>
      <c r="D90" s="45">
        <f>SUMIFS('Expense Sheet'!$G:$G,'Expense Sheet'!$M:$M,"L-CBF ވިޔަފާރި",'Expense Sheet'!$K:$K,$A90)</f>
        <v>0</v>
      </c>
      <c r="E90" s="61" t="s">
        <v>18</v>
      </c>
      <c r="F90" s="54">
        <v>212015</v>
      </c>
    </row>
    <row r="91" spans="1:6" ht="21.75">
      <c r="A91" s="7">
        <v>212016</v>
      </c>
      <c r="B91" s="45">
        <f>SUMIFS('Expense Sheet'!$E:$E,'Expense Sheet'!$M:$M,"L-CBF ވިޔަފާރި",'Expense Sheet'!$K:$K,$A91)</f>
        <v>0</v>
      </c>
      <c r="C91" s="45">
        <f>SUMIFS('Expense Sheet'!$F:$F,'Expense Sheet'!$M:$M,"L-CBF ވިޔަފާރި",'Expense Sheet'!$K:$K,$A91)</f>
        <v>0</v>
      </c>
      <c r="D91" s="45">
        <f>SUMIFS('Expense Sheet'!$G:$G,'Expense Sheet'!$M:$M,"L-CBF ވިޔަފާރި",'Expense Sheet'!$K:$K,$A91)</f>
        <v>0</v>
      </c>
      <c r="E91" s="61" t="s">
        <v>19</v>
      </c>
      <c r="F91" s="54">
        <v>212016</v>
      </c>
    </row>
    <row r="92" spans="1:6" ht="21.75">
      <c r="A92" s="7">
        <v>212017</v>
      </c>
      <c r="B92" s="45">
        <f>SUMIFS('Expense Sheet'!$E:$E,'Expense Sheet'!$M:$M,"L-CBF ވިޔަފާރި",'Expense Sheet'!$K:$K,$A92)</f>
        <v>0</v>
      </c>
      <c r="C92" s="45">
        <f>SUMIFS('Expense Sheet'!$F:$F,'Expense Sheet'!$M:$M,"L-CBF ވިޔަފާރި",'Expense Sheet'!$K:$K,$A92)</f>
        <v>0</v>
      </c>
      <c r="D92" s="45">
        <f>SUMIFS('Expense Sheet'!$G:$G,'Expense Sheet'!$M:$M,"L-CBF ވިޔަފާރި",'Expense Sheet'!$K:$K,$A92)</f>
        <v>0</v>
      </c>
      <c r="E92" s="61" t="s">
        <v>20</v>
      </c>
      <c r="F92" s="54">
        <v>212017</v>
      </c>
    </row>
    <row r="93" spans="1:6" ht="21.75">
      <c r="A93" s="7">
        <v>212018</v>
      </c>
      <c r="B93" s="45">
        <f>SUMIFS('Expense Sheet'!$E:$E,'Expense Sheet'!$M:$M,"L-CBF ވިޔަފާރި",'Expense Sheet'!$K:$K,$A93)</f>
        <v>0</v>
      </c>
      <c r="C93" s="45">
        <f>SUMIFS('Expense Sheet'!$F:$F,'Expense Sheet'!$M:$M,"L-CBF ވިޔަފާރި",'Expense Sheet'!$K:$K,$A93)</f>
        <v>0</v>
      </c>
      <c r="D93" s="45">
        <f>SUMIFS('Expense Sheet'!$G:$G,'Expense Sheet'!$M:$M,"L-CBF ވިޔަފާރި",'Expense Sheet'!$K:$K,$A93)</f>
        <v>0</v>
      </c>
      <c r="E93" s="61" t="s">
        <v>21</v>
      </c>
      <c r="F93" s="54">
        <v>212018</v>
      </c>
    </row>
    <row r="94" spans="1:6" ht="21.75">
      <c r="A94" s="7">
        <v>212019</v>
      </c>
      <c r="B94" s="45">
        <f>SUMIFS('Expense Sheet'!$E:$E,'Expense Sheet'!$M:$M,"L-CBF ވިޔަފާރި",'Expense Sheet'!$K:$K,$A94)</f>
        <v>0</v>
      </c>
      <c r="C94" s="45">
        <f>SUMIFS('Expense Sheet'!$F:$F,'Expense Sheet'!$M:$M,"L-CBF ވިޔަފާރި",'Expense Sheet'!$K:$K,$A94)</f>
        <v>0</v>
      </c>
      <c r="D94" s="45">
        <f>SUMIFS('Expense Sheet'!$G:$G,'Expense Sheet'!$M:$M,"L-CBF ވިޔަފާރި",'Expense Sheet'!$K:$K,$A94)</f>
        <v>0</v>
      </c>
      <c r="E94" s="61" t="s">
        <v>22</v>
      </c>
      <c r="F94" s="54">
        <v>212019</v>
      </c>
    </row>
    <row r="95" spans="1:6" ht="21.75">
      <c r="A95" s="7">
        <v>212020</v>
      </c>
      <c r="B95" s="45">
        <f>SUMIFS('Expense Sheet'!$E:$E,'Expense Sheet'!$M:$M,"L-CBF ވިޔަފާރި",'Expense Sheet'!$K:$K,$A95)</f>
        <v>0</v>
      </c>
      <c r="C95" s="45">
        <f>SUMIFS('Expense Sheet'!$F:$F,'Expense Sheet'!$M:$M,"L-CBF ވިޔަފާރި",'Expense Sheet'!$K:$K,$A95)</f>
        <v>0</v>
      </c>
      <c r="D95" s="45">
        <f>SUMIFS('Expense Sheet'!$G:$G,'Expense Sheet'!$M:$M,"L-CBF ވިޔަފާރި",'Expense Sheet'!$K:$K,$A95)</f>
        <v>0</v>
      </c>
      <c r="E95" s="61" t="s">
        <v>23</v>
      </c>
      <c r="F95" s="54">
        <v>212020</v>
      </c>
    </row>
    <row r="96" spans="1:6" ht="21.75">
      <c r="A96" s="7">
        <v>212021</v>
      </c>
      <c r="B96" s="45">
        <f>SUMIFS('Expense Sheet'!$E:$E,'Expense Sheet'!$M:$M,"L-CBF ވިޔަފާރި",'Expense Sheet'!$K:$K,$A96)</f>
        <v>0</v>
      </c>
      <c r="C96" s="45">
        <f>SUMIFS('Expense Sheet'!$F:$F,'Expense Sheet'!$M:$M,"L-CBF ވިޔަފާރި",'Expense Sheet'!$K:$K,$A96)</f>
        <v>0</v>
      </c>
      <c r="D96" s="45">
        <f>SUMIFS('Expense Sheet'!$G:$G,'Expense Sheet'!$M:$M,"L-CBF ވިޔަފާރި",'Expense Sheet'!$K:$K,$A96)</f>
        <v>0</v>
      </c>
      <c r="E96" s="61" t="s">
        <v>24</v>
      </c>
      <c r="F96" s="54">
        <v>212021</v>
      </c>
    </row>
    <row r="97" spans="1:6" ht="21.75">
      <c r="A97" s="7">
        <v>212022</v>
      </c>
      <c r="B97" s="45">
        <f>SUMIFS('Expense Sheet'!$E:$E,'Expense Sheet'!$M:$M,"L-CBF ވިޔަފާރި",'Expense Sheet'!$K:$K,$A97)</f>
        <v>0</v>
      </c>
      <c r="C97" s="45">
        <f>SUMIFS('Expense Sheet'!$F:$F,'Expense Sheet'!$M:$M,"L-CBF ވިޔަފާރި",'Expense Sheet'!$K:$K,$A97)</f>
        <v>0</v>
      </c>
      <c r="D97" s="45">
        <f>SUMIFS('Expense Sheet'!$G:$G,'Expense Sheet'!$M:$M,"L-CBF ވިޔަފާރި",'Expense Sheet'!$K:$K,$A97)</f>
        <v>0</v>
      </c>
      <c r="E97" s="61" t="s">
        <v>25</v>
      </c>
      <c r="F97" s="54">
        <v>212022</v>
      </c>
    </row>
    <row r="98" spans="1:6" ht="21.75">
      <c r="A98" s="7">
        <v>212023</v>
      </c>
      <c r="B98" s="45">
        <f>SUMIFS('Expense Sheet'!$E:$E,'Expense Sheet'!$M:$M,"L-CBF ވިޔަފާރި",'Expense Sheet'!$K:$K,$A98)</f>
        <v>0</v>
      </c>
      <c r="C98" s="45">
        <f>SUMIFS('Expense Sheet'!$F:$F,'Expense Sheet'!$M:$M,"L-CBF ވިޔަފާރި",'Expense Sheet'!$K:$K,$A98)</f>
        <v>0</v>
      </c>
      <c r="D98" s="45">
        <f>SUMIFS('Expense Sheet'!$G:$G,'Expense Sheet'!$M:$M,"L-CBF ވިޔަފާރި",'Expense Sheet'!$K:$K,$A98)</f>
        <v>0</v>
      </c>
      <c r="E98" s="61" t="s">
        <v>26</v>
      </c>
      <c r="F98" s="54">
        <v>212023</v>
      </c>
    </row>
    <row r="99" spans="1:6" ht="21.75">
      <c r="A99" s="7">
        <v>212024</v>
      </c>
      <c r="B99" s="45">
        <f>SUMIFS('Expense Sheet'!$E:$E,'Expense Sheet'!$M:$M,"L-CBF ވިޔަފާރި",'Expense Sheet'!$K:$K,$A99)</f>
        <v>0</v>
      </c>
      <c r="C99" s="45">
        <f>SUMIFS('Expense Sheet'!$F:$F,'Expense Sheet'!$M:$M,"L-CBF ވިޔަފާރި",'Expense Sheet'!$K:$K,$A99)</f>
        <v>0</v>
      </c>
      <c r="D99" s="45">
        <f>SUMIFS('Expense Sheet'!$G:$G,'Expense Sheet'!$M:$M,"L-CBF ވިޔަފާރި",'Expense Sheet'!$K:$K,$A99)</f>
        <v>0</v>
      </c>
      <c r="E99" s="61" t="s">
        <v>27</v>
      </c>
      <c r="F99" s="54">
        <v>212024</v>
      </c>
    </row>
    <row r="100" spans="1:6" ht="21.75">
      <c r="A100" s="7">
        <v>212025</v>
      </c>
      <c r="B100" s="45">
        <f>SUMIFS('Expense Sheet'!$E:$E,'Expense Sheet'!$M:$M,"L-CBF ވިޔަފާރި",'Expense Sheet'!$K:$K,$A100)</f>
        <v>0</v>
      </c>
      <c r="C100" s="45">
        <f>SUMIFS('Expense Sheet'!$F:$F,'Expense Sheet'!$M:$M,"L-CBF ވިޔަފާރި",'Expense Sheet'!$K:$K,$A100)</f>
        <v>0</v>
      </c>
      <c r="D100" s="45">
        <f>SUMIFS('Expense Sheet'!$G:$G,'Expense Sheet'!$M:$M,"L-CBF ވިޔަފާރި",'Expense Sheet'!$K:$K,$A100)</f>
        <v>0</v>
      </c>
      <c r="E100" s="61" t="s">
        <v>28</v>
      </c>
      <c r="F100" s="54">
        <v>212025</v>
      </c>
    </row>
    <row r="101" spans="1:6" ht="21.75">
      <c r="A101" s="7">
        <v>212026</v>
      </c>
      <c r="B101" s="45">
        <f>SUMIFS('Expense Sheet'!$E:$E,'Expense Sheet'!$M:$M,"L-CBF ވިޔަފާރި",'Expense Sheet'!$K:$K,$A101)</f>
        <v>0</v>
      </c>
      <c r="C101" s="45">
        <f>SUMIFS('Expense Sheet'!$F:$F,'Expense Sheet'!$M:$M,"L-CBF ވިޔަފާރި",'Expense Sheet'!$K:$K,$A101)</f>
        <v>0</v>
      </c>
      <c r="D101" s="45">
        <f>SUMIFS('Expense Sheet'!$G:$G,'Expense Sheet'!$M:$M,"L-CBF ވިޔަފާރި",'Expense Sheet'!$K:$K,$A101)</f>
        <v>0</v>
      </c>
      <c r="E101" s="61" t="s">
        <v>29</v>
      </c>
      <c r="F101" s="54">
        <v>212026</v>
      </c>
    </row>
    <row r="102" spans="1:6" ht="21.75">
      <c r="A102" s="7">
        <v>212027</v>
      </c>
      <c r="B102" s="45">
        <f>SUMIFS('Expense Sheet'!$E:$E,'Expense Sheet'!$M:$M,"L-CBF ވިޔަފާރި",'Expense Sheet'!$K:$K,$A102)</f>
        <v>0</v>
      </c>
      <c r="C102" s="45">
        <f>SUMIFS('Expense Sheet'!$F:$F,'Expense Sheet'!$M:$M,"L-CBF ވިޔަފާރި",'Expense Sheet'!$K:$K,$A102)</f>
        <v>0</v>
      </c>
      <c r="D102" s="45">
        <f>SUMIFS('Expense Sheet'!$G:$G,'Expense Sheet'!$M:$M,"L-CBF ވިޔަފާރި",'Expense Sheet'!$K:$K,$A102)</f>
        <v>0</v>
      </c>
      <c r="E102" s="61" t="s">
        <v>30</v>
      </c>
      <c r="F102" s="54">
        <v>212027</v>
      </c>
    </row>
    <row r="103" spans="1:6" ht="21.75">
      <c r="A103" s="7">
        <v>212028</v>
      </c>
      <c r="B103" s="45">
        <f>SUMIFS('Expense Sheet'!$E:$E,'Expense Sheet'!$M:$M,"L-CBF ވިޔަފާރި",'Expense Sheet'!$K:$K,$A103)</f>
        <v>0</v>
      </c>
      <c r="C103" s="45">
        <f>SUMIFS('Expense Sheet'!$F:$F,'Expense Sheet'!$M:$M,"L-CBF ވިޔަފާރި",'Expense Sheet'!$K:$K,$A103)</f>
        <v>0</v>
      </c>
      <c r="D103" s="45">
        <f>SUMIFS('Expense Sheet'!$G:$G,'Expense Sheet'!$M:$M,"L-CBF ވިޔަފާރި",'Expense Sheet'!$K:$K,$A103)</f>
        <v>0</v>
      </c>
      <c r="E103" s="61" t="s">
        <v>31</v>
      </c>
      <c r="F103" s="54">
        <v>212028</v>
      </c>
    </row>
    <row r="104" spans="1:6" ht="21.75">
      <c r="A104" s="7">
        <v>212029</v>
      </c>
      <c r="B104" s="45">
        <f>SUMIFS('Expense Sheet'!$E:$E,'Expense Sheet'!$M:$M,"L-CBF ވިޔަފާރި",'Expense Sheet'!$K:$K,$A104)</f>
        <v>0</v>
      </c>
      <c r="C104" s="45">
        <f>SUMIFS('Expense Sheet'!$F:$F,'Expense Sheet'!$M:$M,"L-CBF ވިޔަފާރި",'Expense Sheet'!$K:$K,$A104)</f>
        <v>0</v>
      </c>
      <c r="D104" s="45">
        <f>SUMIFS('Expense Sheet'!$G:$G,'Expense Sheet'!$M:$M,"L-CBF ވިޔަފާރި",'Expense Sheet'!$K:$K,$A104)</f>
        <v>0</v>
      </c>
      <c r="E104" s="117" t="s">
        <v>1111</v>
      </c>
      <c r="F104" s="54">
        <v>212029</v>
      </c>
    </row>
    <row r="105" spans="1:6" ht="21.75">
      <c r="A105" s="7">
        <v>212030</v>
      </c>
      <c r="B105" s="45">
        <f>SUMIFS('Expense Sheet'!$E:$E,'Expense Sheet'!$M:$M,"L-CBF ވިޔަފާރި",'Expense Sheet'!$K:$K,$A105)</f>
        <v>0</v>
      </c>
      <c r="C105" s="45">
        <f>SUMIFS('Expense Sheet'!$F:$F,'Expense Sheet'!$M:$M,"L-CBF ވިޔަފާރި",'Expense Sheet'!$K:$K,$A105)</f>
        <v>0</v>
      </c>
      <c r="D105" s="45">
        <f>SUMIFS('Expense Sheet'!$G:$G,'Expense Sheet'!$M:$M,"L-CBF ވިޔަފާރި",'Expense Sheet'!$K:$K,$A105)</f>
        <v>0</v>
      </c>
      <c r="E105" s="117" t="s">
        <v>1112</v>
      </c>
      <c r="F105" s="54">
        <v>212030</v>
      </c>
    </row>
    <row r="106" spans="1:6" ht="21.75">
      <c r="A106" s="7">
        <v>212031</v>
      </c>
      <c r="B106" s="45">
        <f>SUMIFS('Expense Sheet'!$E:$E,'Expense Sheet'!$M:$M,"L-CBF ވިޔަފާރި",'Expense Sheet'!$K:$K,$A106)</f>
        <v>0</v>
      </c>
      <c r="C106" s="45">
        <f>SUMIFS('Expense Sheet'!$F:$F,'Expense Sheet'!$M:$M,"L-CBF ވިޔަފާރި",'Expense Sheet'!$K:$K,$A106)</f>
        <v>0</v>
      </c>
      <c r="D106" s="45">
        <f>SUMIFS('Expense Sheet'!$G:$G,'Expense Sheet'!$M:$M,"L-CBF ވިޔަފާރި",'Expense Sheet'!$K:$K,$A106)</f>
        <v>0</v>
      </c>
      <c r="E106" s="117" t="s">
        <v>1113</v>
      </c>
      <c r="F106" s="54">
        <v>212031</v>
      </c>
    </row>
    <row r="107" spans="1:6" ht="21.75">
      <c r="A107" s="7">
        <v>212032</v>
      </c>
      <c r="B107" s="45">
        <f>SUMIFS('Expense Sheet'!$E:$E,'Expense Sheet'!$M:$M,"L-CBF ވިޔަފާރި",'Expense Sheet'!$K:$K,$A107)</f>
        <v>0</v>
      </c>
      <c r="C107" s="45">
        <f>SUMIFS('Expense Sheet'!$F:$F,'Expense Sheet'!$M:$M,"L-CBF ވިޔަފާރި",'Expense Sheet'!$K:$K,$A107)</f>
        <v>0</v>
      </c>
      <c r="D107" s="45">
        <f>SUMIFS('Expense Sheet'!$G:$G,'Expense Sheet'!$M:$M,"L-CBF ވިޔަފާރި",'Expense Sheet'!$K:$K,$A107)</f>
        <v>0</v>
      </c>
      <c r="E107" s="117" t="s">
        <v>1114</v>
      </c>
      <c r="F107" s="54">
        <v>212032</v>
      </c>
    </row>
    <row r="108" spans="1:6" ht="21.75">
      <c r="A108" s="7">
        <v>212999</v>
      </c>
      <c r="B108" s="45">
        <f>SUMIFS('Expense Sheet'!$E:$E,'Expense Sheet'!$M:$M,"L-CBF ވިޔަފާރި",'Expense Sheet'!$K:$K,$A108)</f>
        <v>0</v>
      </c>
      <c r="C108" s="45">
        <f>SUMIFS('Expense Sheet'!$F:$F,'Expense Sheet'!$M:$M,"L-CBF ވިޔަފާރި",'Expense Sheet'!$K:$K,$A108)</f>
        <v>0</v>
      </c>
      <c r="D108" s="45">
        <f>SUMIFS('Expense Sheet'!$G:$G,'Expense Sheet'!$M:$M,"L-CBF ވިޔަފާރި",'Expense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Sheet'!$M:$M,"L-CBF ވިޔަފާރި",'Expense Sheet'!$K:$K,$A112)</f>
        <v>0</v>
      </c>
      <c r="C112" s="49">
        <f>SUMIFS('Expense Sheet'!$F:$F,'Expense Sheet'!$M:$M,"L-CBF ވިޔަފާރި",'Expense Sheet'!$K:$K,$A112)</f>
        <v>0</v>
      </c>
      <c r="D112" s="49">
        <f>SUMIFS('Expense Sheet'!$G:$G,'Expense Sheet'!$M:$M,"L-CBF ވިޔަފާރި",'Expense Sheet'!$K:$K,$A112)</f>
        <v>0</v>
      </c>
      <c r="E112" s="60" t="s">
        <v>72</v>
      </c>
      <c r="F112" s="54">
        <v>213001</v>
      </c>
    </row>
    <row r="113" spans="1:6" ht="21.75">
      <c r="A113" s="7">
        <v>213002</v>
      </c>
      <c r="B113" s="45">
        <f>SUMIFS('Expense Sheet'!$E:$E,'Expense Sheet'!$M:$M,"L-CBF ވިޔަފާރި",'Expense Sheet'!$K:$K,$A113)</f>
        <v>0</v>
      </c>
      <c r="C113" s="45">
        <f>SUMIFS('Expense Sheet'!$F:$F,'Expense Sheet'!$M:$M,"L-CBF ވިޔަފާރި",'Expense Sheet'!$K:$K,$A113)</f>
        <v>0</v>
      </c>
      <c r="D113" s="45">
        <f>SUMIFS('Expense Sheet'!$G:$G,'Expense Sheet'!$M:$M,"L-CBF ވިޔަފާރި",'Expense Sheet'!$K:$K,$A113)</f>
        <v>0</v>
      </c>
      <c r="E113" s="61" t="s">
        <v>73</v>
      </c>
      <c r="F113" s="54">
        <v>213002</v>
      </c>
    </row>
    <row r="114" spans="1:6" ht="21.75">
      <c r="A114" s="7">
        <v>213003</v>
      </c>
      <c r="B114" s="45">
        <f>SUMIFS('Expense Sheet'!$E:$E,'Expense Sheet'!$M:$M,"L-CBF ވިޔަފާރި",'Expense Sheet'!$K:$K,$A114)</f>
        <v>0</v>
      </c>
      <c r="C114" s="45">
        <f>SUMIFS('Expense Sheet'!$F:$F,'Expense Sheet'!$M:$M,"L-CBF ވިޔަފާރި",'Expense Sheet'!$K:$K,$A114)</f>
        <v>0</v>
      </c>
      <c r="D114" s="45">
        <f>SUMIFS('Expense Sheet'!$G:$G,'Expense Sheet'!$M:$M,"L-CBF ވިޔަފާރި",'Expense Sheet'!$K:$K,$A114)</f>
        <v>0</v>
      </c>
      <c r="E114" s="61" t="s">
        <v>74</v>
      </c>
      <c r="F114" s="54">
        <v>213003</v>
      </c>
    </row>
    <row r="115" spans="1:6" ht="21.75">
      <c r="A115" s="7">
        <v>213004</v>
      </c>
      <c r="B115" s="45">
        <f>SUMIFS('Expense Sheet'!$E:$E,'Expense Sheet'!$M:$M,"L-CBF ވިޔަފާރި",'Expense Sheet'!$K:$K,$A115)</f>
        <v>0</v>
      </c>
      <c r="C115" s="45">
        <f>SUMIFS('Expense Sheet'!$F:$F,'Expense Sheet'!$M:$M,"L-CBF ވިޔަފާރި",'Expense Sheet'!$K:$K,$A115)</f>
        <v>0</v>
      </c>
      <c r="D115" s="45">
        <f>SUMIFS('Expense Sheet'!$G:$G,'Expense Sheet'!$M:$M,"L-CBF ވިޔަފާރި",'Expense Sheet'!$K:$K,$A115)</f>
        <v>0</v>
      </c>
      <c r="E115" s="61" t="s">
        <v>75</v>
      </c>
      <c r="F115" s="54">
        <v>213004</v>
      </c>
    </row>
    <row r="116" spans="1:6" ht="21.75">
      <c r="A116" s="7">
        <v>213006</v>
      </c>
      <c r="B116" s="46">
        <f>SUMIFS('Expense Sheet'!$E:$E,'Expense Sheet'!$M:$M,"L-CBF ވިޔަފާރި",'Expense Sheet'!$K:$K,$A116)</f>
        <v>0</v>
      </c>
      <c r="C116" s="46">
        <f>SUMIFS('Expense Sheet'!$F:$F,'Expense Sheet'!$M:$M,"L-CBF ވިޔަފާރި",'Expense Sheet'!$K:$K,$A116)</f>
        <v>0</v>
      </c>
      <c r="D116" s="46">
        <f>SUMIFS('Expense Sheet'!$G:$G,'Expense Sheet'!$M:$M,"L-CBF ވިޔަފާރި",'Expense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Sheet'!$M:$M,"L-CBF ވިޔަފާރި",'Expense Sheet'!$K:$K,$A120)</f>
        <v>0</v>
      </c>
      <c r="C120" s="49">
        <f>SUMIFS('Expense Sheet'!$F:$F,'Expense Sheet'!$M:$M,"L-CBF ވިޔަފާރި",'Expense Sheet'!$K:$K,$A120)</f>
        <v>0</v>
      </c>
      <c r="D120" s="49">
        <f>SUMIFS('Expense Sheet'!$G:$G,'Expense Sheet'!$M:$M,"L-CBF ވިޔަފާރި",'Expense Sheet'!$K:$K,$A120)</f>
        <v>0</v>
      </c>
      <c r="E120" s="60" t="s">
        <v>76</v>
      </c>
      <c r="F120" s="54">
        <v>221001</v>
      </c>
    </row>
    <row r="121" spans="1:6" ht="21.75">
      <c r="A121" s="7">
        <v>221002</v>
      </c>
      <c r="B121" s="45">
        <f>SUMIFS('Expense Sheet'!$E:$E,'Expense Sheet'!$M:$M,"L-CBF ވިޔަފާރި",'Expense Sheet'!$K:$K,$A121)</f>
        <v>0</v>
      </c>
      <c r="C121" s="45">
        <f>SUMIFS('Expense Sheet'!$F:$F,'Expense Sheet'!$M:$M,"L-CBF ވިޔަފާރި",'Expense Sheet'!$K:$K,$A121)</f>
        <v>0</v>
      </c>
      <c r="D121" s="45">
        <f>SUMIFS('Expense Sheet'!$G:$G,'Expense Sheet'!$M:$M,"L-CBF ވިޔަފާރި",'Expense Sheet'!$K:$K,$A121)</f>
        <v>0</v>
      </c>
      <c r="E121" s="61" t="s">
        <v>77</v>
      </c>
      <c r="F121" s="54">
        <v>221002</v>
      </c>
    </row>
    <row r="122" spans="1:6" ht="21.75">
      <c r="A122" s="7">
        <v>221003</v>
      </c>
      <c r="B122" s="45">
        <f>SUMIFS('Expense Sheet'!$E:$E,'Expense Sheet'!$M:$M,"L-CBF ވިޔަފާރި",'Expense Sheet'!$K:$K,$A122)</f>
        <v>0</v>
      </c>
      <c r="C122" s="45">
        <f>SUMIFS('Expense Sheet'!$F:$F,'Expense Sheet'!$M:$M,"L-CBF ވިޔަފާރި",'Expense Sheet'!$K:$K,$A122)</f>
        <v>0</v>
      </c>
      <c r="D122" s="45">
        <f>SUMIFS('Expense Sheet'!$G:$G,'Expense Sheet'!$M:$M,"L-CBF ވިޔަފާރި",'Expense Sheet'!$K:$K,$A122)</f>
        <v>0</v>
      </c>
      <c r="E122" s="61" t="s">
        <v>78</v>
      </c>
      <c r="F122" s="54">
        <v>221003</v>
      </c>
    </row>
    <row r="123" spans="1:6" ht="21.75">
      <c r="A123" s="7">
        <v>221004</v>
      </c>
      <c r="B123" s="45">
        <f>SUMIFS('Expense Sheet'!$E:$E,'Expense Sheet'!$M:$M,"L-CBF ވިޔަފާރި",'Expense Sheet'!$K:$K,$A123)</f>
        <v>0</v>
      </c>
      <c r="C123" s="45">
        <f>SUMIFS('Expense Sheet'!$F:$F,'Expense Sheet'!$M:$M,"L-CBF ވިޔަފާރި",'Expense Sheet'!$K:$K,$A123)</f>
        <v>0</v>
      </c>
      <c r="D123" s="45">
        <f>SUMIFS('Expense Sheet'!$G:$G,'Expense Sheet'!$M:$M,"L-CBF ވިޔަފާރި",'Expense Sheet'!$K:$K,$A123)</f>
        <v>0</v>
      </c>
      <c r="E123" s="61" t="s">
        <v>79</v>
      </c>
      <c r="F123" s="54">
        <v>221004</v>
      </c>
    </row>
    <row r="124" spans="1:6" ht="21.75">
      <c r="A124" s="7">
        <v>221005</v>
      </c>
      <c r="B124" s="45">
        <f>SUMIFS('Expense Sheet'!$E:$E,'Expense Sheet'!$M:$M,"L-CBF ވިޔަފާރި",'Expense Sheet'!$K:$K,$A124)</f>
        <v>0</v>
      </c>
      <c r="C124" s="45">
        <f>SUMIFS('Expense Sheet'!$F:$F,'Expense Sheet'!$M:$M,"L-CBF ވިޔަފާރި",'Expense Sheet'!$K:$K,$A124)</f>
        <v>0</v>
      </c>
      <c r="D124" s="45">
        <f>SUMIFS('Expense Sheet'!$G:$G,'Expense Sheet'!$M:$M,"L-CBF ވިޔަފާރި",'Expense Sheet'!$K:$K,$A124)</f>
        <v>0</v>
      </c>
      <c r="E124" s="61" t="s">
        <v>80</v>
      </c>
      <c r="F124" s="54">
        <v>221005</v>
      </c>
    </row>
    <row r="125" spans="1:6" ht="21.75">
      <c r="A125" s="7">
        <v>221999</v>
      </c>
      <c r="B125" s="45">
        <f>SUMIFS('Expense Sheet'!$E:$E,'Expense Sheet'!$M:$M,"L-CBF ވިޔަފާރި",'Expense Sheet'!$K:$K,$A125)</f>
        <v>0</v>
      </c>
      <c r="C125" s="45">
        <f>SUMIFS('Expense Sheet'!$F:$F,'Expense Sheet'!$M:$M,"L-CBF ވިޔަފާރި",'Expense Sheet'!$K:$K,$A125)</f>
        <v>0</v>
      </c>
      <c r="D125" s="45">
        <f>SUMIFS('Expense Sheet'!$G:$G,'Expense Sheet'!$M:$M,"L-CBF ވިޔަފާރި",'Expense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Sheet'!$M:$M,"L-CBF ވިޔަފާރި",'Expense Sheet'!$K:$K,$A129)</f>
        <v>0</v>
      </c>
      <c r="C129" s="49">
        <f>SUMIFS('Expense Sheet'!$F:$F,'Expense Sheet'!$M:$M,"L-CBF ވިޔަފާރި",'Expense Sheet'!$K:$K,$A129)</f>
        <v>0</v>
      </c>
      <c r="D129" s="49">
        <f>SUMIFS('Expense Sheet'!$G:$G,'Expense Sheet'!$M:$M,"L-CBF ވިޔަފާރި",'Expense Sheet'!$K:$K,$A129)</f>
        <v>0</v>
      </c>
      <c r="E129" s="60" t="s">
        <v>33</v>
      </c>
      <c r="F129" s="54">
        <v>222001</v>
      </c>
    </row>
    <row r="130" spans="1:6" ht="21.75">
      <c r="A130" s="7">
        <v>222002</v>
      </c>
      <c r="B130" s="45">
        <f>SUMIFS('Expense Sheet'!$E:$E,'Expense Sheet'!$M:$M,"L-CBF ވިޔަފާރި",'Expense Sheet'!$K:$K,$A130)</f>
        <v>0</v>
      </c>
      <c r="C130" s="45">
        <f>SUMIFS('Expense Sheet'!$F:$F,'Expense Sheet'!$M:$M,"L-CBF ވިޔަފާރި",'Expense Sheet'!$K:$K,$A130)</f>
        <v>0</v>
      </c>
      <c r="D130" s="45">
        <f>SUMIFS('Expense Sheet'!$G:$G,'Expense Sheet'!$M:$M,"L-CBF ވިޔަފާރި",'Expense Sheet'!$K:$K,$A130)</f>
        <v>0</v>
      </c>
      <c r="E130" s="61" t="s">
        <v>34</v>
      </c>
      <c r="F130" s="54">
        <v>222002</v>
      </c>
    </row>
    <row r="131" spans="1:6" ht="21.75">
      <c r="A131" s="7">
        <v>222003</v>
      </c>
      <c r="B131" s="45">
        <f>SUMIFS('Expense Sheet'!$E:$E,'Expense Sheet'!$M:$M,"L-CBF ވިޔަފާރި",'Expense Sheet'!$K:$K,$A131)</f>
        <v>0</v>
      </c>
      <c r="C131" s="45">
        <f>SUMIFS('Expense Sheet'!$F:$F,'Expense Sheet'!$M:$M,"L-CBF ވިޔަފާރި",'Expense Sheet'!$K:$K,$A131)</f>
        <v>0</v>
      </c>
      <c r="D131" s="45">
        <f>SUMIFS('Expense Sheet'!$G:$G,'Expense Sheet'!$M:$M,"L-CBF ވިޔަފާރި",'Expense Sheet'!$K:$K,$A131)</f>
        <v>0</v>
      </c>
      <c r="E131" s="61" t="s">
        <v>35</v>
      </c>
      <c r="F131" s="54">
        <v>222003</v>
      </c>
    </row>
    <row r="132" spans="1:6" ht="21.75">
      <c r="A132" s="7">
        <v>222004</v>
      </c>
      <c r="B132" s="45">
        <f>SUMIFS('Expense Sheet'!$E:$E,'Expense Sheet'!$M:$M,"L-CBF ވިޔަފާރި",'Expense Sheet'!$K:$K,$A132)</f>
        <v>0</v>
      </c>
      <c r="C132" s="45">
        <f>SUMIFS('Expense Sheet'!$F:$F,'Expense Sheet'!$M:$M,"L-CBF ވިޔަފާރި",'Expense Sheet'!$K:$K,$A132)</f>
        <v>0</v>
      </c>
      <c r="D132" s="45">
        <f>SUMIFS('Expense Sheet'!$G:$G,'Expense Sheet'!$M:$M,"L-CBF ވިޔަފާރި",'Expense Sheet'!$K:$K,$A132)</f>
        <v>0</v>
      </c>
      <c r="E132" s="61" t="s">
        <v>36</v>
      </c>
      <c r="F132" s="54">
        <v>222004</v>
      </c>
    </row>
    <row r="133" spans="1:6" ht="21.75">
      <c r="A133" s="7">
        <v>222005</v>
      </c>
      <c r="B133" s="45">
        <f>SUMIFS('Expense Sheet'!$E:$E,'Expense Sheet'!$M:$M,"L-CBF ވިޔަފާރި",'Expense Sheet'!$K:$K,$A133)</f>
        <v>0</v>
      </c>
      <c r="C133" s="45">
        <f>SUMIFS('Expense Sheet'!$F:$F,'Expense Sheet'!$M:$M,"L-CBF ވިޔަފާރި",'Expense Sheet'!$K:$K,$A133)</f>
        <v>0</v>
      </c>
      <c r="D133" s="45">
        <f>SUMIFS('Expense Sheet'!$G:$G,'Expense Sheet'!$M:$M,"L-CBF ވިޔަފާރި",'Expense Sheet'!$K:$K,$A133)</f>
        <v>0</v>
      </c>
      <c r="E133" s="61" t="s">
        <v>37</v>
      </c>
      <c r="F133" s="54">
        <v>222005</v>
      </c>
    </row>
    <row r="134" spans="1:6" ht="21.75">
      <c r="A134" s="7">
        <v>222006</v>
      </c>
      <c r="B134" s="45">
        <f>SUMIFS('Expense Sheet'!$E:$E,'Expense Sheet'!$M:$M,"L-CBF ވިޔަފާރި",'Expense Sheet'!$K:$K,$A134)</f>
        <v>0</v>
      </c>
      <c r="C134" s="45">
        <f>SUMIFS('Expense Sheet'!$F:$F,'Expense Sheet'!$M:$M,"L-CBF ވިޔަފާރި",'Expense Sheet'!$K:$K,$A134)</f>
        <v>0</v>
      </c>
      <c r="D134" s="45">
        <f>SUMIFS('Expense Sheet'!$G:$G,'Expense Sheet'!$M:$M,"L-CBF ވިޔަފާރި",'Expense Sheet'!$K:$K,$A134)</f>
        <v>0</v>
      </c>
      <c r="E134" s="61" t="s">
        <v>38</v>
      </c>
      <c r="F134" s="54">
        <v>222006</v>
      </c>
    </row>
    <row r="135" spans="1:6" ht="21.75">
      <c r="A135" s="7">
        <v>222007</v>
      </c>
      <c r="B135" s="45">
        <f>SUMIFS('Expense Sheet'!$E:$E,'Expense Sheet'!$M:$M,"L-CBF ވިޔަފާރި",'Expense Sheet'!$K:$K,$A135)</f>
        <v>0</v>
      </c>
      <c r="C135" s="45">
        <f>SUMIFS('Expense Sheet'!$F:$F,'Expense Sheet'!$M:$M,"L-CBF ވިޔަފާރި",'Expense Sheet'!$K:$K,$A135)</f>
        <v>0</v>
      </c>
      <c r="D135" s="45">
        <f>SUMIFS('Expense Sheet'!$G:$G,'Expense Sheet'!$M:$M,"L-CBF ވިޔަފާރި",'Expense Sheet'!$K:$K,$A135)</f>
        <v>0</v>
      </c>
      <c r="E135" s="61" t="s">
        <v>39</v>
      </c>
      <c r="F135" s="54">
        <v>222007</v>
      </c>
    </row>
    <row r="136" spans="1:6" ht="21.75">
      <c r="A136" s="7">
        <v>222008</v>
      </c>
      <c r="B136" s="45">
        <f>SUMIFS('Expense Sheet'!$E:$E,'Expense Sheet'!$M:$M,"L-CBF ވިޔަފާރި",'Expense Sheet'!$K:$K,$A136)</f>
        <v>0</v>
      </c>
      <c r="C136" s="45">
        <f>SUMIFS('Expense Sheet'!$F:$F,'Expense Sheet'!$M:$M,"L-CBF ވިޔަފާރި",'Expense Sheet'!$K:$K,$A136)</f>
        <v>0</v>
      </c>
      <c r="D136" s="45">
        <f>SUMIFS('Expense Sheet'!$G:$G,'Expense Sheet'!$M:$M,"L-CBF ވިޔަފާރި",'Expense Sheet'!$K:$K,$A136)</f>
        <v>0</v>
      </c>
      <c r="E136" s="61" t="s">
        <v>40</v>
      </c>
      <c r="F136" s="54">
        <v>222008</v>
      </c>
    </row>
    <row r="137" spans="1:6" ht="21.75">
      <c r="A137" s="7">
        <v>222009</v>
      </c>
      <c r="B137" s="45">
        <f>SUMIFS('Expense Sheet'!$E:$E,'Expense Sheet'!$M:$M,"L-CBF ވިޔަފާރި",'Expense Sheet'!$K:$K,$A137)</f>
        <v>0</v>
      </c>
      <c r="C137" s="45">
        <f>SUMIFS('Expense Sheet'!$F:$F,'Expense Sheet'!$M:$M,"L-CBF ވިޔަފާރި",'Expense Sheet'!$K:$K,$A137)</f>
        <v>0</v>
      </c>
      <c r="D137" s="45">
        <f>SUMIFS('Expense Sheet'!$G:$G,'Expense Sheet'!$M:$M,"L-CBF ވިޔަފާރި",'Expense Sheet'!$K:$K,$A137)</f>
        <v>0</v>
      </c>
      <c r="E137" s="61" t="s">
        <v>41</v>
      </c>
      <c r="F137" s="54">
        <v>222009</v>
      </c>
    </row>
    <row r="138" spans="1:6" ht="21.75">
      <c r="A138" s="7">
        <v>222010</v>
      </c>
      <c r="B138" s="45">
        <f>SUMIFS('Expense Sheet'!$E:$E,'Expense Sheet'!$M:$M,"L-CBF ވިޔަފާރި",'Expense Sheet'!$K:$K,$A138)</f>
        <v>0</v>
      </c>
      <c r="C138" s="45">
        <f>SUMIFS('Expense Sheet'!$F:$F,'Expense Sheet'!$M:$M,"L-CBF ވިޔަފާރި",'Expense Sheet'!$K:$K,$A138)</f>
        <v>0</v>
      </c>
      <c r="D138" s="45">
        <f>SUMIFS('Expense Sheet'!$G:$G,'Expense Sheet'!$M:$M,"L-CBF ވިޔަފާރި",'Expense Sheet'!$K:$K,$A138)</f>
        <v>0</v>
      </c>
      <c r="E138" s="61" t="s">
        <v>42</v>
      </c>
      <c r="F138" s="54">
        <v>222010</v>
      </c>
    </row>
    <row r="139" spans="1:6" ht="21.75">
      <c r="A139" s="7">
        <v>222011</v>
      </c>
      <c r="B139" s="45">
        <f>SUMIFS('Expense Sheet'!$E:$E,'Expense Sheet'!$M:$M,"L-CBF ވިޔަފާރި",'Expense Sheet'!$K:$K,$A139)</f>
        <v>0</v>
      </c>
      <c r="C139" s="45">
        <f>SUMIFS('Expense Sheet'!$F:$F,'Expense Sheet'!$M:$M,"L-CBF ވިޔަފާރި",'Expense Sheet'!$K:$K,$A139)</f>
        <v>0</v>
      </c>
      <c r="D139" s="45">
        <f>SUMIFS('Expense Sheet'!$G:$G,'Expense Sheet'!$M:$M,"L-CBF ވިޔަފާރި",'Expense Sheet'!$K:$K,$A139)</f>
        <v>0</v>
      </c>
      <c r="E139" s="61" t="s">
        <v>43</v>
      </c>
      <c r="F139" s="54">
        <v>222011</v>
      </c>
    </row>
    <row r="140" spans="1:6" ht="21.75">
      <c r="A140" s="7">
        <v>222999</v>
      </c>
      <c r="B140" s="45">
        <f>SUMIFS('Expense Sheet'!$E:$E,'Expense Sheet'!$M:$M,"L-CBF ވިޔަފާރި",'Expense Sheet'!$K:$K,$A140)</f>
        <v>0</v>
      </c>
      <c r="C140" s="45">
        <f>SUMIFS('Expense Sheet'!$F:$F,'Expense Sheet'!$M:$M,"L-CBF ވިޔަފާރި",'Expense Sheet'!$K:$K,$A140)</f>
        <v>0</v>
      </c>
      <c r="D140" s="45">
        <f>SUMIFS('Expense Sheet'!$G:$G,'Expense Sheet'!$M:$M,"L-CBF ވިޔަފާރި",'Expense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Sheet'!$M:$M,"L-CBF ވިޔަފާރި",'Expense Sheet'!$K:$K,$A144)</f>
        <v>0</v>
      </c>
      <c r="C144" s="49">
        <f>SUMIFS('Expense Sheet'!$F:$F,'Expense Sheet'!$M:$M,"L-CBF ވިޔަފާރި",'Expense Sheet'!$K:$K,$A144)</f>
        <v>0</v>
      </c>
      <c r="D144" s="49">
        <f>SUMIFS('Expense Sheet'!$G:$G,'Expense Sheet'!$M:$M,"L-CBF ވިޔަފާރި",'Expense Sheet'!$K:$K,$A144)</f>
        <v>0</v>
      </c>
      <c r="E144" s="60" t="s">
        <v>82</v>
      </c>
      <c r="F144" s="54">
        <v>223001</v>
      </c>
    </row>
    <row r="145" spans="1:6" ht="21.75">
      <c r="A145" s="7">
        <v>223002</v>
      </c>
      <c r="B145" s="45">
        <f>SUMIFS('Expense Sheet'!$E:$E,'Expense Sheet'!$M:$M,"L-CBF ވިޔަފާރި",'Expense Sheet'!$K:$K,$A145)</f>
        <v>0</v>
      </c>
      <c r="C145" s="45">
        <f>SUMIFS('Expense Sheet'!$F:$F,'Expense Sheet'!$M:$M,"L-CBF ވިޔަފާރި",'Expense Sheet'!$K:$K,$A145)</f>
        <v>0</v>
      </c>
      <c r="D145" s="45">
        <f>SUMIFS('Expense Sheet'!$G:$G,'Expense Sheet'!$M:$M,"L-CBF ވިޔަފާރި",'Expense Sheet'!$K:$K,$A145)</f>
        <v>0</v>
      </c>
      <c r="E145" s="61" t="s">
        <v>83</v>
      </c>
      <c r="F145" s="54">
        <v>223002</v>
      </c>
    </row>
    <row r="146" spans="1:6" ht="21.75">
      <c r="A146" s="7">
        <v>223003</v>
      </c>
      <c r="B146" s="45">
        <f>SUMIFS('Expense Sheet'!$E:$E,'Expense Sheet'!$M:$M,"L-CBF ވިޔަފާރި",'Expense Sheet'!$K:$K,$A146)</f>
        <v>0</v>
      </c>
      <c r="C146" s="45">
        <f>SUMIFS('Expense Sheet'!$F:$F,'Expense Sheet'!$M:$M,"L-CBF ވިޔަފާރި",'Expense Sheet'!$K:$K,$A146)</f>
        <v>0</v>
      </c>
      <c r="D146" s="45">
        <f>SUMIFS('Expense Sheet'!$G:$G,'Expense Sheet'!$M:$M,"L-CBF ވިޔަފާރި",'Expense Sheet'!$K:$K,$A146)</f>
        <v>0</v>
      </c>
      <c r="E146" s="61" t="s">
        <v>84</v>
      </c>
      <c r="F146" s="54">
        <v>223003</v>
      </c>
    </row>
    <row r="147" spans="1:6" ht="21.75">
      <c r="A147" s="7">
        <v>223004</v>
      </c>
      <c r="B147" s="45">
        <f>SUMIFS('Expense Sheet'!$E:$E,'Expense Sheet'!$M:$M,"L-CBF ވިޔަފާރި",'Expense Sheet'!$K:$K,$A147)</f>
        <v>0</v>
      </c>
      <c r="C147" s="45">
        <f>SUMIFS('Expense Sheet'!$F:$F,'Expense Sheet'!$M:$M,"L-CBF ވިޔަފާރި",'Expense Sheet'!$K:$K,$A147)</f>
        <v>0</v>
      </c>
      <c r="D147" s="45">
        <f>SUMIFS('Expense Sheet'!$G:$G,'Expense Sheet'!$M:$M,"L-CBF ވިޔަފާރި",'Expense Sheet'!$K:$K,$A147)</f>
        <v>0</v>
      </c>
      <c r="E147" s="61" t="s">
        <v>85</v>
      </c>
      <c r="F147" s="54">
        <v>223004</v>
      </c>
    </row>
    <row r="148" spans="1:6" ht="21.75">
      <c r="A148" s="7">
        <v>223005</v>
      </c>
      <c r="B148" s="49">
        <f>SUMIFS('Expense Sheet'!$E:$E,'Expense Sheet'!$M:$M,"L-CBF ވިޔަފާރި",'Expense Sheet'!$K:$K,$A148)</f>
        <v>0</v>
      </c>
      <c r="C148" s="49">
        <f>SUMIFS('Expense Sheet'!$F:$F,'Expense Sheet'!$M:$M,"L-CBF ވިޔަފާރި",'Expense Sheet'!$K:$K,$A148)</f>
        <v>0</v>
      </c>
      <c r="D148" s="49">
        <f>SUMIFS('Expense Sheet'!$G:$G,'Expense Sheet'!$M:$M,"L-CBF ވިޔަފާރި",'Expense Sheet'!$K:$K,$A148)</f>
        <v>0</v>
      </c>
      <c r="E148" s="61" t="s">
        <v>86</v>
      </c>
      <c r="F148" s="54">
        <v>223005</v>
      </c>
    </row>
    <row r="149" spans="1:6" ht="21.75">
      <c r="A149" s="7">
        <v>223006</v>
      </c>
      <c r="B149" s="49">
        <f>SUMIFS('Expense Sheet'!$E:$E,'Expense Sheet'!$M:$M,"L-CBF ވިޔަފާރި",'Expense Sheet'!$K:$K,$A149)</f>
        <v>0</v>
      </c>
      <c r="C149" s="49">
        <f>SUMIFS('Expense Sheet'!$F:$F,'Expense Sheet'!$M:$M,"L-CBF ވިޔަފާރި",'Expense Sheet'!$K:$K,$A149)</f>
        <v>0</v>
      </c>
      <c r="D149" s="49">
        <f>SUMIFS('Expense Sheet'!$G:$G,'Expense Sheet'!$M:$M,"L-CBF ވިޔަފާރި",'Expense Sheet'!$K:$K,$A149)</f>
        <v>0</v>
      </c>
      <c r="E149" s="61" t="s">
        <v>87</v>
      </c>
      <c r="F149" s="54">
        <v>223006</v>
      </c>
    </row>
    <row r="150" spans="1:6" ht="21.75">
      <c r="A150" s="7">
        <v>223007</v>
      </c>
      <c r="B150" s="49">
        <f>SUMIFS('Expense Sheet'!$E:$E,'Expense Sheet'!$M:$M,"L-CBF ވިޔަފާރި",'Expense Sheet'!$K:$K,$A150)</f>
        <v>0</v>
      </c>
      <c r="C150" s="49">
        <f>SUMIFS('Expense Sheet'!$F:$F,'Expense Sheet'!$M:$M,"L-CBF ވިޔަފާރި",'Expense Sheet'!$K:$K,$A150)</f>
        <v>0</v>
      </c>
      <c r="D150" s="49">
        <f>SUMIFS('Expense Sheet'!$G:$G,'Expense Sheet'!$M:$M,"L-CBF ވިޔަފާރި",'Expense Sheet'!$K:$K,$A150)</f>
        <v>0</v>
      </c>
      <c r="E150" s="61" t="s">
        <v>88</v>
      </c>
      <c r="F150" s="54">
        <v>223007</v>
      </c>
    </row>
    <row r="151" spans="1:6" ht="21.75">
      <c r="A151" s="7">
        <v>223008</v>
      </c>
      <c r="B151" s="49">
        <f>SUMIFS('Expense Sheet'!$E:$E,'Expense Sheet'!$M:$M,"L-CBF ވިޔަފާރި",'Expense Sheet'!$K:$K,$A151)</f>
        <v>0</v>
      </c>
      <c r="C151" s="49">
        <f>SUMIFS('Expense Sheet'!$F:$F,'Expense Sheet'!$M:$M,"L-CBF ވިޔަފާރި",'Expense Sheet'!$K:$K,$A151)</f>
        <v>0</v>
      </c>
      <c r="D151" s="49">
        <f>SUMIFS('Expense Sheet'!$G:$G,'Expense Sheet'!$M:$M,"L-CBF ވިޔަފާރި",'Expense Sheet'!$K:$K,$A151)</f>
        <v>0</v>
      </c>
      <c r="E151" s="61" t="s">
        <v>89</v>
      </c>
      <c r="F151" s="54">
        <v>223008</v>
      </c>
    </row>
    <row r="152" spans="1:6" ht="21.75">
      <c r="A152" s="7">
        <v>223009</v>
      </c>
      <c r="B152" s="49">
        <f>SUMIFS('Expense Sheet'!$E:$E,'Expense Sheet'!$M:$M,"L-CBF ވިޔަފާރި",'Expense Sheet'!$K:$K,$A152)</f>
        <v>0</v>
      </c>
      <c r="C152" s="49">
        <f>SUMIFS('Expense Sheet'!$F:$F,'Expense Sheet'!$M:$M,"L-CBF ވިޔަފާރި",'Expense Sheet'!$K:$K,$A152)</f>
        <v>0</v>
      </c>
      <c r="D152" s="49">
        <f>SUMIFS('Expense Sheet'!$G:$G,'Expense Sheet'!$M:$M,"L-CBF ވިޔަފާރި",'Expense Sheet'!$K:$K,$A152)</f>
        <v>0</v>
      </c>
      <c r="E152" s="61" t="s">
        <v>90</v>
      </c>
      <c r="F152" s="54">
        <v>223009</v>
      </c>
    </row>
    <row r="153" spans="1:6" ht="21.75">
      <c r="A153" s="7">
        <v>223010</v>
      </c>
      <c r="B153" s="49">
        <f>SUMIFS('Expense Sheet'!$E:$E,'Expense Sheet'!$M:$M,"L-CBF ވިޔަފާރި",'Expense Sheet'!$K:$K,$A153)</f>
        <v>0</v>
      </c>
      <c r="C153" s="49">
        <f>SUMIFS('Expense Sheet'!$F:$F,'Expense Sheet'!$M:$M,"L-CBF ވިޔަފާރި",'Expense Sheet'!$K:$K,$A153)</f>
        <v>0</v>
      </c>
      <c r="D153" s="49">
        <f>SUMIFS('Expense Sheet'!$G:$G,'Expense Sheet'!$M:$M,"L-CBF ވިޔަފާރި",'Expense Sheet'!$K:$K,$A153)</f>
        <v>0</v>
      </c>
      <c r="E153" s="61" t="s">
        <v>91</v>
      </c>
      <c r="F153" s="54">
        <v>223010</v>
      </c>
    </row>
    <row r="154" spans="1:6" ht="21.75">
      <c r="A154" s="7">
        <v>223011</v>
      </c>
      <c r="B154" s="49">
        <f>SUMIFS('Expense Sheet'!$E:$E,'Expense Sheet'!$M:$M,"L-CBF ވިޔަފާރި",'Expense Sheet'!$K:$K,$A154)</f>
        <v>0</v>
      </c>
      <c r="C154" s="49">
        <f>SUMIFS('Expense Sheet'!$F:$F,'Expense Sheet'!$M:$M,"L-CBF ވިޔަފާރި",'Expense Sheet'!$K:$K,$A154)</f>
        <v>0</v>
      </c>
      <c r="D154" s="49">
        <f>SUMIFS('Expense Sheet'!$G:$G,'Expense Sheet'!$M:$M,"L-CBF ވިޔަފާރި",'Expense Sheet'!$K:$K,$A154)</f>
        <v>0</v>
      </c>
      <c r="E154" s="61" t="s">
        <v>92</v>
      </c>
      <c r="F154" s="54">
        <v>223011</v>
      </c>
    </row>
    <row r="155" spans="1:6" ht="21.75">
      <c r="A155" s="7">
        <v>223012</v>
      </c>
      <c r="B155" s="49">
        <f>SUMIFS('Expense Sheet'!$E:$E,'Expense Sheet'!$M:$M,"L-CBF ވިޔަފާރި",'Expense Sheet'!$K:$K,$A155)</f>
        <v>0</v>
      </c>
      <c r="C155" s="49">
        <f>SUMIFS('Expense Sheet'!$F:$F,'Expense Sheet'!$M:$M,"L-CBF ވިޔަފާރި",'Expense Sheet'!$K:$K,$A155)</f>
        <v>0</v>
      </c>
      <c r="D155" s="49">
        <f>SUMIFS('Expense Sheet'!$G:$G,'Expense Sheet'!$M:$M,"L-CBF ވިޔަފާރި",'Expense Sheet'!$K:$K,$A155)</f>
        <v>0</v>
      </c>
      <c r="E155" s="61" t="s">
        <v>93</v>
      </c>
      <c r="F155" s="54">
        <v>223012</v>
      </c>
    </row>
    <row r="156" spans="1:6" ht="21.75">
      <c r="A156" s="7">
        <v>223013</v>
      </c>
      <c r="B156" s="49">
        <f>SUMIFS('Expense Sheet'!$E:$E,'Expense Sheet'!$M:$M,"L-CBF ވިޔަފާރި",'Expense Sheet'!$K:$K,$A156)</f>
        <v>0</v>
      </c>
      <c r="C156" s="49">
        <f>SUMIFS('Expense Sheet'!$F:$F,'Expense Sheet'!$M:$M,"L-CBF ވިޔަފާރި",'Expense Sheet'!$K:$K,$A156)</f>
        <v>0</v>
      </c>
      <c r="D156" s="49">
        <f>SUMIFS('Expense Sheet'!$G:$G,'Expense Sheet'!$M:$M,"L-CBF ވިޔަފާރި",'Expense Sheet'!$K:$K,$A156)</f>
        <v>0</v>
      </c>
      <c r="E156" s="61" t="s">
        <v>94</v>
      </c>
      <c r="F156" s="54">
        <v>223013</v>
      </c>
    </row>
    <row r="157" spans="1:6" ht="21.75">
      <c r="A157" s="7">
        <v>223014</v>
      </c>
      <c r="B157" s="49">
        <f>SUMIFS('Expense Sheet'!$E:$E,'Expense Sheet'!$M:$M,"L-CBF ވިޔަފާރި",'Expense Sheet'!$K:$K,$A157)</f>
        <v>0</v>
      </c>
      <c r="C157" s="49">
        <f>SUMIFS('Expense Sheet'!$F:$F,'Expense Sheet'!$M:$M,"L-CBF ވިޔަފާރި",'Expense Sheet'!$K:$K,$A157)</f>
        <v>0</v>
      </c>
      <c r="D157" s="49">
        <f>SUMIFS('Expense Sheet'!$G:$G,'Expense Sheet'!$M:$M,"L-CBF ވިޔަފާރި",'Expense Sheet'!$K:$K,$A157)</f>
        <v>0</v>
      </c>
      <c r="E157" s="61" t="s">
        <v>45</v>
      </c>
      <c r="F157" s="54">
        <v>223014</v>
      </c>
    </row>
    <row r="158" spans="1:6" ht="21.75">
      <c r="A158" s="7">
        <v>223015</v>
      </c>
      <c r="B158" s="49">
        <f>SUMIFS('Expense Sheet'!$E:$E,'Expense Sheet'!$M:$M,"L-CBF ވިޔަފާރި",'Expense Sheet'!$K:$K,$A158)</f>
        <v>0</v>
      </c>
      <c r="C158" s="49">
        <f>SUMIFS('Expense Sheet'!$F:$F,'Expense Sheet'!$M:$M,"L-CBF ވިޔަފާރި",'Expense Sheet'!$K:$K,$A158)</f>
        <v>0</v>
      </c>
      <c r="D158" s="49">
        <f>SUMIFS('Expense Sheet'!$G:$G,'Expense Sheet'!$M:$M,"L-CBF ވިޔަފާރި",'Expense Sheet'!$K:$K,$A158)</f>
        <v>0</v>
      </c>
      <c r="E158" s="61" t="s">
        <v>95</v>
      </c>
      <c r="F158" s="54">
        <v>223015</v>
      </c>
    </row>
    <row r="159" spans="1:6" ht="21.75">
      <c r="A159" s="7">
        <v>223016</v>
      </c>
      <c r="B159" s="49">
        <f>SUMIFS('Expense Sheet'!$E:$E,'Expense Sheet'!$M:$M,"L-CBF ވިޔަފާރި",'Expense Sheet'!$K:$K,$A159)</f>
        <v>0</v>
      </c>
      <c r="C159" s="49">
        <f>SUMIFS('Expense Sheet'!$F:$F,'Expense Sheet'!$M:$M,"L-CBF ވިޔަފާރި",'Expense Sheet'!$K:$K,$A159)</f>
        <v>0</v>
      </c>
      <c r="D159" s="49">
        <f>SUMIFS('Expense Sheet'!$G:$G,'Expense Sheet'!$M:$M,"L-CBF ވިޔަފާރި",'Expense Sheet'!$K:$K,$A159)</f>
        <v>0</v>
      </c>
      <c r="E159" s="61" t="s">
        <v>96</v>
      </c>
      <c r="F159" s="54">
        <v>223016</v>
      </c>
    </row>
    <row r="160" spans="1:6" ht="21.75">
      <c r="A160" s="7">
        <v>223017</v>
      </c>
      <c r="B160" s="49">
        <f>SUMIFS('Expense Sheet'!$E:$E,'Expense Sheet'!$M:$M,"L-CBF ވިޔަފާރި",'Expense Sheet'!$K:$K,$A160)</f>
        <v>0</v>
      </c>
      <c r="C160" s="49">
        <f>SUMIFS('Expense Sheet'!$F:$F,'Expense Sheet'!$M:$M,"L-CBF ވިޔަފާރި",'Expense Sheet'!$K:$K,$A160)</f>
        <v>0</v>
      </c>
      <c r="D160" s="49">
        <f>SUMIFS('Expense Sheet'!$G:$G,'Expense Sheet'!$M:$M,"L-CBF ވިޔަފާރި",'Expense Sheet'!$K:$K,$A160)</f>
        <v>0</v>
      </c>
      <c r="E160" s="61" t="s">
        <v>97</v>
      </c>
      <c r="F160" s="54">
        <v>223017</v>
      </c>
    </row>
    <row r="161" spans="1:6" ht="21.75">
      <c r="A161" s="7">
        <v>223018</v>
      </c>
      <c r="B161" s="49">
        <f>SUMIFS('Expense Sheet'!$E:$E,'Expense Sheet'!$M:$M,"L-CBF ވިޔަފާރި",'Expense Sheet'!$K:$K,$A161)</f>
        <v>0</v>
      </c>
      <c r="C161" s="49">
        <f>SUMIFS('Expense Sheet'!$F:$F,'Expense Sheet'!$M:$M,"L-CBF ވިޔަފާރި",'Expense Sheet'!$K:$K,$A161)</f>
        <v>0</v>
      </c>
      <c r="D161" s="49">
        <f>SUMIFS('Expense Sheet'!$G:$G,'Expense Sheet'!$M:$M,"L-CBF ވިޔަފާރި",'Expense Sheet'!$K:$K,$A161)</f>
        <v>0</v>
      </c>
      <c r="E161" s="61" t="s">
        <v>98</v>
      </c>
      <c r="F161" s="54">
        <v>223018</v>
      </c>
    </row>
    <row r="162" spans="1:6" ht="21.75">
      <c r="A162" s="7">
        <v>223019</v>
      </c>
      <c r="B162" s="49">
        <f>SUMIFS('Expense Sheet'!$E:$E,'Expense Sheet'!$M:$M,"L-CBF ވިޔަފާރި",'Expense Sheet'!$K:$K,$A162)</f>
        <v>0</v>
      </c>
      <c r="C162" s="49">
        <f>SUMIFS('Expense Sheet'!$F:$F,'Expense Sheet'!$M:$M,"L-CBF ވިޔަފާރި",'Expense Sheet'!$K:$K,$A162)</f>
        <v>0</v>
      </c>
      <c r="D162" s="49">
        <f>SUMIFS('Expense Sheet'!$G:$G,'Expense Sheet'!$M:$M,"L-CBF ވިޔަފާރި",'Expense Sheet'!$K:$K,$A162)</f>
        <v>0</v>
      </c>
      <c r="E162" s="61" t="s">
        <v>99</v>
      </c>
      <c r="F162" s="54">
        <v>223019</v>
      </c>
    </row>
    <row r="163" spans="1:6" ht="21.75">
      <c r="A163" s="7">
        <v>223020</v>
      </c>
      <c r="B163" s="49">
        <f>SUMIFS('Expense Sheet'!$E:$E,'Expense Sheet'!$M:$M,"L-CBF ވިޔަފާރި",'Expense Sheet'!$K:$K,$A163)</f>
        <v>0</v>
      </c>
      <c r="C163" s="49">
        <f>SUMIFS('Expense Sheet'!$F:$F,'Expense Sheet'!$M:$M,"L-CBF ވިޔަފާރި",'Expense Sheet'!$K:$K,$A163)</f>
        <v>0</v>
      </c>
      <c r="D163" s="49">
        <f>SUMIFS('Expense Sheet'!$G:$G,'Expense Sheet'!$M:$M,"L-CBF ވިޔަފާރި",'Expense Sheet'!$K:$K,$A163)</f>
        <v>0</v>
      </c>
      <c r="E163" s="61" t="s">
        <v>100</v>
      </c>
      <c r="F163" s="54">
        <v>223020</v>
      </c>
    </row>
    <row r="164" spans="1:6" ht="21.75">
      <c r="A164" s="7">
        <v>223021</v>
      </c>
      <c r="B164" s="49">
        <f>SUMIFS('Expense Sheet'!$E:$E,'Expense Sheet'!$M:$M,"L-CBF ވިޔަފާރި",'Expense Sheet'!$K:$K,$A164)</f>
        <v>0</v>
      </c>
      <c r="C164" s="49">
        <f>SUMIFS('Expense Sheet'!$F:$F,'Expense Sheet'!$M:$M,"L-CBF ވިޔަފާރި",'Expense Sheet'!$K:$K,$A164)</f>
        <v>0</v>
      </c>
      <c r="D164" s="49">
        <f>SUMIFS('Expense Sheet'!$G:$G,'Expense Sheet'!$M:$M,"L-CBF ވިޔަފާރި",'Expense Sheet'!$K:$K,$A164)</f>
        <v>0</v>
      </c>
      <c r="E164" s="61" t="s">
        <v>101</v>
      </c>
      <c r="F164" s="54">
        <v>223021</v>
      </c>
    </row>
    <row r="165" spans="1:6" ht="21.75">
      <c r="A165" s="7">
        <v>223022</v>
      </c>
      <c r="B165" s="49">
        <f>SUMIFS('Expense Sheet'!$E:$E,'Expense Sheet'!$M:$M,"L-CBF ވިޔަފާރި",'Expense Sheet'!$K:$K,$A165)</f>
        <v>0</v>
      </c>
      <c r="C165" s="49">
        <f>SUMIFS('Expense Sheet'!$F:$F,'Expense Sheet'!$M:$M,"L-CBF ވިޔަފާރި",'Expense Sheet'!$K:$K,$A165)</f>
        <v>0</v>
      </c>
      <c r="D165" s="49">
        <f>SUMIFS('Expense Sheet'!$G:$G,'Expense Sheet'!$M:$M,"L-CBF ވިޔަފާރި",'Expense Sheet'!$K:$K,$A165)</f>
        <v>0</v>
      </c>
      <c r="E165" s="61" t="s">
        <v>102</v>
      </c>
      <c r="F165" s="54">
        <v>223022</v>
      </c>
    </row>
    <row r="166" spans="1:6" ht="21.75">
      <c r="A166" s="7">
        <v>223023</v>
      </c>
      <c r="B166" s="49">
        <f>SUMIFS('Expense Sheet'!$E:$E,'Expense Sheet'!$M:$M,"L-CBF ވިޔަފާރި",'Expense Sheet'!$K:$K,$A166)</f>
        <v>0</v>
      </c>
      <c r="C166" s="49">
        <f>SUMIFS('Expense Sheet'!$F:$F,'Expense Sheet'!$M:$M,"L-CBF ވިޔަފާރި",'Expense Sheet'!$K:$K,$A166)</f>
        <v>0</v>
      </c>
      <c r="D166" s="49">
        <f>SUMIFS('Expense Sheet'!$G:$G,'Expense Sheet'!$M:$M,"L-CBF ވިޔަފާރި",'Expense Sheet'!$K:$K,$A166)</f>
        <v>0</v>
      </c>
      <c r="E166" s="61" t="s">
        <v>103</v>
      </c>
      <c r="F166" s="54">
        <v>223023</v>
      </c>
    </row>
    <row r="167" spans="1:6" ht="21.75">
      <c r="A167" s="7">
        <v>223024</v>
      </c>
      <c r="B167" s="49">
        <f>SUMIFS('Expense Sheet'!$E:$E,'Expense Sheet'!$M:$M,"L-CBF ވިޔަފާރި",'Expense Sheet'!$K:$K,$A167)</f>
        <v>0</v>
      </c>
      <c r="C167" s="49">
        <f>SUMIFS('Expense Sheet'!$F:$F,'Expense Sheet'!$M:$M,"L-CBF ވިޔަފާރި",'Expense Sheet'!$K:$K,$A167)</f>
        <v>0</v>
      </c>
      <c r="D167" s="49">
        <f>SUMIFS('Expense Sheet'!$G:$G,'Expense Sheet'!$M:$M,"L-CBF ވިޔަފާރި",'Expense Sheet'!$K:$K,$A167)</f>
        <v>0</v>
      </c>
      <c r="E167" s="61" t="s">
        <v>104</v>
      </c>
      <c r="F167" s="54">
        <v>223024</v>
      </c>
    </row>
    <row r="168" spans="1:6" ht="21.75">
      <c r="A168" s="7">
        <v>223025</v>
      </c>
      <c r="B168" s="49">
        <f>SUMIFS('Expense Sheet'!$E:$E,'Expense Sheet'!$M:$M,"L-CBF ވިޔަފާރި",'Expense Sheet'!$K:$K,$A168)</f>
        <v>0</v>
      </c>
      <c r="C168" s="49">
        <f>SUMIFS('Expense Sheet'!$F:$F,'Expense Sheet'!$M:$M,"L-CBF ވިޔަފާރި",'Expense Sheet'!$K:$K,$A168)</f>
        <v>0</v>
      </c>
      <c r="D168" s="49">
        <f>SUMIFS('Expense Sheet'!$G:$G,'Expense Sheet'!$M:$M,"L-CBF ވިޔަފާރި",'Expense Sheet'!$K:$K,$A168)</f>
        <v>0</v>
      </c>
      <c r="E168" s="61" t="s">
        <v>105</v>
      </c>
      <c r="F168" s="54">
        <v>223025</v>
      </c>
    </row>
    <row r="169" spans="1:6" ht="21.75">
      <c r="A169" s="7">
        <v>223999</v>
      </c>
      <c r="B169" s="49">
        <f>SUMIFS('Expense Sheet'!$E:$E,'Expense Sheet'!$M:$M,"L-CBF ވިޔަފާރި",'Expense Sheet'!$K:$K,$A169)</f>
        <v>0</v>
      </c>
      <c r="C169" s="49">
        <f>SUMIFS('Expense Sheet'!$F:$F,'Expense Sheet'!$M:$M,"L-CBF ވިޔަފާރި",'Expense Sheet'!$K:$K,$A169)</f>
        <v>0</v>
      </c>
      <c r="D169" s="49">
        <f>SUMIFS('Expense Sheet'!$G:$G,'Expense Sheet'!$M:$M,"L-CBF ވިޔަފާރި",'Expense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Sheet'!$M:$M,"L-CBF ވިޔަފާރި",'Expense Sheet'!$K:$K,$A173)</f>
        <v>0</v>
      </c>
      <c r="C173" s="49">
        <f>SUMIFS('Expense Sheet'!$F:$F,'Expense Sheet'!$M:$M,"L-CBF ވިޔަފާރި",'Expense Sheet'!$K:$K,$A173)</f>
        <v>0</v>
      </c>
      <c r="D173" s="49">
        <f>SUMIFS('Expense Sheet'!$G:$G,'Expense Sheet'!$M:$M,"L-CBF ވިޔަފާރި",'Expense Sheet'!$K:$K,$A173)</f>
        <v>0</v>
      </c>
      <c r="E173" s="60" t="s">
        <v>107</v>
      </c>
      <c r="F173" s="54">
        <v>224001</v>
      </c>
    </row>
    <row r="174" spans="1:6" ht="21.75">
      <c r="A174" s="7">
        <v>224011</v>
      </c>
      <c r="B174" s="49">
        <f>SUMIFS('Expense Sheet'!$E:$E,'Expense Sheet'!$M:$M,"L-CBF ވިޔަފާރި",'Expense Sheet'!$K:$K,$A174)</f>
        <v>0</v>
      </c>
      <c r="C174" s="49">
        <f>SUMIFS('Expense Sheet'!$F:$F,'Expense Sheet'!$M:$M,"L-CBF ވިޔަފާރި",'Expense Sheet'!$K:$K,$A174)</f>
        <v>0</v>
      </c>
      <c r="D174" s="49">
        <f>SUMIFS('Expense Sheet'!$G:$G,'Expense Sheet'!$M:$M,"L-CBF ވިޔަފާރި",'Expense Sheet'!$K:$K,$A174)</f>
        <v>0</v>
      </c>
      <c r="E174" s="61" t="s">
        <v>108</v>
      </c>
      <c r="F174" s="54">
        <v>224011</v>
      </c>
    </row>
    <row r="175" spans="1:6" ht="21.75">
      <c r="A175" s="7">
        <v>224021</v>
      </c>
      <c r="B175" s="49">
        <f>SUMIFS('Expense Sheet'!$E:$E,'Expense Sheet'!$M:$M,"L-CBF ވިޔަފާރި",'Expense Sheet'!$K:$K,$A175)</f>
        <v>0</v>
      </c>
      <c r="C175" s="49">
        <f>SUMIFS('Expense Sheet'!$F:$F,'Expense Sheet'!$M:$M,"L-CBF ވިޔަފާރި",'Expense Sheet'!$K:$K,$A175)</f>
        <v>0</v>
      </c>
      <c r="D175" s="49">
        <f>SUMIFS('Expense Sheet'!$G:$G,'Expense Sheet'!$M:$M,"L-CBF ވިޔަފާރި",'Expense Sheet'!$K:$K,$A175)</f>
        <v>0</v>
      </c>
      <c r="E175" s="61" t="s">
        <v>109</v>
      </c>
      <c r="F175" s="54">
        <v>224021</v>
      </c>
    </row>
    <row r="176" spans="1:6" ht="21.75">
      <c r="A176" s="7">
        <v>224022</v>
      </c>
      <c r="B176" s="49">
        <f>SUMIFS('Expense Sheet'!$E:$E,'Expense Sheet'!$M:$M,"L-CBF ވިޔަފާރި",'Expense Sheet'!$K:$K,$A176)</f>
        <v>0</v>
      </c>
      <c r="C176" s="49">
        <f>SUMIFS('Expense Sheet'!$F:$F,'Expense Sheet'!$M:$M,"L-CBF ވިޔަފާރި",'Expense Sheet'!$K:$K,$A176)</f>
        <v>0</v>
      </c>
      <c r="D176" s="49">
        <f>SUMIFS('Expense Sheet'!$G:$G,'Expense Sheet'!$M:$M,"L-CBF ވިޔަފާރި",'Expense Sheet'!$K:$K,$A176)</f>
        <v>0</v>
      </c>
      <c r="E176" s="61" t="s">
        <v>110</v>
      </c>
      <c r="F176" s="54">
        <v>224022</v>
      </c>
    </row>
    <row r="177" spans="1:6" ht="21.75">
      <c r="A177" s="7">
        <v>224999</v>
      </c>
      <c r="B177" s="49">
        <f>SUMIFS('Expense Sheet'!$E:$E,'Expense Sheet'!$M:$M,"L-CBF ވިޔަފާރި",'Expense Sheet'!$K:$K,$A177)</f>
        <v>0</v>
      </c>
      <c r="C177" s="49">
        <f>SUMIFS('Expense Sheet'!$F:$F,'Expense Sheet'!$M:$M,"L-CBF ވިޔަފާރި",'Expense Sheet'!$K:$K,$A177)</f>
        <v>0</v>
      </c>
      <c r="D177" s="49">
        <f>SUMIFS('Expense Sheet'!$G:$G,'Expense Sheet'!$M:$M,"L-CBF ވިޔަފާރި",'Expense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Sheet'!$M:$M,"L-CBF ވިޔަފާރި",'Expense Sheet'!$K:$K,$A181)</f>
        <v>0</v>
      </c>
      <c r="C181" s="49">
        <f>SUMIFS('Expense Sheet'!$F:$F,'Expense Sheet'!$M:$M,"L-CBF ވިޔަފާރި",'Expense Sheet'!$K:$K,$A181)</f>
        <v>0</v>
      </c>
      <c r="D181" s="49">
        <f>SUMIFS('Expense Sheet'!$G:$G,'Expense Sheet'!$M:$M,"L-CBF ވިޔަފާރި",'Expense Sheet'!$K:$K,$A181)</f>
        <v>0</v>
      </c>
      <c r="E181" s="60" t="s">
        <v>112</v>
      </c>
      <c r="F181" s="54">
        <v>225001</v>
      </c>
    </row>
    <row r="182" spans="1:6" ht="21.75">
      <c r="A182" s="7">
        <v>225002</v>
      </c>
      <c r="B182" s="49">
        <f>SUMIFS('Expense Sheet'!$E:$E,'Expense Sheet'!$M:$M,"L-CBF ވިޔަފާރި",'Expense Sheet'!$K:$K,$A182)</f>
        <v>0</v>
      </c>
      <c r="C182" s="49">
        <f>SUMIFS('Expense Sheet'!$F:$F,'Expense Sheet'!$M:$M,"L-CBF ވިޔަފާރި",'Expense Sheet'!$K:$K,$A182)</f>
        <v>0</v>
      </c>
      <c r="D182" s="49">
        <f>SUMIFS('Expense Sheet'!$G:$G,'Expense Sheet'!$M:$M,"L-CBF ވިޔަފާރި",'Expense Sheet'!$K:$K,$A182)</f>
        <v>0</v>
      </c>
      <c r="E182" s="60" t="s">
        <v>113</v>
      </c>
      <c r="F182" s="54">
        <v>225002</v>
      </c>
    </row>
    <row r="183" spans="1:6" ht="21.75">
      <c r="A183" s="7">
        <v>225003</v>
      </c>
      <c r="B183" s="49">
        <f>SUMIFS('Expense Sheet'!$E:$E,'Expense Sheet'!$M:$M,"L-CBF ވިޔަފާރި",'Expense Sheet'!$K:$K,$A183)</f>
        <v>0</v>
      </c>
      <c r="C183" s="49">
        <f>SUMIFS('Expense Sheet'!$F:$F,'Expense Sheet'!$M:$M,"L-CBF ވިޔަފާރި",'Expense Sheet'!$K:$K,$A183)</f>
        <v>0</v>
      </c>
      <c r="D183" s="49">
        <f>SUMIFS('Expense Sheet'!$G:$G,'Expense Sheet'!$M:$M,"L-CBF ވިޔަފާރި",'Expense Sheet'!$K:$K,$A183)</f>
        <v>0</v>
      </c>
      <c r="E183" s="60" t="s">
        <v>114</v>
      </c>
      <c r="F183" s="54">
        <v>225003</v>
      </c>
    </row>
    <row r="184" spans="1:6" ht="21.75">
      <c r="A184" s="7">
        <v>225004</v>
      </c>
      <c r="B184" s="49">
        <f>SUMIFS('Expense Sheet'!$E:$E,'Expense Sheet'!$M:$M,"L-CBF ވިޔަފާރި",'Expense Sheet'!$K:$K,$A184)</f>
        <v>0</v>
      </c>
      <c r="C184" s="49">
        <f>SUMIFS('Expense Sheet'!$F:$F,'Expense Sheet'!$M:$M,"L-CBF ވިޔަފާރި",'Expense Sheet'!$K:$K,$A184)</f>
        <v>0</v>
      </c>
      <c r="D184" s="49">
        <f>SUMIFS('Expense Sheet'!$G:$G,'Expense Sheet'!$M:$M,"L-CBF ވިޔަފާރި",'Expense Sheet'!$K:$K,$A184)</f>
        <v>0</v>
      </c>
      <c r="E184" s="60" t="s">
        <v>115</v>
      </c>
      <c r="F184" s="54">
        <v>225004</v>
      </c>
    </row>
    <row r="185" spans="1:6" ht="21.75">
      <c r="A185" s="7">
        <v>225005</v>
      </c>
      <c r="B185" s="49">
        <f>SUMIFS('Expense Sheet'!$E:$E,'Expense Sheet'!$M:$M,"L-CBF ވިޔަފާރި",'Expense Sheet'!$K:$K,$A185)</f>
        <v>0</v>
      </c>
      <c r="C185" s="49">
        <f>SUMIFS('Expense Sheet'!$F:$F,'Expense Sheet'!$M:$M,"L-CBF ވިޔަފާރި",'Expense Sheet'!$K:$K,$A185)</f>
        <v>0</v>
      </c>
      <c r="D185" s="49">
        <f>SUMIFS('Expense Sheet'!$G:$G,'Expense Sheet'!$M:$M,"L-CBF ވިޔަފާރި",'Expense Sheet'!$K:$K,$A185)</f>
        <v>0</v>
      </c>
      <c r="E185" s="60" t="s">
        <v>116</v>
      </c>
      <c r="F185" s="54">
        <v>225005</v>
      </c>
    </row>
    <row r="186" spans="1:6" ht="21.75">
      <c r="A186" s="7">
        <v>225006</v>
      </c>
      <c r="B186" s="49">
        <f>SUMIFS('Expense Sheet'!$E:$E,'Expense Sheet'!$M:$M,"L-CBF ވިޔަފާރި",'Expense Sheet'!$K:$K,$A186)</f>
        <v>0</v>
      </c>
      <c r="C186" s="49">
        <f>SUMIFS('Expense Sheet'!$F:$F,'Expense Sheet'!$M:$M,"L-CBF ވިޔަފާރި",'Expense Sheet'!$K:$K,$A186)</f>
        <v>0</v>
      </c>
      <c r="D186" s="49">
        <f>SUMIFS('Expense Sheet'!$G:$G,'Expense Sheet'!$M:$M,"L-CBF ވިޔަފާރި",'Expense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Sheet'!$M:$M,"L-CBF ވިޔަފާރި",'Expense Sheet'!$K:$K,$A190)</f>
        <v>0</v>
      </c>
      <c r="C190" s="49">
        <f>SUMIFS('Expense Sheet'!$F:$F,'Expense Sheet'!$M:$M,"L-CBF ވިޔަފާރި",'Expense Sheet'!$K:$K,$A190)</f>
        <v>0</v>
      </c>
      <c r="D190" s="49">
        <f>SUMIFS('Expense Sheet'!$G:$G,'Expense Sheet'!$M:$M,"L-CBF ވިޔަފާރި",'Expense Sheet'!$K:$K,$A190)</f>
        <v>0</v>
      </c>
      <c r="E190" s="60" t="s">
        <v>118</v>
      </c>
      <c r="F190" s="54">
        <v>226001</v>
      </c>
    </row>
    <row r="191" spans="1:6" ht="21.75">
      <c r="A191" s="7">
        <v>226002</v>
      </c>
      <c r="B191" s="49">
        <f>SUMIFS('Expense Sheet'!$E:$E,'Expense Sheet'!$M:$M,"L-CBF ވިޔަފާރި",'Expense Sheet'!$K:$K,$A191)</f>
        <v>0</v>
      </c>
      <c r="C191" s="49">
        <f>SUMIFS('Expense Sheet'!$F:$F,'Expense Sheet'!$M:$M,"L-CBF ވިޔަފާރި",'Expense Sheet'!$K:$K,$A191)</f>
        <v>0</v>
      </c>
      <c r="D191" s="49">
        <f>SUMIFS('Expense Sheet'!$G:$G,'Expense Sheet'!$M:$M,"L-CBF ވިޔަފާރި",'Expense Sheet'!$K:$K,$A191)</f>
        <v>0</v>
      </c>
      <c r="E191" s="60" t="s">
        <v>119</v>
      </c>
      <c r="F191" s="54">
        <v>226002</v>
      </c>
    </row>
    <row r="192" spans="1:6" ht="21.75">
      <c r="A192" s="7">
        <v>226003</v>
      </c>
      <c r="B192" s="49">
        <f>SUMIFS('Expense Sheet'!$E:$E,'Expense Sheet'!$M:$M,"L-CBF ވިޔަފާރި",'Expense Sheet'!$K:$K,$A192)</f>
        <v>0</v>
      </c>
      <c r="C192" s="49">
        <f>SUMIFS('Expense Sheet'!$F:$F,'Expense Sheet'!$M:$M,"L-CBF ވިޔަފާރި",'Expense Sheet'!$K:$K,$A192)</f>
        <v>0</v>
      </c>
      <c r="D192" s="49">
        <f>SUMIFS('Expense Sheet'!$G:$G,'Expense Sheet'!$M:$M,"L-CBF ވިޔަފާރި",'Expense Sheet'!$K:$K,$A192)</f>
        <v>0</v>
      </c>
      <c r="E192" s="60" t="s">
        <v>120</v>
      </c>
      <c r="F192" s="54">
        <v>226003</v>
      </c>
    </row>
    <row r="193" spans="1:6" ht="21.75">
      <c r="A193" s="7">
        <v>226004</v>
      </c>
      <c r="B193" s="49">
        <f>SUMIFS('Expense Sheet'!$E:$E,'Expense Sheet'!$M:$M,"L-CBF ވިޔަފާރި",'Expense Sheet'!$K:$K,$A193)</f>
        <v>0</v>
      </c>
      <c r="C193" s="49">
        <f>SUMIFS('Expense Sheet'!$F:$F,'Expense Sheet'!$M:$M,"L-CBF ވިޔަފާރި",'Expense Sheet'!$K:$K,$A193)</f>
        <v>0</v>
      </c>
      <c r="D193" s="49">
        <f>SUMIFS('Expense Sheet'!$G:$G,'Expense Sheet'!$M:$M,"L-CBF ވިޔަފާރި",'Expense Sheet'!$K:$K,$A193)</f>
        <v>0</v>
      </c>
      <c r="E193" s="60" t="s">
        <v>121</v>
      </c>
      <c r="F193" s="54">
        <v>226004</v>
      </c>
    </row>
    <row r="194" spans="1:6" ht="21.75">
      <c r="A194" s="7">
        <v>226005</v>
      </c>
      <c r="B194" s="49">
        <f>SUMIFS('Expense Sheet'!$E:$E,'Expense Sheet'!$M:$M,"L-CBF ވިޔަފާރި",'Expense Sheet'!$K:$K,$A194)</f>
        <v>0</v>
      </c>
      <c r="C194" s="49">
        <f>SUMIFS('Expense Sheet'!$F:$F,'Expense Sheet'!$M:$M,"L-CBF ވިޔަފާރި",'Expense Sheet'!$K:$K,$A194)</f>
        <v>0</v>
      </c>
      <c r="D194" s="49">
        <f>SUMIFS('Expense Sheet'!$G:$G,'Expense Sheet'!$M:$M,"L-CBF ވިޔަފާރި",'Expense Sheet'!$K:$K,$A194)</f>
        <v>0</v>
      </c>
      <c r="E194" s="60" t="s">
        <v>122</v>
      </c>
      <c r="F194" s="54">
        <v>226005</v>
      </c>
    </row>
    <row r="195" spans="1:6" ht="21.75">
      <c r="A195" s="7">
        <v>226006</v>
      </c>
      <c r="B195" s="49">
        <f>SUMIFS('Expense Sheet'!$E:$E,'Expense Sheet'!$M:$M,"L-CBF ވިޔަފާރި",'Expense Sheet'!$K:$K,$A195)</f>
        <v>0</v>
      </c>
      <c r="C195" s="49">
        <f>SUMIFS('Expense Sheet'!$F:$F,'Expense Sheet'!$M:$M,"L-CBF ވިޔަފާރި",'Expense Sheet'!$K:$K,$A195)</f>
        <v>0</v>
      </c>
      <c r="D195" s="49">
        <f>SUMIFS('Expense Sheet'!$G:$G,'Expense Sheet'!$M:$M,"L-CBF ވިޔަފާރި",'Expense Sheet'!$K:$K,$A195)</f>
        <v>0</v>
      </c>
      <c r="E195" s="60" t="s">
        <v>123</v>
      </c>
      <c r="F195" s="54">
        <v>226006</v>
      </c>
    </row>
    <row r="196" spans="1:6" ht="21.75">
      <c r="A196" s="7">
        <v>226007</v>
      </c>
      <c r="B196" s="49">
        <f>SUMIFS('Expense Sheet'!$E:$E,'Expense Sheet'!$M:$M,"L-CBF ވިޔަފާރި",'Expense Sheet'!$K:$K,$A196)</f>
        <v>0</v>
      </c>
      <c r="C196" s="49">
        <f>SUMIFS('Expense Sheet'!$F:$F,'Expense Sheet'!$M:$M,"L-CBF ވިޔަފާރި",'Expense Sheet'!$K:$K,$A196)</f>
        <v>0</v>
      </c>
      <c r="D196" s="49">
        <f>SUMIFS('Expense Sheet'!$G:$G,'Expense Sheet'!$M:$M,"L-CBF ވިޔަފާރި",'Expense Sheet'!$K:$K,$A196)</f>
        <v>0</v>
      </c>
      <c r="E196" s="60" t="s">
        <v>124</v>
      </c>
      <c r="F196" s="54">
        <v>226007</v>
      </c>
    </row>
    <row r="197" spans="1:6" ht="21.75">
      <c r="A197" s="7">
        <v>226008</v>
      </c>
      <c r="B197" s="49">
        <f>SUMIFS('Expense Sheet'!$E:$E,'Expense Sheet'!$M:$M,"L-CBF ވިޔަފާރި",'Expense Sheet'!$K:$K,$A197)</f>
        <v>0</v>
      </c>
      <c r="C197" s="49">
        <f>SUMIFS('Expense Sheet'!$F:$F,'Expense Sheet'!$M:$M,"L-CBF ވިޔަފާރި",'Expense Sheet'!$K:$K,$A197)</f>
        <v>0</v>
      </c>
      <c r="D197" s="49">
        <f>SUMIFS('Expense Sheet'!$G:$G,'Expense Sheet'!$M:$M,"L-CBF ވިޔަފާރި",'Expense Sheet'!$K:$K,$A197)</f>
        <v>0</v>
      </c>
      <c r="E197" s="60" t="s">
        <v>125</v>
      </c>
      <c r="F197" s="54">
        <v>226008</v>
      </c>
    </row>
    <row r="198" spans="1:6" ht="21.75">
      <c r="A198" s="7">
        <v>226009</v>
      </c>
      <c r="B198" s="49">
        <f>SUMIFS('Expense Sheet'!$E:$E,'Expense Sheet'!$M:$M,"L-CBF ވިޔަފާރި",'Expense Sheet'!$K:$K,$A198)</f>
        <v>0</v>
      </c>
      <c r="C198" s="49">
        <f>SUMIFS('Expense Sheet'!$F:$F,'Expense Sheet'!$M:$M,"L-CBF ވިޔަފާރި",'Expense Sheet'!$K:$K,$A198)</f>
        <v>0</v>
      </c>
      <c r="D198" s="49">
        <f>SUMIFS('Expense Sheet'!$G:$G,'Expense Sheet'!$M:$M,"L-CBF ވިޔަފާރި",'Expense Sheet'!$K:$K,$A198)</f>
        <v>0</v>
      </c>
      <c r="E198" s="60" t="s">
        <v>126</v>
      </c>
      <c r="F198" s="54">
        <v>226009</v>
      </c>
    </row>
    <row r="199" spans="1:6" ht="21.75">
      <c r="A199" s="7">
        <v>226010</v>
      </c>
      <c r="B199" s="49">
        <f>SUMIFS('Expense Sheet'!$E:$E,'Expense Sheet'!$M:$M,"L-CBF ވިޔަފާރި",'Expense Sheet'!$K:$K,$A199)</f>
        <v>0</v>
      </c>
      <c r="C199" s="49">
        <f>SUMIFS('Expense Sheet'!$F:$F,'Expense Sheet'!$M:$M,"L-CBF ވިޔަފާރި",'Expense Sheet'!$K:$K,$A199)</f>
        <v>0</v>
      </c>
      <c r="D199" s="49">
        <f>SUMIFS('Expense Sheet'!$G:$G,'Expense Sheet'!$M:$M,"L-CBF ވިޔަފާރި",'Expense Sheet'!$K:$K,$A199)</f>
        <v>0</v>
      </c>
      <c r="E199" s="60" t="s">
        <v>127</v>
      </c>
      <c r="F199" s="54">
        <v>226010</v>
      </c>
    </row>
    <row r="200" spans="1:6" ht="21.75">
      <c r="A200" s="7">
        <v>226011</v>
      </c>
      <c r="B200" s="49">
        <f>SUMIFS('Expense Sheet'!$E:$E,'Expense Sheet'!$M:$M,"L-CBF ވިޔަފާރި",'Expense Sheet'!$K:$K,$A200)</f>
        <v>0</v>
      </c>
      <c r="C200" s="49">
        <f>SUMIFS('Expense Sheet'!$F:$F,'Expense Sheet'!$M:$M,"L-CBF ވިޔަފާރި",'Expense Sheet'!$K:$K,$A200)</f>
        <v>0</v>
      </c>
      <c r="D200" s="49">
        <f>SUMIFS('Expense Sheet'!$G:$G,'Expense Sheet'!$M:$M,"L-CBF ވިޔަފާރި",'Expense Sheet'!$K:$K,$A200)</f>
        <v>0</v>
      </c>
      <c r="E200" s="60" t="s">
        <v>128</v>
      </c>
      <c r="F200" s="54">
        <v>226011</v>
      </c>
    </row>
    <row r="201" spans="1:6" ht="21.75">
      <c r="A201" s="7">
        <v>226012</v>
      </c>
      <c r="B201" s="49">
        <f>SUMIFS('Expense Sheet'!$E:$E,'Expense Sheet'!$M:$M,"L-CBF ވިޔަފާރި",'Expense Sheet'!$K:$K,$A201)</f>
        <v>0</v>
      </c>
      <c r="C201" s="49">
        <f>SUMIFS('Expense Sheet'!$F:$F,'Expense Sheet'!$M:$M,"L-CBF ވިޔަފާރި",'Expense Sheet'!$K:$K,$A201)</f>
        <v>0</v>
      </c>
      <c r="D201" s="49">
        <f>SUMIFS('Expense Sheet'!$G:$G,'Expense Sheet'!$M:$M,"L-CBF ވިޔަފާރި",'Expense Sheet'!$K:$K,$A201)</f>
        <v>0</v>
      </c>
      <c r="E201" s="60" t="s">
        <v>129</v>
      </c>
      <c r="F201" s="54">
        <v>226012</v>
      </c>
    </row>
    <row r="202" spans="1:6" ht="21.75">
      <c r="A202" s="7">
        <v>226013</v>
      </c>
      <c r="B202" s="49">
        <f>SUMIFS('Expense Sheet'!$E:$E,'Expense Sheet'!$M:$M,"L-CBF ވިޔަފާރި",'Expense Sheet'!$K:$K,$A202)</f>
        <v>0</v>
      </c>
      <c r="C202" s="49">
        <f>SUMIFS('Expense Sheet'!$F:$F,'Expense Sheet'!$M:$M,"L-CBF ވިޔަފާރި",'Expense Sheet'!$K:$K,$A202)</f>
        <v>0</v>
      </c>
      <c r="D202" s="49">
        <f>SUMIFS('Expense Sheet'!$G:$G,'Expense Sheet'!$M:$M,"L-CBF ވިޔަފާރި",'Expense Sheet'!$K:$K,$A202)</f>
        <v>0</v>
      </c>
      <c r="E202" s="60" t="s">
        <v>130</v>
      </c>
      <c r="F202" s="54">
        <v>226013</v>
      </c>
    </row>
    <row r="203" spans="1:6" ht="21.75">
      <c r="A203" s="7">
        <v>226014</v>
      </c>
      <c r="B203" s="49">
        <f>SUMIFS('Expense Sheet'!$E:$E,'Expense Sheet'!$M:$M,"L-CBF ވިޔަފާރި",'Expense Sheet'!$K:$K,$A203)</f>
        <v>0</v>
      </c>
      <c r="C203" s="49">
        <f>SUMIFS('Expense Sheet'!$F:$F,'Expense Sheet'!$M:$M,"L-CBF ވިޔަފާރި",'Expense Sheet'!$K:$K,$A203)</f>
        <v>0</v>
      </c>
      <c r="D203" s="49">
        <f>SUMIFS('Expense Sheet'!$G:$G,'Expense Sheet'!$M:$M,"L-CBF ވިޔަފާރި",'Expense Sheet'!$K:$K,$A203)</f>
        <v>0</v>
      </c>
      <c r="E203" s="60" t="s">
        <v>131</v>
      </c>
      <c r="F203" s="54">
        <v>226014</v>
      </c>
    </row>
    <row r="204" spans="1:6" ht="21.75">
      <c r="A204" s="7">
        <v>226015</v>
      </c>
      <c r="B204" s="49">
        <f>SUMIFS('Expense Sheet'!$E:$E,'Expense Sheet'!$M:$M,"L-CBF ވިޔަފާރި",'Expense Sheet'!$K:$K,$A204)</f>
        <v>0</v>
      </c>
      <c r="C204" s="49">
        <f>SUMIFS('Expense Sheet'!$F:$F,'Expense Sheet'!$M:$M,"L-CBF ވިޔަފާރި",'Expense Sheet'!$K:$K,$A204)</f>
        <v>0</v>
      </c>
      <c r="D204" s="49">
        <f>SUMIFS('Expense Sheet'!$G:$G,'Expense Sheet'!$M:$M,"L-CBF ވިޔަފާރި",'Expense Sheet'!$K:$K,$A204)</f>
        <v>0</v>
      </c>
      <c r="E204" s="60" t="s">
        <v>132</v>
      </c>
      <c r="F204" s="54">
        <v>226015</v>
      </c>
    </row>
    <row r="205" spans="1:6" ht="21.75">
      <c r="A205" s="7">
        <v>226016</v>
      </c>
      <c r="B205" s="49">
        <f>SUMIFS('Expense Sheet'!$E:$E,'Expense Sheet'!$M:$M,"L-CBF ވިޔަފާރި",'Expense Sheet'!$K:$K,$A205)</f>
        <v>0</v>
      </c>
      <c r="C205" s="49">
        <f>SUMIFS('Expense Sheet'!$F:$F,'Expense Sheet'!$M:$M,"L-CBF ވިޔަފާރި",'Expense Sheet'!$K:$K,$A205)</f>
        <v>0</v>
      </c>
      <c r="D205" s="49">
        <f>SUMIFS('Expense Sheet'!$G:$G,'Expense Sheet'!$M:$M,"L-CBF ވިޔަފާރި",'Expense Sheet'!$K:$K,$A205)</f>
        <v>0</v>
      </c>
      <c r="E205" s="60" t="s">
        <v>133</v>
      </c>
      <c r="F205" s="54">
        <v>226016</v>
      </c>
    </row>
    <row r="206" spans="1:6" ht="21.75">
      <c r="A206" s="7">
        <v>226017</v>
      </c>
      <c r="B206" s="49">
        <f>SUMIFS('Expense Sheet'!$E:$E,'Expense Sheet'!$M:$M,"L-CBF ވިޔަފާރި",'Expense Sheet'!$K:$K,$A206)</f>
        <v>0</v>
      </c>
      <c r="C206" s="49">
        <f>SUMIFS('Expense Sheet'!$F:$F,'Expense Sheet'!$M:$M,"L-CBF ވިޔަފާރި",'Expense Sheet'!$K:$K,$A206)</f>
        <v>0</v>
      </c>
      <c r="D206" s="49">
        <f>SUMIFS('Expense Sheet'!$G:$G,'Expense Sheet'!$M:$M,"L-CBF ވިޔަފާރި",'Expense Sheet'!$K:$K,$A206)</f>
        <v>0</v>
      </c>
      <c r="E206" s="60" t="s">
        <v>134</v>
      </c>
      <c r="F206" s="54">
        <v>226017</v>
      </c>
    </row>
    <row r="207" spans="1:6" ht="21.75">
      <c r="A207" s="7">
        <v>226018</v>
      </c>
      <c r="B207" s="49">
        <f>SUMIFS('Expense Sheet'!$E:$E,'Expense Sheet'!$M:$M,"L-CBF ވިޔަފާރި",'Expense Sheet'!$K:$K,$A207)</f>
        <v>0</v>
      </c>
      <c r="C207" s="49">
        <f>SUMIFS('Expense Sheet'!$F:$F,'Expense Sheet'!$M:$M,"L-CBF ވިޔަފާރި",'Expense Sheet'!$K:$K,$A207)</f>
        <v>0</v>
      </c>
      <c r="D207" s="49">
        <f>SUMIFS('Expense Sheet'!$G:$G,'Expense Sheet'!$M:$M,"L-CBF ވިޔަފާރި",'Expense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Sheet'!$M:$M,"L-CBF ވިޔަފާރި",'Expense Sheet'!$K:$K,$A211)</f>
        <v>0</v>
      </c>
      <c r="C211" s="49">
        <f>SUMIFS('Expense Sheet'!$F:$F,'Expense Sheet'!$M:$M,"L-CBF ވިޔަފާރި",'Expense Sheet'!$K:$K,$A211)</f>
        <v>0</v>
      </c>
      <c r="D211" s="49">
        <f>SUMIFS('Expense Sheet'!$G:$G,'Expense Sheet'!$M:$M,"L-CBF ވިޔަފާރި",'Expense Sheet'!$K:$K,$A211)</f>
        <v>0</v>
      </c>
      <c r="E211" s="60" t="s">
        <v>136</v>
      </c>
      <c r="F211" s="54">
        <v>227001</v>
      </c>
    </row>
    <row r="212" spans="1:6" ht="21.75">
      <c r="A212" s="7">
        <v>227002</v>
      </c>
      <c r="B212" s="49">
        <f>SUMIFS('Expense Sheet'!$E:$E,'Expense Sheet'!$M:$M,"L-CBF ވިޔަފާރި",'Expense Sheet'!$K:$K,$A212)</f>
        <v>0</v>
      </c>
      <c r="C212" s="49">
        <f>SUMIFS('Expense Sheet'!$F:$F,'Expense Sheet'!$M:$M,"L-CBF ވިޔަފާރި",'Expense Sheet'!$K:$K,$A212)</f>
        <v>0</v>
      </c>
      <c r="D212" s="49">
        <f>SUMIFS('Expense Sheet'!$G:$G,'Expense Sheet'!$M:$M,"L-CBF ވިޔަފާރި",'Expense Sheet'!$K:$K,$A212)</f>
        <v>0</v>
      </c>
      <c r="E212" s="60" t="s">
        <v>137</v>
      </c>
      <c r="F212" s="54">
        <v>227002</v>
      </c>
    </row>
    <row r="213" spans="1:6" ht="21.75">
      <c r="A213" s="7">
        <v>227003</v>
      </c>
      <c r="B213" s="49">
        <f>SUMIFS('Expense Sheet'!$E:$E,'Expense Sheet'!$M:$M,"L-CBF ވިޔަފާރި",'Expense Sheet'!$K:$K,$A213)</f>
        <v>0</v>
      </c>
      <c r="C213" s="49">
        <f>SUMIFS('Expense Sheet'!$F:$F,'Expense Sheet'!$M:$M,"L-CBF ވިޔަފާރި",'Expense Sheet'!$K:$K,$A213)</f>
        <v>0</v>
      </c>
      <c r="D213" s="49">
        <f>SUMIFS('Expense Sheet'!$G:$G,'Expense Sheet'!$M:$M,"L-CBF ވިޔަފާރި",'Expense Sheet'!$K:$K,$A213)</f>
        <v>0</v>
      </c>
      <c r="E213" s="60" t="s">
        <v>138</v>
      </c>
      <c r="F213" s="54">
        <v>227003</v>
      </c>
    </row>
    <row r="214" spans="1:6" ht="21.75">
      <c r="A214" s="7">
        <v>227011</v>
      </c>
      <c r="B214" s="46">
        <f>SUMIFS('Expense Sheet'!$E:$E,'Expense Sheet'!$M:$M,"L-CBF ވިޔަފާރި",'Expense Sheet'!$K:$K,$A214)</f>
        <v>0</v>
      </c>
      <c r="C214" s="46">
        <f>SUMIFS('Expense Sheet'!$F:$F,'Expense Sheet'!$M:$M,"L-CBF ވިޔަފާރި",'Expense Sheet'!$K:$K,$A214)</f>
        <v>0</v>
      </c>
      <c r="D214" s="46">
        <f>SUMIFS('Expense Sheet'!$G:$G,'Expense Sheet'!$M:$M,"L-CBF ވިޔަފާރި",'Expense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Sheet'!$M:$M,"L-CBF ވިޔަފާރި",'Expense Sheet'!$K:$K,$A218)</f>
        <v>0</v>
      </c>
      <c r="C218" s="49">
        <f>SUMIFS('Expense Sheet'!$F:$F,'Expense Sheet'!$M:$M,"L-CBF ވިޔަފާރި",'Expense Sheet'!$K:$K,$A218)</f>
        <v>0</v>
      </c>
      <c r="D218" s="49">
        <f>SUMIFS('Expense Sheet'!$G:$G,'Expense Sheet'!$M:$M,"L-CBF ވިޔަފާރި",'Expense Sheet'!$K:$K,$A218)</f>
        <v>0</v>
      </c>
      <c r="E218" s="60" t="s">
        <v>139</v>
      </c>
      <c r="F218" s="54">
        <v>228001</v>
      </c>
    </row>
    <row r="219" spans="1:6" ht="21.75">
      <c r="A219" s="7">
        <v>228002</v>
      </c>
      <c r="B219" s="49">
        <f>SUMIFS('Expense Sheet'!$E:$E,'Expense Sheet'!$M:$M,"L-CBF ވިޔަފާރި",'Expense Sheet'!$K:$K,$A219)</f>
        <v>0</v>
      </c>
      <c r="C219" s="49">
        <f>SUMIFS('Expense Sheet'!$F:$F,'Expense Sheet'!$M:$M,"L-CBF ވިޔަފާރި",'Expense Sheet'!$K:$K,$A219)</f>
        <v>0</v>
      </c>
      <c r="D219" s="49">
        <f>SUMIFS('Expense Sheet'!$G:$G,'Expense Sheet'!$M:$M,"L-CBF ވިޔަފާރި",'Expense Sheet'!$K:$K,$A219)</f>
        <v>0</v>
      </c>
      <c r="E219" s="60" t="s">
        <v>140</v>
      </c>
      <c r="F219" s="54">
        <v>228002</v>
      </c>
    </row>
    <row r="220" spans="1:6" ht="21.75">
      <c r="A220" s="7">
        <v>228003</v>
      </c>
      <c r="B220" s="49">
        <f>SUMIFS('Expense Sheet'!$E:$E,'Expense Sheet'!$M:$M,"L-CBF ވިޔަފާރި",'Expense Sheet'!$K:$K,$A220)</f>
        <v>0</v>
      </c>
      <c r="C220" s="49">
        <f>SUMIFS('Expense Sheet'!$F:$F,'Expense Sheet'!$M:$M,"L-CBF ވިޔަފާރި",'Expense Sheet'!$K:$K,$A220)</f>
        <v>0</v>
      </c>
      <c r="D220" s="49">
        <f>SUMIFS('Expense Sheet'!$G:$G,'Expense Sheet'!$M:$M,"L-CBF ވިޔަފާރި",'Expense Sheet'!$K:$K,$A220)</f>
        <v>0</v>
      </c>
      <c r="E220" s="60" t="s">
        <v>141</v>
      </c>
      <c r="F220" s="54">
        <v>228003</v>
      </c>
    </row>
    <row r="221" spans="1:6" ht="21.75">
      <c r="A221" s="7">
        <v>228004</v>
      </c>
      <c r="B221" s="49">
        <f>SUMIFS('Expense Sheet'!$E:$E,'Expense Sheet'!$M:$M,"L-CBF ވިޔަފާރި",'Expense Sheet'!$K:$K,$A221)</f>
        <v>0</v>
      </c>
      <c r="C221" s="49">
        <f>SUMIFS('Expense Sheet'!$F:$F,'Expense Sheet'!$M:$M,"L-CBF ވިޔަފާރި",'Expense Sheet'!$K:$K,$A221)</f>
        <v>0</v>
      </c>
      <c r="D221" s="49">
        <f>SUMIFS('Expense Sheet'!$G:$G,'Expense Sheet'!$M:$M,"L-CBF ވިޔަފާރި",'Expense Sheet'!$K:$K,$A221)</f>
        <v>0</v>
      </c>
      <c r="E221" s="60" t="s">
        <v>142</v>
      </c>
      <c r="F221" s="54">
        <v>228004</v>
      </c>
    </row>
    <row r="222" spans="1:6" ht="21.75">
      <c r="A222" s="7">
        <v>228005</v>
      </c>
      <c r="B222" s="49">
        <f>SUMIFS('Expense Sheet'!$E:$E,'Expense Sheet'!$M:$M,"L-CBF ވިޔަފާރި",'Expense Sheet'!$K:$K,$A222)</f>
        <v>0</v>
      </c>
      <c r="C222" s="49">
        <f>SUMIFS('Expense Sheet'!$F:$F,'Expense Sheet'!$M:$M,"L-CBF ވިޔަފާރި",'Expense Sheet'!$K:$K,$A222)</f>
        <v>0</v>
      </c>
      <c r="D222" s="49">
        <f>SUMIFS('Expense Sheet'!$G:$G,'Expense Sheet'!$M:$M,"L-CBF ވިޔަފާރި",'Expense Sheet'!$K:$K,$A222)</f>
        <v>0</v>
      </c>
      <c r="E222" s="60" t="s">
        <v>143</v>
      </c>
      <c r="F222" s="54">
        <v>228005</v>
      </c>
    </row>
    <row r="223" spans="1:6" ht="21.75">
      <c r="A223" s="7">
        <v>228006</v>
      </c>
      <c r="B223" s="49">
        <f>SUMIFS('Expense Sheet'!$E:$E,'Expense Sheet'!$M:$M,"L-CBF ވިޔަފާރި",'Expense Sheet'!$K:$K,$A223)</f>
        <v>0</v>
      </c>
      <c r="C223" s="49">
        <f>SUMIFS('Expense Sheet'!$F:$F,'Expense Sheet'!$M:$M,"L-CBF ވިޔަފާރި",'Expense Sheet'!$K:$K,$A223)</f>
        <v>0</v>
      </c>
      <c r="D223" s="49">
        <f>SUMIFS('Expense Sheet'!$G:$G,'Expense Sheet'!$M:$M,"L-CBF ވިޔަފާރި",'Expense Sheet'!$K:$K,$A223)</f>
        <v>0</v>
      </c>
      <c r="E223" s="60" t="s">
        <v>144</v>
      </c>
      <c r="F223" s="54">
        <v>228006</v>
      </c>
    </row>
    <row r="224" spans="1:6" ht="21.75">
      <c r="A224" s="7">
        <v>228007</v>
      </c>
      <c r="B224" s="49">
        <f>SUMIFS('Expense Sheet'!$E:$E,'Expense Sheet'!$M:$M,"L-CBF ވިޔަފާރި",'Expense Sheet'!$K:$K,$A224)</f>
        <v>0</v>
      </c>
      <c r="C224" s="49">
        <f>SUMIFS('Expense Sheet'!$F:$F,'Expense Sheet'!$M:$M,"L-CBF ވިޔަފާރި",'Expense Sheet'!$K:$K,$A224)</f>
        <v>0</v>
      </c>
      <c r="D224" s="49">
        <f>SUMIFS('Expense Sheet'!$G:$G,'Expense Sheet'!$M:$M,"L-CBF ވިޔަފާރި",'Expense Sheet'!$K:$K,$A224)</f>
        <v>0</v>
      </c>
      <c r="E224" s="60" t="s">
        <v>145</v>
      </c>
      <c r="F224" s="54">
        <v>228007</v>
      </c>
    </row>
    <row r="225" spans="1:6" ht="21.75">
      <c r="A225" s="7">
        <v>228008</v>
      </c>
      <c r="B225" s="49">
        <f>SUMIFS('Expense Sheet'!$E:$E,'Expense Sheet'!$M:$M,"L-CBF ވިޔަފާރި",'Expense Sheet'!$K:$K,$A225)</f>
        <v>0</v>
      </c>
      <c r="C225" s="49">
        <f>SUMIFS('Expense Sheet'!$F:$F,'Expense Sheet'!$M:$M,"L-CBF ވިޔަފާރި",'Expense Sheet'!$K:$K,$A225)</f>
        <v>0</v>
      </c>
      <c r="D225" s="49">
        <f>SUMIFS('Expense Sheet'!$G:$G,'Expense Sheet'!$M:$M,"L-CBF ވިޔަފާރި",'Expense Sheet'!$K:$K,$A225)</f>
        <v>0</v>
      </c>
      <c r="E225" s="60" t="s">
        <v>146</v>
      </c>
      <c r="F225" s="54">
        <v>228008</v>
      </c>
    </row>
    <row r="226" spans="1:6" ht="21.75">
      <c r="A226" s="7">
        <v>228009</v>
      </c>
      <c r="B226" s="49">
        <f>SUMIFS('Expense Sheet'!$E:$E,'Expense Sheet'!$M:$M,"L-CBF ވިޔަފާރި",'Expense Sheet'!$K:$K,$A226)</f>
        <v>0</v>
      </c>
      <c r="C226" s="49">
        <f>SUMIFS('Expense Sheet'!$F:$F,'Expense Sheet'!$M:$M,"L-CBF ވިޔަފާރި",'Expense Sheet'!$K:$K,$A226)</f>
        <v>0</v>
      </c>
      <c r="D226" s="49">
        <f>SUMIFS('Expense Sheet'!$G:$G,'Expense Sheet'!$M:$M,"L-CBF ވިޔަފާރި",'Expense Sheet'!$K:$K,$A226)</f>
        <v>0</v>
      </c>
      <c r="E226" s="60" t="s">
        <v>147</v>
      </c>
      <c r="F226" s="54">
        <v>228009</v>
      </c>
    </row>
    <row r="227" spans="1:6" ht="21.75">
      <c r="A227" s="7">
        <v>228010</v>
      </c>
      <c r="B227" s="49">
        <f>SUMIFS('Expense Sheet'!$E:$E,'Expense Sheet'!$M:$M,"L-CBF ވިޔަފާރި",'Expense Sheet'!$K:$K,$A227)</f>
        <v>0</v>
      </c>
      <c r="C227" s="49">
        <f>SUMIFS('Expense Sheet'!$F:$F,'Expense Sheet'!$M:$M,"L-CBF ވިޔަފާރި",'Expense Sheet'!$K:$K,$A227)</f>
        <v>0</v>
      </c>
      <c r="D227" s="49">
        <f>SUMIFS('Expense Sheet'!$G:$G,'Expense Sheet'!$M:$M,"L-CBF ވިޔަފާރި",'Expense Sheet'!$K:$K,$A227)</f>
        <v>0</v>
      </c>
      <c r="E227" s="60" t="s">
        <v>148</v>
      </c>
      <c r="F227" s="54">
        <v>228010</v>
      </c>
    </row>
    <row r="228" spans="1:6" ht="21.75">
      <c r="A228" s="7">
        <v>228011</v>
      </c>
      <c r="B228" s="49">
        <f>SUMIFS('Expense Sheet'!$E:$E,'Expense Sheet'!$M:$M,"L-CBF ވިޔަފާރި",'Expense Sheet'!$K:$K,$A228)</f>
        <v>0</v>
      </c>
      <c r="C228" s="49">
        <f>SUMIFS('Expense Sheet'!$F:$F,'Expense Sheet'!$M:$M,"L-CBF ވިޔަފާރި",'Expense Sheet'!$K:$K,$A228)</f>
        <v>0</v>
      </c>
      <c r="D228" s="49">
        <f>SUMIFS('Expense Sheet'!$G:$G,'Expense Sheet'!$M:$M,"L-CBF ވިޔަފާރި",'Expense Sheet'!$K:$K,$A228)</f>
        <v>0</v>
      </c>
      <c r="E228" s="60" t="s">
        <v>217</v>
      </c>
      <c r="F228" s="54">
        <v>228011</v>
      </c>
    </row>
    <row r="229" spans="1:6" ht="21.75">
      <c r="A229" s="7">
        <v>228012</v>
      </c>
      <c r="B229" s="49">
        <f>SUMIFS('Expense Sheet'!$E:$E,'Expense Sheet'!$M:$M,"L-CBF ވިޔަފާރި",'Expense Sheet'!$K:$K,$A229)</f>
        <v>0</v>
      </c>
      <c r="C229" s="49">
        <f>SUMIFS('Expense Sheet'!$F:$F,'Expense Sheet'!$M:$M,"L-CBF ވިޔަފާރި",'Expense Sheet'!$K:$K,$A229)</f>
        <v>0</v>
      </c>
      <c r="D229" s="49">
        <f>SUMIFS('Expense Sheet'!$G:$G,'Expense Sheet'!$M:$M,"L-CBF ވިޔަފާރި",'Expense Sheet'!$K:$K,$A229)</f>
        <v>0</v>
      </c>
      <c r="E229" s="60" t="s">
        <v>218</v>
      </c>
      <c r="F229" s="54">
        <v>228012</v>
      </c>
    </row>
    <row r="230" spans="1:6" ht="21.75">
      <c r="A230" s="7">
        <v>228013</v>
      </c>
      <c r="B230" s="49">
        <f>SUMIFS('Expense Sheet'!$E:$E,'Expense Sheet'!$M:$M,"L-CBF ވިޔަފާރި",'Expense Sheet'!$K:$K,$A230)</f>
        <v>0</v>
      </c>
      <c r="C230" s="49">
        <f>SUMIFS('Expense Sheet'!$F:$F,'Expense Sheet'!$M:$M,"L-CBF ވިޔަފާރި",'Expense Sheet'!$K:$K,$A230)</f>
        <v>0</v>
      </c>
      <c r="D230" s="49">
        <f>SUMIFS('Expense Sheet'!$G:$G,'Expense Sheet'!$M:$M,"L-CBF ވިޔަފާރި",'Expense Sheet'!$K:$K,$A230)</f>
        <v>0</v>
      </c>
      <c r="E230" s="60" t="s">
        <v>219</v>
      </c>
      <c r="F230" s="54">
        <v>228013</v>
      </c>
    </row>
    <row r="231" spans="1:6" ht="21.75">
      <c r="A231" s="7">
        <v>228014</v>
      </c>
      <c r="B231" s="49">
        <f>SUMIFS('Expense Sheet'!$E:$E,'Expense Sheet'!$M:$M,"L-CBF ވިޔަފާރި",'Expense Sheet'!$K:$K,$A231)</f>
        <v>0</v>
      </c>
      <c r="C231" s="49">
        <f>SUMIFS('Expense Sheet'!$F:$F,'Expense Sheet'!$M:$M,"L-CBF ވިޔަފާރި",'Expense Sheet'!$K:$K,$A231)</f>
        <v>0</v>
      </c>
      <c r="D231" s="49">
        <f>SUMIFS('Expense Sheet'!$G:$G,'Expense Sheet'!$M:$M,"L-CBF ވިޔަފާރި",'Expense Sheet'!$K:$K,$A231)</f>
        <v>0</v>
      </c>
      <c r="E231" s="60" t="s">
        <v>220</v>
      </c>
      <c r="F231" s="54">
        <v>228014</v>
      </c>
    </row>
    <row r="232" spans="1:6" ht="21.75">
      <c r="A232" s="7">
        <v>228015</v>
      </c>
      <c r="B232" s="49">
        <f>SUMIFS('Expense Sheet'!$E:$E,'Expense Sheet'!$M:$M,"L-CBF ވިޔަފާރި",'Expense Sheet'!$K:$K,$A232)</f>
        <v>0</v>
      </c>
      <c r="C232" s="49">
        <f>SUMIFS('Expense Sheet'!$F:$F,'Expense Sheet'!$M:$M,"L-CBF ވިޔަފާރި",'Expense Sheet'!$K:$K,$A232)</f>
        <v>0</v>
      </c>
      <c r="D232" s="49">
        <f>SUMIFS('Expense Sheet'!$G:$G,'Expense Sheet'!$M:$M,"L-CBF ވިޔަފާރި",'Expense Sheet'!$K:$K,$A232)</f>
        <v>0</v>
      </c>
      <c r="E232" s="60" t="s">
        <v>221</v>
      </c>
      <c r="F232" s="54">
        <v>228015</v>
      </c>
    </row>
    <row r="233" spans="1:6" ht="21.75">
      <c r="A233" s="7">
        <v>228016</v>
      </c>
      <c r="B233" s="49">
        <f>SUMIFS('Expense Sheet'!$E:$E,'Expense Sheet'!$M:$M,"L-CBF ވިޔަފާރި",'Expense Sheet'!$K:$K,$A233)</f>
        <v>0</v>
      </c>
      <c r="C233" s="49">
        <f>SUMIFS('Expense Sheet'!$F:$F,'Expense Sheet'!$M:$M,"L-CBF ވިޔަފާރި",'Expense Sheet'!$K:$K,$A233)</f>
        <v>0</v>
      </c>
      <c r="D233" s="49">
        <f>SUMIFS('Expense Sheet'!$G:$G,'Expense Sheet'!$M:$M,"L-CBF ވިޔަފާރި",'Expense Sheet'!$K:$K,$A233)</f>
        <v>0</v>
      </c>
      <c r="E233" s="60" t="s">
        <v>222</v>
      </c>
      <c r="F233" s="54">
        <v>228016</v>
      </c>
    </row>
    <row r="234" spans="1:6" ht="21.75">
      <c r="A234" s="7">
        <v>228017</v>
      </c>
      <c r="B234" s="49">
        <f>SUMIFS('Expense Sheet'!$E:$E,'Expense Sheet'!$M:$M,"L-CBF ވިޔަފާރި",'Expense Sheet'!$K:$K,$A234)</f>
        <v>0</v>
      </c>
      <c r="C234" s="49">
        <f>SUMIFS('Expense Sheet'!$F:$F,'Expense Sheet'!$M:$M,"L-CBF ވިޔަފާރި",'Expense Sheet'!$K:$K,$A234)</f>
        <v>0</v>
      </c>
      <c r="D234" s="49">
        <f>SUMIFS('Expense Sheet'!$G:$G,'Expense Sheet'!$M:$M,"L-CBF ވިޔަފާރި",'Expense Sheet'!$K:$K,$A234)</f>
        <v>0</v>
      </c>
      <c r="E234" s="60" t="s">
        <v>223</v>
      </c>
      <c r="F234" s="54">
        <v>228017</v>
      </c>
    </row>
    <row r="235" spans="1:6" ht="21.75">
      <c r="A235" s="7">
        <v>228018</v>
      </c>
      <c r="B235" s="49">
        <f>SUMIFS('Expense Sheet'!$E:$E,'Expense Sheet'!$M:$M,"L-CBF ވިޔަފާރި",'Expense Sheet'!$K:$K,$A235)</f>
        <v>0</v>
      </c>
      <c r="C235" s="49">
        <f>SUMIFS('Expense Sheet'!$F:$F,'Expense Sheet'!$M:$M,"L-CBF ވިޔަފާރި",'Expense Sheet'!$K:$K,$A235)</f>
        <v>0</v>
      </c>
      <c r="D235" s="49">
        <f>SUMIFS('Expense Sheet'!$G:$G,'Expense Sheet'!$M:$M,"L-CBF ވިޔަފާރި",'Expense Sheet'!$K:$K,$A235)</f>
        <v>0</v>
      </c>
      <c r="E235" s="60" t="s">
        <v>224</v>
      </c>
      <c r="F235" s="54">
        <v>228018</v>
      </c>
    </row>
    <row r="236" spans="1:6" ht="21.75">
      <c r="A236" s="7">
        <v>228019</v>
      </c>
      <c r="B236" s="49">
        <f>SUMIFS('Expense Sheet'!$E:$E,'Expense Sheet'!$M:$M,"L-CBF ވިޔަފާރި",'Expense Sheet'!$K:$K,$A236)</f>
        <v>0</v>
      </c>
      <c r="C236" s="49">
        <f>SUMIFS('Expense Sheet'!$F:$F,'Expense Sheet'!$M:$M,"L-CBF ވިޔަފާރި",'Expense Sheet'!$K:$K,$A236)</f>
        <v>0</v>
      </c>
      <c r="D236" s="49">
        <f>SUMIFS('Expense Sheet'!$G:$G,'Expense Sheet'!$M:$M,"L-CBF ވިޔަފާރި",'Expense Sheet'!$K:$K,$A236)</f>
        <v>0</v>
      </c>
      <c r="E236" s="60" t="s">
        <v>225</v>
      </c>
      <c r="F236" s="54">
        <v>228019</v>
      </c>
    </row>
    <row r="237" spans="1:6" ht="21.75">
      <c r="A237" s="7">
        <v>228020</v>
      </c>
      <c r="B237" s="49">
        <f>SUMIFS('Expense Sheet'!$E:$E,'Expense Sheet'!$M:$M,"L-CBF ވިޔަފާރި",'Expense Sheet'!$K:$K,$A237)</f>
        <v>0</v>
      </c>
      <c r="C237" s="49">
        <f>SUMIFS('Expense Sheet'!$F:$F,'Expense Sheet'!$M:$M,"L-CBF ވިޔަފާރި",'Expense Sheet'!$K:$K,$A237)</f>
        <v>0</v>
      </c>
      <c r="D237" s="49">
        <f>SUMIFS('Expense Sheet'!$G:$G,'Expense Sheet'!$M:$M,"L-CBF ވިޔަފާރި",'Expense Sheet'!$K:$K,$A237)</f>
        <v>0</v>
      </c>
      <c r="E237" s="60" t="s">
        <v>226</v>
      </c>
      <c r="F237" s="54">
        <v>228020</v>
      </c>
    </row>
    <row r="238" spans="1:6" ht="21.75">
      <c r="A238" s="7">
        <v>228021</v>
      </c>
      <c r="B238" s="49">
        <f>SUMIFS('Expense Sheet'!$E:$E,'Expense Sheet'!$M:$M,"L-CBF ވިޔަފާރި",'Expense Sheet'!$K:$K,$A238)</f>
        <v>0</v>
      </c>
      <c r="C238" s="49">
        <f>SUMIFS('Expense Sheet'!$F:$F,'Expense Sheet'!$M:$M,"L-CBF ވިޔަފާރި",'Expense Sheet'!$K:$K,$A238)</f>
        <v>0</v>
      </c>
      <c r="D238" s="49">
        <f>SUMIFS('Expense Sheet'!$G:$G,'Expense Sheet'!$M:$M,"L-CBF ވިޔަފާރި",'Expense Sheet'!$K:$K,$A238)</f>
        <v>0</v>
      </c>
      <c r="E238" s="60" t="s">
        <v>227</v>
      </c>
      <c r="F238" s="54">
        <v>228021</v>
      </c>
    </row>
    <row r="239" spans="1:6" ht="21.75">
      <c r="A239" s="7">
        <v>228022</v>
      </c>
      <c r="B239" s="49">
        <f>SUMIFS('Expense Sheet'!$E:$E,'Expense Sheet'!$M:$M,"L-CBF ވިޔަފާރި",'Expense Sheet'!$K:$K,$A239)</f>
        <v>0</v>
      </c>
      <c r="C239" s="49">
        <f>SUMIFS('Expense Sheet'!$F:$F,'Expense Sheet'!$M:$M,"L-CBF ވިޔަފާރި",'Expense Sheet'!$K:$K,$A239)</f>
        <v>0</v>
      </c>
      <c r="D239" s="49">
        <f>SUMIFS('Expense Sheet'!$G:$G,'Expense Sheet'!$M:$M,"L-CBF ވިޔަފާރި",'Expense Sheet'!$K:$K,$A239)</f>
        <v>0</v>
      </c>
      <c r="E239" s="60" t="s">
        <v>228</v>
      </c>
      <c r="F239" s="54">
        <v>228022</v>
      </c>
    </row>
    <row r="240" spans="1:6" ht="21.75">
      <c r="A240" s="7">
        <v>228999</v>
      </c>
      <c r="B240" s="49">
        <f>SUMIFS('Expense Sheet'!$E:$E,'Expense Sheet'!$M:$M,"L-CBF ވިޔަފާރި",'Expense Sheet'!$K:$K,$A240)</f>
        <v>0</v>
      </c>
      <c r="C240" s="49">
        <f>SUMIFS('Expense Sheet'!$F:$F,'Expense Sheet'!$M:$M,"L-CBF ވިޔަފާރި",'Expense Sheet'!$K:$K,$A240)</f>
        <v>0</v>
      </c>
      <c r="D240" s="49">
        <f>SUMIFS('Expense Sheet'!$G:$G,'Expense Sheet'!$M:$M,"L-CBF ވިޔަފާރި",'Expense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Sheet'!$M:$M,"L-CBF ވިޔަފާރި",'Expense Sheet'!$K:$K,$A244)</f>
        <v>0</v>
      </c>
      <c r="C244" s="49">
        <f>SUMIFS('Expense Sheet'!$F:$F,'Expense Sheet'!$M:$M,"L-CBF ވިޔަފާރި",'Expense Sheet'!$K:$K,$A244)</f>
        <v>0</v>
      </c>
      <c r="D244" s="49">
        <f>SUMIFS('Expense Sheet'!$G:$G,'Expense Sheet'!$M:$M,"L-CBF ވިޔަފާރި",'Expense Sheet'!$K:$K,$A244)</f>
        <v>0</v>
      </c>
      <c r="E244" s="60" t="s">
        <v>150</v>
      </c>
      <c r="F244" s="54">
        <v>281001</v>
      </c>
    </row>
    <row r="245" spans="1:6" ht="21.75">
      <c r="A245" s="7">
        <v>281002</v>
      </c>
      <c r="B245" s="49">
        <f>SUMIFS('Expense Sheet'!$E:$E,'Expense Sheet'!$M:$M,"L-CBF ވިޔަފާރި",'Expense Sheet'!$K:$K,$A245)</f>
        <v>0</v>
      </c>
      <c r="C245" s="49">
        <f>SUMIFS('Expense Sheet'!$F:$F,'Expense Sheet'!$M:$M,"L-CBF ވިޔަފާރި",'Expense Sheet'!$K:$K,$A245)</f>
        <v>0</v>
      </c>
      <c r="D245" s="49">
        <f>SUMIFS('Expense Sheet'!$G:$G,'Expense Sheet'!$M:$M,"L-CBF ވިޔަފާރި",'Expense Sheet'!$K:$K,$A245)</f>
        <v>0</v>
      </c>
      <c r="E245" s="60" t="s">
        <v>151</v>
      </c>
      <c r="F245" s="54">
        <v>281002</v>
      </c>
    </row>
    <row r="246" spans="1:6" ht="21.75">
      <c r="A246" s="7">
        <v>281003</v>
      </c>
      <c r="B246" s="49">
        <f>SUMIFS('Expense Sheet'!$E:$E,'Expense Sheet'!$M:$M,"L-CBF ވިޔަފާރި",'Expense Sheet'!$K:$K,$A246)</f>
        <v>0</v>
      </c>
      <c r="C246" s="49">
        <f>SUMIFS('Expense Sheet'!$F:$F,'Expense Sheet'!$M:$M,"L-CBF ވިޔަފާރި",'Expense Sheet'!$K:$K,$A246)</f>
        <v>0</v>
      </c>
      <c r="D246" s="49">
        <f>SUMIFS('Expense Sheet'!$G:$G,'Expense Sheet'!$M:$M,"L-CBF ވިޔަފާރި",'Expense Sheet'!$K:$K,$A246)</f>
        <v>0</v>
      </c>
      <c r="E246" s="60" t="s">
        <v>152</v>
      </c>
      <c r="F246" s="54">
        <v>281003</v>
      </c>
    </row>
    <row r="247" spans="1:6" ht="21.75">
      <c r="A247" s="7">
        <v>281004</v>
      </c>
      <c r="B247" s="49">
        <f>SUMIFS('Expense Sheet'!$E:$E,'Expense Sheet'!$M:$M,"L-CBF ވިޔަފާރި",'Expense Sheet'!$K:$K,$A247)</f>
        <v>0</v>
      </c>
      <c r="C247" s="49">
        <f>SUMIFS('Expense Sheet'!$F:$F,'Expense Sheet'!$M:$M,"L-CBF ވިޔަފާރި",'Expense Sheet'!$K:$K,$A247)</f>
        <v>0</v>
      </c>
      <c r="D247" s="49">
        <f>SUMIFS('Expense Sheet'!$G:$G,'Expense Sheet'!$M:$M,"L-CBF ވިޔަފާރި",'Expense Sheet'!$K:$K,$A247)</f>
        <v>0</v>
      </c>
      <c r="E247" s="60" t="s">
        <v>153</v>
      </c>
      <c r="F247" s="54">
        <v>281004</v>
      </c>
    </row>
    <row r="248" spans="1:6" ht="21.75">
      <c r="A248" s="7">
        <v>281005</v>
      </c>
      <c r="B248" s="49">
        <f>SUMIFS('Expense Sheet'!$E:$E,'Expense Sheet'!$M:$M,"L-CBF ވިޔަފާރި",'Expense Sheet'!$K:$K,$A248)</f>
        <v>0</v>
      </c>
      <c r="C248" s="49">
        <f>SUMIFS('Expense Sheet'!$F:$F,'Expense Sheet'!$M:$M,"L-CBF ވިޔަފާރި",'Expense Sheet'!$K:$K,$A248)</f>
        <v>0</v>
      </c>
      <c r="D248" s="49">
        <f>SUMIFS('Expense Sheet'!$G:$G,'Expense Sheet'!$M:$M,"L-CBF ވިޔަފާރި",'Expense Sheet'!$K:$K,$A248)</f>
        <v>0</v>
      </c>
      <c r="E248" s="60" t="s">
        <v>154</v>
      </c>
      <c r="F248" s="54">
        <v>281005</v>
      </c>
    </row>
    <row r="249" spans="1:6" ht="21.75">
      <c r="A249" s="7">
        <v>281006</v>
      </c>
      <c r="B249" s="49">
        <f>SUMIFS('Expense Sheet'!$E:$E,'Expense Sheet'!$M:$M,"L-CBF ވިޔަފާރި",'Expense Sheet'!$K:$K,$A249)</f>
        <v>0</v>
      </c>
      <c r="C249" s="49">
        <f>SUMIFS('Expense Sheet'!$F:$F,'Expense Sheet'!$M:$M,"L-CBF ވިޔަފާރި",'Expense Sheet'!$K:$K,$A249)</f>
        <v>0</v>
      </c>
      <c r="D249" s="49">
        <f>SUMIFS('Expense Sheet'!$G:$G,'Expense Sheet'!$M:$M,"L-CBF ވިޔަފާރި",'Expense Sheet'!$K:$K,$A249)</f>
        <v>0</v>
      </c>
      <c r="E249" s="60" t="s">
        <v>155</v>
      </c>
      <c r="F249" s="54">
        <v>281006</v>
      </c>
    </row>
    <row r="250" spans="1:6" ht="21.75">
      <c r="A250" s="7">
        <v>281007</v>
      </c>
      <c r="B250" s="49">
        <f>SUMIFS('Expense Sheet'!$E:$E,'Expense Sheet'!$M:$M,"L-CBF ވިޔަފާރި",'Expense Sheet'!$K:$K,$A250)</f>
        <v>0</v>
      </c>
      <c r="C250" s="49">
        <f>SUMIFS('Expense Sheet'!$F:$F,'Expense Sheet'!$M:$M,"L-CBF ވިޔަފާރި",'Expense Sheet'!$K:$K,$A250)</f>
        <v>0</v>
      </c>
      <c r="D250" s="49">
        <f>SUMIFS('Expense Sheet'!$G:$G,'Expense Sheet'!$M:$M,"L-CBF ވިޔަފާރި",'Expense Sheet'!$K:$K,$A250)</f>
        <v>0</v>
      </c>
      <c r="E250" s="60" t="s">
        <v>156</v>
      </c>
      <c r="F250" s="54">
        <v>281007</v>
      </c>
    </row>
    <row r="251" spans="1:6" ht="21.75">
      <c r="A251" s="7">
        <v>281008</v>
      </c>
      <c r="B251" s="49">
        <f>SUMIFS('Expense Sheet'!$E:$E,'Expense Sheet'!$M:$M,"L-CBF ވިޔަފާރި",'Expense Sheet'!$K:$K,$A251)</f>
        <v>0</v>
      </c>
      <c r="C251" s="49">
        <f>SUMIFS('Expense Sheet'!$F:$F,'Expense Sheet'!$M:$M,"L-CBF ވިޔަފާރި",'Expense Sheet'!$K:$K,$A251)</f>
        <v>0</v>
      </c>
      <c r="D251" s="49">
        <f>SUMIFS('Expense Sheet'!$G:$G,'Expense Sheet'!$M:$M,"L-CBF ވިޔަފާރި",'Expense Sheet'!$K:$K,$A251)</f>
        <v>0</v>
      </c>
      <c r="E251" s="60" t="s">
        <v>157</v>
      </c>
      <c r="F251" s="54">
        <v>281008</v>
      </c>
    </row>
    <row r="252" spans="1:6" ht="21.75">
      <c r="A252" s="7">
        <v>281999</v>
      </c>
      <c r="B252" s="49">
        <f>SUMIFS('Expense Sheet'!$E:$E,'Expense Sheet'!$M:$M,"L-CBF ވިޔަފާރި",'Expense Sheet'!$K:$K,$A252)</f>
        <v>0</v>
      </c>
      <c r="C252" s="49">
        <f>SUMIFS('Expense Sheet'!$F:$F,'Expense Sheet'!$M:$M,"L-CBF ވިޔަފާރި",'Expense Sheet'!$K:$K,$A252)</f>
        <v>0</v>
      </c>
      <c r="D252" s="49">
        <f>SUMIFS('Expense Sheet'!$G:$G,'Expense Sheet'!$M:$M,"L-CBF ވިޔަފާރި",'Expense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Sheet'!$M:$M,"L-CBF ވިޔަފާރި",'Expense Sheet'!$K:$K,$A256)</f>
        <v>0</v>
      </c>
      <c r="C256" s="49">
        <f>SUMIFS('Expense Sheet'!$F:$F,'Expense Sheet'!$M:$M,"L-CBF ވިޔަފާރި",'Expense Sheet'!$K:$K,$A256)</f>
        <v>0</v>
      </c>
      <c r="D256" s="49">
        <f>SUMIFS('Expense Sheet'!$G:$G,'Expense Sheet'!$M:$M,"L-CBF ވިޔަފާރި",'Expense Sheet'!$K:$K,$A256)</f>
        <v>0</v>
      </c>
      <c r="E256" s="60" t="s">
        <v>159</v>
      </c>
      <c r="F256" s="54">
        <v>291001</v>
      </c>
    </row>
    <row r="257" spans="1:6" ht="21.75">
      <c r="A257" s="7">
        <v>291002</v>
      </c>
      <c r="B257" s="49">
        <f>SUMIFS('Expense Sheet'!$E:$E,'Expense Sheet'!$M:$M,"L-CBF ވިޔަފާރި",'Expense Sheet'!$K:$K,$A257)</f>
        <v>0</v>
      </c>
      <c r="C257" s="49">
        <f>SUMIFS('Expense Sheet'!$F:$F,'Expense Sheet'!$M:$M,"L-CBF ވިޔަފާރި",'Expense Sheet'!$K:$K,$A257)</f>
        <v>0</v>
      </c>
      <c r="D257" s="49">
        <f>SUMIFS('Expense Sheet'!$G:$G,'Expense Sheet'!$M:$M,"L-CBF ވިޔަފާރި",'Expense Sheet'!$K:$K,$A257)</f>
        <v>0</v>
      </c>
      <c r="E257" s="60" t="s">
        <v>160</v>
      </c>
      <c r="F257" s="54">
        <v>291002</v>
      </c>
    </row>
    <row r="258" spans="1:6" ht="21.75">
      <c r="A258" s="7">
        <v>291003</v>
      </c>
      <c r="B258" s="49">
        <f>SUMIFS('Expense Sheet'!$E:$E,'Expense Sheet'!$M:$M,"L-CBF ވިޔަފާރި",'Expense Sheet'!$K:$K,$A258)</f>
        <v>0</v>
      </c>
      <c r="C258" s="49">
        <f>SUMIFS('Expense Sheet'!$F:$F,'Expense Sheet'!$M:$M,"L-CBF ވިޔަފާރި",'Expense Sheet'!$K:$K,$A258)</f>
        <v>0</v>
      </c>
      <c r="D258" s="49">
        <f>SUMIFS('Expense Sheet'!$G:$G,'Expense Sheet'!$M:$M,"L-CBF ވިޔަފާރި",'Expense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Sheet'!$M:$M,"L-CBF ވިޔަފާރި",'Expense Sheet'!$K:$K,$A262)</f>
        <v>0</v>
      </c>
      <c r="C262" s="49">
        <f>SUMIFS('Expense Sheet'!$F:$F,'Expense Sheet'!$M:$M,"L-CBF ވިޔަފާރި",'Expense Sheet'!$K:$K,$A262)</f>
        <v>0</v>
      </c>
      <c r="D262" s="49">
        <f>SUMIFS('Expense Sheet'!$G:$G,'Expense Sheet'!$M:$M,"L-CBF ވިޔަފާރި",'Expense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Sheet'!$M:$M,"L-CBF ވިޔަފާރި",'Expense Sheet'!$K:$K,$A266)</f>
        <v>0</v>
      </c>
      <c r="C266" s="49">
        <f>SUMIFS('Expense Sheet'!$F:$F,'Expense Sheet'!$M:$M,"L-CBF ވިޔަފާރި",'Expense Sheet'!$K:$K,$A266)</f>
        <v>0</v>
      </c>
      <c r="D266" s="49">
        <f>SUMIFS('Expense Sheet'!$G:$G,'Expense Sheet'!$M:$M,"L-CBF ވިޔަފާރި",'Expense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Sheet'!$M:$M,"L-CBF ވިޔަފާރި",'Expense Sheet'!$K:$K,$A270)</f>
        <v>0</v>
      </c>
      <c r="C270" s="45">
        <f>SUMIFS('Expense Sheet'!$F:$F,'Expense Sheet'!$M:$M,"L-CBF ވިޔަފާރި",'Expense Sheet'!$K:$K,$A270)</f>
        <v>0</v>
      </c>
      <c r="D270" s="45">
        <f>SUMIFS('Expense Sheet'!$G:$G,'Expense Sheet'!$M:$M,"L-CBF ވިޔަފާރި",'Expense Sheet'!$K:$K,$A270)</f>
        <v>0</v>
      </c>
      <c r="E270" s="60" t="s">
        <v>162</v>
      </c>
      <c r="F270" s="54">
        <v>421001</v>
      </c>
    </row>
    <row r="271" spans="1:6" ht="21.75">
      <c r="A271" s="7">
        <v>421002</v>
      </c>
      <c r="B271" s="45">
        <f>SUMIFS('Expense Sheet'!$E:$E,'Expense Sheet'!$M:$M,"L-CBF ވިޔަފާރި",'Expense Sheet'!$K:$K,$A271)</f>
        <v>0</v>
      </c>
      <c r="C271" s="45">
        <f>SUMIFS('Expense Sheet'!$F:$F,'Expense Sheet'!$M:$M,"L-CBF ވިޔަފާރި",'Expense Sheet'!$K:$K,$A271)</f>
        <v>0</v>
      </c>
      <c r="D271" s="45">
        <f>SUMIFS('Expense Sheet'!$G:$G,'Expense Sheet'!$M:$M,"L-CBF ވިޔަފާރި",'Expense Sheet'!$K:$K,$A271)</f>
        <v>0</v>
      </c>
      <c r="E271" s="60" t="s">
        <v>163</v>
      </c>
      <c r="F271" s="54">
        <v>421002</v>
      </c>
    </row>
    <row r="272" spans="1:6" ht="21.75">
      <c r="A272" s="7">
        <v>421003</v>
      </c>
      <c r="B272" s="45">
        <f>SUMIFS('Expense Sheet'!$E:$E,'Expense Sheet'!$M:$M,"L-CBF ވިޔަފާރި",'Expense Sheet'!$K:$K,$A272)</f>
        <v>0</v>
      </c>
      <c r="C272" s="45">
        <f>SUMIFS('Expense Sheet'!$F:$F,'Expense Sheet'!$M:$M,"L-CBF ވިޔަފާރި",'Expense Sheet'!$K:$K,$A272)</f>
        <v>0</v>
      </c>
      <c r="D272" s="45">
        <f>SUMIFS('Expense Sheet'!$G:$G,'Expense Sheet'!$M:$M,"L-CBF ވިޔަފާރި",'Expense Sheet'!$K:$K,$A272)</f>
        <v>0</v>
      </c>
      <c r="E272" s="60" t="s">
        <v>164</v>
      </c>
      <c r="F272" s="54">
        <v>421003</v>
      </c>
    </row>
    <row r="273" spans="1:6" ht="21.75">
      <c r="A273" s="7">
        <v>422001</v>
      </c>
      <c r="B273" s="45">
        <f>SUMIFS('Expense Sheet'!$E:$E,'Expense Sheet'!$M:$M,"L-CBF ވިޔަފާރި",'Expense Sheet'!$K:$K,$A273)</f>
        <v>0</v>
      </c>
      <c r="C273" s="45">
        <f>SUMIFS('Expense Sheet'!$F:$F,'Expense Sheet'!$M:$M,"L-CBF ވިޔަފާރި",'Expense Sheet'!$K:$K,$A273)</f>
        <v>0</v>
      </c>
      <c r="D273" s="45">
        <f>SUMIFS('Expense Sheet'!$G:$G,'Expense Sheet'!$M:$M,"L-CBF ވިޔަފާރި",'Expense Sheet'!$K:$K,$A273)</f>
        <v>0</v>
      </c>
      <c r="E273" s="60" t="s">
        <v>167</v>
      </c>
      <c r="F273" s="54">
        <v>422001</v>
      </c>
    </row>
    <row r="274" spans="1:6" ht="21.75">
      <c r="A274" s="7">
        <v>422002</v>
      </c>
      <c r="B274" s="45">
        <f>SUMIFS('Expense Sheet'!$E:$E,'Expense Sheet'!$M:$M,"L-CBF ވިޔަފާރި",'Expense Sheet'!$K:$K,$A274)</f>
        <v>0</v>
      </c>
      <c r="C274" s="45">
        <f>SUMIFS('Expense Sheet'!$F:$F,'Expense Sheet'!$M:$M,"L-CBF ވިޔަފާރި",'Expense Sheet'!$K:$K,$A274)</f>
        <v>0</v>
      </c>
      <c r="D274" s="45">
        <f>SUMIFS('Expense Sheet'!$G:$G,'Expense Sheet'!$M:$M,"L-CBF ވިޔަފާރި",'Expense Sheet'!$K:$K,$A274)</f>
        <v>0</v>
      </c>
      <c r="E274" s="60" t="s">
        <v>168</v>
      </c>
      <c r="F274" s="54">
        <v>422002</v>
      </c>
    </row>
    <row r="275" spans="1:6" ht="21.75">
      <c r="A275" s="7">
        <v>422003</v>
      </c>
      <c r="B275" s="45">
        <f>SUMIFS('Expense Sheet'!$E:$E,'Expense Sheet'!$M:$M,"L-CBF ވިޔަފާރި",'Expense Sheet'!$K:$K,$A275)</f>
        <v>0</v>
      </c>
      <c r="C275" s="45">
        <f>SUMIFS('Expense Sheet'!$F:$F,'Expense Sheet'!$M:$M,"L-CBF ވިޔަފާރި",'Expense Sheet'!$K:$K,$A275)</f>
        <v>0</v>
      </c>
      <c r="D275" s="45">
        <f>SUMIFS('Expense Sheet'!$G:$G,'Expense Sheet'!$M:$M,"L-CBF ވިޔަފާރި",'Expense Sheet'!$K:$K,$A275)</f>
        <v>0</v>
      </c>
      <c r="E275" s="60" t="s">
        <v>169</v>
      </c>
      <c r="F275" s="54">
        <v>422003</v>
      </c>
    </row>
    <row r="276" spans="1:6" ht="21.75">
      <c r="A276" s="7">
        <v>422004</v>
      </c>
      <c r="B276" s="45">
        <f>SUMIFS('Expense Sheet'!$E:$E,'Expense Sheet'!$M:$M,"L-CBF ވިޔަފާރި",'Expense Sheet'!$K:$K,$A276)</f>
        <v>0</v>
      </c>
      <c r="C276" s="45">
        <f>SUMIFS('Expense Sheet'!$F:$F,'Expense Sheet'!$M:$M,"L-CBF ވިޔަފާރި",'Expense Sheet'!$K:$K,$A276)</f>
        <v>0</v>
      </c>
      <c r="D276" s="45">
        <f>SUMIFS('Expense Sheet'!$G:$G,'Expense Sheet'!$M:$M,"L-CBF ވިޔަފާރި",'Expense Sheet'!$K:$K,$A276)</f>
        <v>0</v>
      </c>
      <c r="E276" s="60" t="s">
        <v>170</v>
      </c>
      <c r="F276" s="54">
        <v>422004</v>
      </c>
    </row>
    <row r="277" spans="1:6" ht="21.75">
      <c r="A277" s="7">
        <v>422005</v>
      </c>
      <c r="B277" s="45">
        <f>SUMIFS('Expense Sheet'!$E:$E,'Expense Sheet'!$M:$M,"L-CBF ވިޔަފާރި",'Expense Sheet'!$K:$K,$A277)</f>
        <v>0</v>
      </c>
      <c r="C277" s="45">
        <f>SUMIFS('Expense Sheet'!$F:$F,'Expense Sheet'!$M:$M,"L-CBF ވިޔަފާރި",'Expense Sheet'!$K:$K,$A277)</f>
        <v>0</v>
      </c>
      <c r="D277" s="45">
        <f>SUMIFS('Expense Sheet'!$G:$G,'Expense Sheet'!$M:$M,"L-CBF ވިޔަފާރި",'Expense Sheet'!$K:$K,$A277)</f>
        <v>0</v>
      </c>
      <c r="E277" s="60" t="s">
        <v>171</v>
      </c>
      <c r="F277" s="54">
        <v>422005</v>
      </c>
    </row>
    <row r="278" spans="1:6" ht="21.75">
      <c r="A278" s="7">
        <v>422999</v>
      </c>
      <c r="B278" s="45">
        <f>SUMIFS('Expense Sheet'!$E:$E,'Expense Sheet'!$M:$M,"L-CBF ވިޔަފާރި",'Expense Sheet'!$K:$K,$A278)</f>
        <v>0</v>
      </c>
      <c r="C278" s="45">
        <f>SUMIFS('Expense Sheet'!$F:$F,'Expense Sheet'!$M:$M,"L-CBF ވިޔަފާރި",'Expense Sheet'!$K:$K,$A278)</f>
        <v>0</v>
      </c>
      <c r="D278" s="45">
        <f>SUMIFS('Expense Sheet'!$G:$G,'Expense Sheet'!$M:$M,"L-CBF ވިޔަފާރި",'Expense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Sheet'!$M:$M,"L-CBF ވިޔަފާރި",'Expense Sheet'!$K:$K,$A282)</f>
        <v>0</v>
      </c>
      <c r="C282" s="49">
        <f>SUMIFS('Expense Sheet'!$F:$F,'Expense Sheet'!$M:$M,"L-CBF ވިޔަފާރި",'Expense Sheet'!$K:$K,$A282)</f>
        <v>0</v>
      </c>
      <c r="D282" s="49">
        <f>SUMIFS('Expense Sheet'!$G:$G,'Expense Sheet'!$M:$M,"L-CBF ވިޔަފާރި",'Expense Sheet'!$K:$K,$A282)</f>
        <v>0</v>
      </c>
      <c r="E282" s="60" t="s">
        <v>173</v>
      </c>
      <c r="F282" s="54">
        <v>423001</v>
      </c>
    </row>
    <row r="283" spans="1:6" ht="21.75">
      <c r="A283" s="7">
        <v>423002</v>
      </c>
      <c r="B283" s="49">
        <f>SUMIFS('Expense Sheet'!$E:$E,'Expense Sheet'!$M:$M,"L-CBF ވިޔަފާރި",'Expense Sheet'!$K:$K,$A283)</f>
        <v>0</v>
      </c>
      <c r="C283" s="49">
        <f>SUMIFS('Expense Sheet'!$F:$F,'Expense Sheet'!$M:$M,"L-CBF ވިޔަފާރި",'Expense Sheet'!$K:$K,$A283)</f>
        <v>0</v>
      </c>
      <c r="D283" s="49">
        <f>SUMIFS('Expense Sheet'!$G:$G,'Expense Sheet'!$M:$M,"L-CBF ވިޔަފާރި",'Expense Sheet'!$K:$K,$A283)</f>
        <v>0</v>
      </c>
      <c r="E283" s="60" t="s">
        <v>174</v>
      </c>
      <c r="F283" s="54">
        <v>423002</v>
      </c>
    </row>
    <row r="284" spans="1:6" ht="21.75">
      <c r="A284" s="7">
        <v>423003</v>
      </c>
      <c r="B284" s="49">
        <f>SUMIFS('Expense Sheet'!$E:$E,'Expense Sheet'!$M:$M,"L-CBF ވިޔަފާރި",'Expense Sheet'!$K:$K,$A284)</f>
        <v>0</v>
      </c>
      <c r="C284" s="49">
        <f>SUMIFS('Expense Sheet'!$F:$F,'Expense Sheet'!$M:$M,"L-CBF ވިޔަފާރި",'Expense Sheet'!$K:$K,$A284)</f>
        <v>0</v>
      </c>
      <c r="D284" s="49">
        <f>SUMIFS('Expense Sheet'!$G:$G,'Expense Sheet'!$M:$M,"L-CBF ވިޔަފާރި",'Expense Sheet'!$K:$K,$A284)</f>
        <v>0</v>
      </c>
      <c r="E284" s="60" t="s">
        <v>175</v>
      </c>
      <c r="F284" s="54">
        <v>423003</v>
      </c>
    </row>
    <row r="285" spans="1:6" ht="21.75">
      <c r="A285" s="7">
        <v>423004</v>
      </c>
      <c r="B285" s="49">
        <f>SUMIFS('Expense Sheet'!$E:$E,'Expense Sheet'!$M:$M,"L-CBF ވިޔަފާރި",'Expense Sheet'!$K:$K,$A285)</f>
        <v>0</v>
      </c>
      <c r="C285" s="49">
        <f>SUMIFS('Expense Sheet'!$F:$F,'Expense Sheet'!$M:$M,"L-CBF ވިޔަފާރި",'Expense Sheet'!$K:$K,$A285)</f>
        <v>0</v>
      </c>
      <c r="D285" s="49">
        <f>SUMIFS('Expense Sheet'!$G:$G,'Expense Sheet'!$M:$M,"L-CBF ވިޔަފާރި",'Expense Sheet'!$K:$K,$A285)</f>
        <v>0</v>
      </c>
      <c r="E285" s="60" t="s">
        <v>176</v>
      </c>
      <c r="F285" s="54">
        <v>423004</v>
      </c>
    </row>
    <row r="286" spans="1:6" ht="21.75">
      <c r="A286" s="7">
        <v>423005</v>
      </c>
      <c r="B286" s="49">
        <f>SUMIFS('Expense Sheet'!$E:$E,'Expense Sheet'!$M:$M,"L-CBF ވިޔަފާރި",'Expense Sheet'!$K:$K,$A286)</f>
        <v>0</v>
      </c>
      <c r="C286" s="49">
        <f>SUMIFS('Expense Sheet'!$F:$F,'Expense Sheet'!$M:$M,"L-CBF ވިޔަފާރި",'Expense Sheet'!$K:$K,$A286)</f>
        <v>0</v>
      </c>
      <c r="D286" s="49">
        <f>SUMIFS('Expense Sheet'!$G:$G,'Expense Sheet'!$M:$M,"L-CBF ވިޔަފާރި",'Expense Sheet'!$K:$K,$A286)</f>
        <v>0</v>
      </c>
      <c r="E286" s="60" t="s">
        <v>177</v>
      </c>
      <c r="F286" s="54">
        <v>423005</v>
      </c>
    </row>
    <row r="287" spans="1:6" ht="21.75">
      <c r="A287" s="7">
        <v>423006</v>
      </c>
      <c r="B287" s="49">
        <f>SUMIFS('Expense Sheet'!$E:$E,'Expense Sheet'!$M:$M,"L-CBF ވިޔަފާރި",'Expense Sheet'!$K:$K,$A287)</f>
        <v>0</v>
      </c>
      <c r="C287" s="49">
        <f>SUMIFS('Expense Sheet'!$F:$F,'Expense Sheet'!$M:$M,"L-CBF ވިޔަފާރި",'Expense Sheet'!$K:$K,$A287)</f>
        <v>0</v>
      </c>
      <c r="D287" s="49">
        <f>SUMIFS('Expense Sheet'!$G:$G,'Expense Sheet'!$M:$M,"L-CBF ވިޔަފާރި",'Expense Sheet'!$K:$K,$A287)</f>
        <v>0</v>
      </c>
      <c r="E287" s="60" t="s">
        <v>178</v>
      </c>
      <c r="F287" s="54">
        <v>423006</v>
      </c>
    </row>
    <row r="288" spans="1:6" ht="21.75">
      <c r="A288" s="7">
        <v>423007</v>
      </c>
      <c r="B288" s="49">
        <f>SUMIFS('Expense Sheet'!$E:$E,'Expense Sheet'!$M:$M,"L-CBF ވިޔަފާރި",'Expense Sheet'!$K:$K,$A288)</f>
        <v>0</v>
      </c>
      <c r="C288" s="49">
        <f>SUMIFS('Expense Sheet'!$F:$F,'Expense Sheet'!$M:$M,"L-CBF ވިޔަފާރި",'Expense Sheet'!$K:$K,$A288)</f>
        <v>0</v>
      </c>
      <c r="D288" s="49">
        <f>SUMIFS('Expense Sheet'!$G:$G,'Expense Sheet'!$M:$M,"L-CBF ވިޔަފާރި",'Expense Sheet'!$K:$K,$A288)</f>
        <v>0</v>
      </c>
      <c r="E288" s="60" t="s">
        <v>179</v>
      </c>
      <c r="F288" s="54">
        <v>423007</v>
      </c>
    </row>
    <row r="289" spans="1:6" ht="21.75">
      <c r="A289" s="7">
        <v>423008</v>
      </c>
      <c r="B289" s="49">
        <f>SUMIFS('Expense Sheet'!$E:$E,'Expense Sheet'!$M:$M,"L-CBF ވިޔަފާރި",'Expense Sheet'!$K:$K,$A289)</f>
        <v>0</v>
      </c>
      <c r="C289" s="49">
        <f>SUMIFS('Expense Sheet'!$F:$F,'Expense Sheet'!$M:$M,"L-CBF ވިޔަފާރި",'Expense Sheet'!$K:$K,$A289)</f>
        <v>0</v>
      </c>
      <c r="D289" s="49">
        <f>SUMIFS('Expense Sheet'!$G:$G,'Expense Sheet'!$M:$M,"L-CBF ވިޔަފާރި",'Expense Sheet'!$K:$K,$A289)</f>
        <v>0</v>
      </c>
      <c r="E289" s="60" t="s">
        <v>180</v>
      </c>
      <c r="F289" s="54">
        <v>423008</v>
      </c>
    </row>
    <row r="290" spans="1:6" ht="21.75">
      <c r="A290" s="7">
        <v>423999</v>
      </c>
      <c r="B290" s="49">
        <f>SUMIFS('Expense Sheet'!$E:$E,'Expense Sheet'!$M:$M,"L-CBF ވިޔަފާރި",'Expense Sheet'!$K:$K,$A290)</f>
        <v>0</v>
      </c>
      <c r="C290" s="49">
        <f>SUMIFS('Expense Sheet'!$F:$F,'Expense Sheet'!$M:$M,"L-CBF ވިޔަފާރި",'Expense Sheet'!$K:$K,$A290)</f>
        <v>0</v>
      </c>
      <c r="D290" s="49">
        <f>SUMIFS('Expense Sheet'!$G:$G,'Expense Sheet'!$M:$M,"L-CBF ވިޔަފާރި",'Expense Sheet'!$K:$K,$A290)</f>
        <v>0</v>
      </c>
      <c r="E290" s="60" t="s">
        <v>181</v>
      </c>
      <c r="F290" s="54">
        <v>423999</v>
      </c>
    </row>
    <row r="291" spans="1:6" ht="21.75">
      <c r="A291" s="7">
        <v>424001</v>
      </c>
      <c r="B291" s="49">
        <f>SUMIFS('Expense Sheet'!$E:$E,'Expense Sheet'!$M:$M,"L-CBF ވިޔަފާރި",'Expense Sheet'!$K:$K,$A291)</f>
        <v>0</v>
      </c>
      <c r="C291" s="49">
        <f>SUMIFS('Expense Sheet'!$F:$F,'Expense Sheet'!$M:$M,"L-CBF ވިޔަފާރި",'Expense Sheet'!$K:$K,$A291)</f>
        <v>0</v>
      </c>
      <c r="D291" s="49">
        <f>SUMIFS('Expense Sheet'!$G:$G,'Expense Sheet'!$M:$M,"L-CBF ވިޔަފާރި",'Expense Sheet'!$K:$K,$A291)</f>
        <v>0</v>
      </c>
      <c r="E291" s="60" t="s">
        <v>182</v>
      </c>
      <c r="F291" s="54">
        <v>424001</v>
      </c>
    </row>
    <row r="292" spans="1:6" ht="21.75">
      <c r="A292" s="7">
        <v>424002</v>
      </c>
      <c r="B292" s="49">
        <f>SUMIFS('Expense Sheet'!$E:$E,'Expense Sheet'!$M:$M,"L-CBF ވިޔަފާރި",'Expense Sheet'!$K:$K,$A292)</f>
        <v>0</v>
      </c>
      <c r="C292" s="49">
        <f>SUMIFS('Expense Sheet'!$F:$F,'Expense Sheet'!$M:$M,"L-CBF ވިޔަފާރި",'Expense Sheet'!$K:$K,$A292)</f>
        <v>0</v>
      </c>
      <c r="D292" s="49">
        <f>SUMIFS('Expense Sheet'!$G:$G,'Expense Sheet'!$M:$M,"L-CBF ވިޔަފާރި",'Expense Sheet'!$K:$K,$A292)</f>
        <v>0</v>
      </c>
      <c r="E292" s="60" t="s">
        <v>183</v>
      </c>
      <c r="F292" s="54">
        <v>424002</v>
      </c>
    </row>
    <row r="293" spans="1:6" ht="21.75">
      <c r="A293" s="7">
        <v>424003</v>
      </c>
      <c r="B293" s="49">
        <f>SUMIFS('Expense Sheet'!$E:$E,'Expense Sheet'!$M:$M,"L-CBF ވިޔަފާރި",'Expense Sheet'!$K:$K,$A293)</f>
        <v>0</v>
      </c>
      <c r="C293" s="49">
        <f>SUMIFS('Expense Sheet'!$F:$F,'Expense Sheet'!$M:$M,"L-CBF ވިޔަފާރި",'Expense Sheet'!$K:$K,$A293)</f>
        <v>0</v>
      </c>
      <c r="D293" s="49">
        <f>SUMIFS('Expense Sheet'!$G:$G,'Expense Sheet'!$M:$M,"L-CBF ވިޔަފާރި",'Expense Sheet'!$K:$K,$A293)</f>
        <v>0</v>
      </c>
      <c r="E293" s="60" t="s">
        <v>184</v>
      </c>
      <c r="F293" s="54">
        <v>424003</v>
      </c>
    </row>
    <row r="294" spans="1:6" ht="21.75">
      <c r="A294" s="7">
        <v>451011</v>
      </c>
      <c r="B294" s="49">
        <f>SUMIFS('Expense Sheet'!$E:$E,'Expense Sheet'!$M:$M,"L-CBF ވިޔަފާރި",'Expense Sheet'!$K:$K,$A294)</f>
        <v>0</v>
      </c>
      <c r="C294" s="49">
        <f>SUMIFS('Expense Sheet'!$F:$F,'Expense Sheet'!$M:$M,"L-CBF ވިޔަފާރި",'Expense Sheet'!$K:$K,$A294)</f>
        <v>0</v>
      </c>
      <c r="D294" s="49">
        <f>SUMIFS('Expense Sheet'!$G:$G,'Expense Sheet'!$M:$M,"L-CBF ވިޔަފާރި",'Expense Sheet'!$K:$K,$A294)</f>
        <v>0</v>
      </c>
      <c r="E294" s="60" t="s">
        <v>165</v>
      </c>
      <c r="F294" s="54">
        <v>451011</v>
      </c>
    </row>
    <row r="295" spans="1:6" ht="21.75">
      <c r="A295" s="7">
        <v>451012</v>
      </c>
      <c r="B295" s="49">
        <f>SUMIFS('Expense Sheet'!$E:$E,'Expense Sheet'!$M:$M,"L-CBF ވިޔަފާރި",'Expense Sheet'!$K:$K,$A295)</f>
        <v>0</v>
      </c>
      <c r="C295" s="49">
        <f>SUMIFS('Expense Sheet'!$F:$F,'Expense Sheet'!$M:$M,"L-CBF ވިޔަފާރި",'Expense Sheet'!$K:$K,$A295)</f>
        <v>0</v>
      </c>
      <c r="D295" s="49">
        <f>SUMIFS('Expense Sheet'!$G:$G,'Expense Sheet'!$M:$M,"L-CBF ވިޔަފާރި",'Expense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Sheet'!$M:$M,"L-CBF ވިޔަފާރި",'Expense Sheet'!$K:$K,$A299)</f>
        <v>0</v>
      </c>
      <c r="C299" s="45">
        <f>SUMIFS('Expense Sheet'!$F:$F,'Expense Sheet'!$M:$M,"L-CBF ވިޔަފާރި",'Expense Sheet'!$K:$K,$A299)</f>
        <v>0</v>
      </c>
      <c r="D299" s="45">
        <f>SUMIFS('Expense Sheet'!$G:$G,'Expense Sheet'!$M:$M,"L-CBF ވިޔަފާރި",'Expense Sheet'!$K:$K,$A299)</f>
        <v>0</v>
      </c>
      <c r="E299" s="60" t="s">
        <v>185</v>
      </c>
      <c r="F299" s="54">
        <v>441001</v>
      </c>
    </row>
    <row r="300" spans="1:6" ht="21.75">
      <c r="A300" s="7">
        <v>441002</v>
      </c>
      <c r="B300" s="45">
        <f>SUMIFS('Expense Sheet'!$E:$E,'Expense Sheet'!$M:$M,"L-CBF ވިޔަފާރި",'Expense Sheet'!$K:$K,$A300)</f>
        <v>0</v>
      </c>
      <c r="C300" s="45">
        <f>SUMIFS('Expense Sheet'!$F:$F,'Expense Sheet'!$M:$M,"L-CBF ވިޔަފާރި",'Expense Sheet'!$K:$K,$A300)</f>
        <v>0</v>
      </c>
      <c r="D300" s="45">
        <f>SUMIFS('Expense Sheet'!$G:$G,'Expense Sheet'!$M:$M,"L-CBF ވިޔަފާރި",'Expense Sheet'!$K:$K,$A300)</f>
        <v>0</v>
      </c>
      <c r="E300" s="60" t="s">
        <v>186</v>
      </c>
      <c r="F300" s="54">
        <v>441002</v>
      </c>
    </row>
    <row r="301" spans="1:6" ht="21.75">
      <c r="A301" s="7">
        <v>442001</v>
      </c>
      <c r="B301" s="45">
        <f>SUMIFS('Expense Sheet'!$E:$E,'Expense Sheet'!$M:$M,"L-CBF ވިޔަފާރި",'Expense Sheet'!$K:$K,$A301)</f>
        <v>0</v>
      </c>
      <c r="C301" s="45">
        <f>SUMIFS('Expense Sheet'!$F:$F,'Expense Sheet'!$M:$M,"L-CBF ވިޔަފާރި",'Expense Sheet'!$K:$K,$A301)</f>
        <v>0</v>
      </c>
      <c r="D301" s="45">
        <f>SUMIFS('Expense Sheet'!$G:$G,'Expense Sheet'!$M:$M,"L-CBF ވިޔަފާރި",'Expense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Sheet'!$M:$M,"L-CBF ވިޔަފާރި",'Expense Sheet'!$K:$K,$A305)</f>
        <v>0</v>
      </c>
      <c r="C305" s="45">
        <f>SUMIFS('Expense Sheet'!$F:$F,'Expense Sheet'!$M:$M,"L-CBF ވިޔަފާރި",'Expense Sheet'!$K:$K,$A305)</f>
        <v>0</v>
      </c>
      <c r="D305" s="45">
        <f>SUMIFS('Expense Sheet'!$G:$G,'Expense Sheet'!$M:$M,"L-CBF ވިޔަފާރި",'Expense Sheet'!$K:$K,$A305)</f>
        <v>0</v>
      </c>
      <c r="E305" s="60" t="s">
        <v>188</v>
      </c>
      <c r="F305" s="54">
        <v>721001</v>
      </c>
    </row>
    <row r="306" spans="1:6" ht="21.75">
      <c r="A306" s="7">
        <v>721002</v>
      </c>
      <c r="B306" s="45">
        <f>SUMIFS('Expense Sheet'!$E:$E,'Expense Sheet'!$M:$M,"L-CBF ވިޔަފާރި",'Expense Sheet'!$K:$K,$A306)</f>
        <v>0</v>
      </c>
      <c r="C306" s="45">
        <f>SUMIFS('Expense Sheet'!$F:$F,'Expense Sheet'!$M:$M,"L-CBF ވިޔަފާރި",'Expense Sheet'!$K:$K,$A306)</f>
        <v>0</v>
      </c>
      <c r="D306" s="45">
        <f>SUMIFS('Expense Sheet'!$G:$G,'Expense Sheet'!$M:$M,"L-CBF ވިޔަފާރި",'Expense Sheet'!$K:$K,$A306)</f>
        <v>0</v>
      </c>
      <c r="E306" s="60" t="s">
        <v>189</v>
      </c>
      <c r="F306" s="54">
        <v>721002</v>
      </c>
    </row>
    <row r="307" spans="1:6" ht="21.75">
      <c r="A307" s="7">
        <v>721003</v>
      </c>
      <c r="B307" s="45">
        <f>SUMIFS('Expense Sheet'!$E:$E,'Expense Sheet'!$M:$M,"L-CBF ވިޔަފާރި",'Expense Sheet'!$K:$K,$A307)</f>
        <v>0</v>
      </c>
      <c r="C307" s="45">
        <f>SUMIFS('Expense Sheet'!$F:$F,'Expense Sheet'!$M:$M,"L-CBF ވިޔަފާރި",'Expense Sheet'!$K:$K,$A307)</f>
        <v>0</v>
      </c>
      <c r="D307" s="45">
        <f>SUMIFS('Expense Sheet'!$G:$G,'Expense Sheet'!$M:$M,"L-CBF ވިޔަފާރި",'Expense Sheet'!$K:$K,$A307)</f>
        <v>0</v>
      </c>
      <c r="E307" s="60" t="s">
        <v>190</v>
      </c>
      <c r="F307" s="54">
        <v>721003</v>
      </c>
    </row>
    <row r="308" spans="1:6" ht="21.75">
      <c r="A308" s="7">
        <v>721004</v>
      </c>
      <c r="B308" s="45">
        <f>SUMIFS('Expense Sheet'!$E:$E,'Expense Sheet'!$M:$M,"L-CBF ވިޔަފާރި",'Expense Sheet'!$K:$K,$A308)</f>
        <v>0</v>
      </c>
      <c r="C308" s="45">
        <f>SUMIFS('Expense Sheet'!$F:$F,'Expense Sheet'!$M:$M,"L-CBF ވިޔަފާރި",'Expense Sheet'!$K:$K,$A308)</f>
        <v>0</v>
      </c>
      <c r="D308" s="45">
        <f>SUMIFS('Expense Sheet'!$G:$G,'Expense Sheet'!$M:$M,"L-CBF ވިޔަފާރި",'Expense Sheet'!$K:$K,$A308)</f>
        <v>0</v>
      </c>
      <c r="E308" s="60" t="s">
        <v>191</v>
      </c>
      <c r="F308" s="54">
        <v>721004</v>
      </c>
    </row>
    <row r="309" spans="1:6" ht="21.75">
      <c r="A309" s="7">
        <v>721999</v>
      </c>
      <c r="B309" s="45">
        <f>SUMIFS('Expense Sheet'!$E:$E,'Expense Sheet'!$M:$M,"L-CBF ވިޔަފާރި",'Expense Sheet'!$K:$K,$A309)</f>
        <v>0</v>
      </c>
      <c r="C309" s="45">
        <f>SUMIFS('Expense Sheet'!$F:$F,'Expense Sheet'!$M:$M,"L-CBF ވިޔަފާރި",'Expense Sheet'!$K:$K,$A309)</f>
        <v>0</v>
      </c>
      <c r="D309" s="45">
        <f>SUMIFS('Expense Sheet'!$G:$G,'Expense Sheet'!$M:$M,"L-CBF ވިޔަފާރި",'Expense Sheet'!$K:$K,$A309)</f>
        <v>0</v>
      </c>
      <c r="E309" s="60" t="s">
        <v>192</v>
      </c>
      <c r="F309" s="54">
        <v>721999</v>
      </c>
    </row>
    <row r="310" spans="1:6" ht="21.75">
      <c r="A310" s="7">
        <v>722001</v>
      </c>
      <c r="B310" s="45">
        <f>SUMIFS('Expense Sheet'!$E:$E,'Expense Sheet'!$M:$M,"L-CBF ވިޔަފާރި",'Expense Sheet'!$K:$K,$A310)</f>
        <v>0</v>
      </c>
      <c r="C310" s="45">
        <f>SUMIFS('Expense Sheet'!$F:$F,'Expense Sheet'!$M:$M,"L-CBF ވިޔަފާރި",'Expense Sheet'!$K:$K,$A310)</f>
        <v>0</v>
      </c>
      <c r="D310" s="45">
        <f>SUMIFS('Expense Sheet'!$G:$G,'Expense Sheet'!$M:$M,"L-CBF ވިޔަފާރި",'Expense Sheet'!$K:$K,$A310)</f>
        <v>0</v>
      </c>
      <c r="E310" s="60" t="s">
        <v>193</v>
      </c>
      <c r="F310" s="54">
        <v>722001</v>
      </c>
    </row>
    <row r="311" spans="1:6" ht="21.75">
      <c r="A311" s="7">
        <v>722002</v>
      </c>
      <c r="B311" s="45">
        <f>SUMIFS('Expense Sheet'!$E:$E,'Expense Sheet'!$M:$M,"L-CBF ވިޔަފާރި",'Expense Sheet'!$K:$K,$A311)</f>
        <v>0</v>
      </c>
      <c r="C311" s="45">
        <f>SUMIFS('Expense Sheet'!$F:$F,'Expense Sheet'!$M:$M,"L-CBF ވިޔަފާރި",'Expense Sheet'!$K:$K,$A311)</f>
        <v>0</v>
      </c>
      <c r="D311" s="45">
        <f>SUMIFS('Expense Sheet'!$G:$G,'Expense Sheet'!$M:$M,"L-CBF ވިޔަފާރި",'Expense Sheet'!$K:$K,$A311)</f>
        <v>0</v>
      </c>
      <c r="E311" s="60" t="s">
        <v>194</v>
      </c>
      <c r="F311" s="54">
        <v>722002</v>
      </c>
    </row>
    <row r="312" spans="1:6" ht="21.75">
      <c r="A312" s="7">
        <v>722003</v>
      </c>
      <c r="B312" s="45">
        <f>SUMIFS('Expense Sheet'!$E:$E,'Expense Sheet'!$M:$M,"L-CBF ވިޔަފާރި",'Expense Sheet'!$K:$K,$A312)</f>
        <v>0</v>
      </c>
      <c r="C312" s="45">
        <f>SUMIFS('Expense Sheet'!$F:$F,'Expense Sheet'!$M:$M,"L-CBF ވިޔަފާރި",'Expense Sheet'!$K:$K,$A312)</f>
        <v>0</v>
      </c>
      <c r="D312" s="45">
        <f>SUMIFS('Expense Sheet'!$G:$G,'Expense Sheet'!$M:$M,"L-CBF ވިޔަފާރި",'Expense Sheet'!$K:$K,$A312)</f>
        <v>0</v>
      </c>
      <c r="E312" s="60" t="s">
        <v>195</v>
      </c>
      <c r="F312" s="54">
        <v>722003</v>
      </c>
    </row>
    <row r="313" spans="1:6" ht="21.75">
      <c r="A313" s="7">
        <v>722004</v>
      </c>
      <c r="B313" s="45">
        <f>SUMIFS('Expense Sheet'!$E:$E,'Expense Sheet'!$M:$M,"L-CBF ވިޔަފާރި",'Expense Sheet'!$K:$K,$A313)</f>
        <v>0</v>
      </c>
      <c r="C313" s="45">
        <f>SUMIFS('Expense Sheet'!$F:$F,'Expense Sheet'!$M:$M,"L-CBF ވިޔަފާރި",'Expense Sheet'!$K:$K,$A313)</f>
        <v>0</v>
      </c>
      <c r="D313" s="45">
        <f>SUMIFS('Expense Sheet'!$G:$G,'Expense Sheet'!$M:$M,"L-CBF ވިޔަފާރި",'Expense Sheet'!$K:$K,$A313)</f>
        <v>0</v>
      </c>
      <c r="E313" s="60" t="s">
        <v>196</v>
      </c>
      <c r="F313" s="54">
        <v>722004</v>
      </c>
    </row>
    <row r="314" spans="1:6" ht="21.75">
      <c r="A314" s="7">
        <v>722999</v>
      </c>
      <c r="B314" s="45">
        <f>SUMIFS('Expense Sheet'!$E:$E,'Expense Sheet'!$M:$M,"L-CBF ވިޔަފާރި",'Expense Sheet'!$K:$K,$A314)</f>
        <v>0</v>
      </c>
      <c r="C314" s="45">
        <f>SUMIFS('Expense Sheet'!$F:$F,'Expense Sheet'!$M:$M,"L-CBF ވިޔަފާރި",'Expense Sheet'!$K:$K,$A314)</f>
        <v>0</v>
      </c>
      <c r="D314" s="45">
        <f>SUMIFS('Expense Sheet'!$G:$G,'Expense Sheet'!$M:$M,"L-CBF ވިޔަފާރި",'Expense Sheet'!$K:$K,$A314)</f>
        <v>0</v>
      </c>
      <c r="E314" s="60" t="s">
        <v>197</v>
      </c>
      <c r="F314" s="54">
        <v>722999</v>
      </c>
    </row>
    <row r="315" spans="1:6" ht="21.75">
      <c r="A315" s="7">
        <v>723001</v>
      </c>
      <c r="B315" s="45">
        <f>SUMIFS('Expense Sheet'!$E:$E,'Expense Sheet'!$M:$M,"L-CBF ވިޔަފާރި",'Expense Sheet'!$K:$K,$A315)</f>
        <v>0</v>
      </c>
      <c r="C315" s="45">
        <f>SUMIFS('Expense Sheet'!$F:$F,'Expense Sheet'!$M:$M,"L-CBF ވިޔަފާރި",'Expense Sheet'!$K:$K,$A315)</f>
        <v>0</v>
      </c>
      <c r="D315" s="45">
        <f>SUMIFS('Expense Sheet'!$G:$G,'Expense Sheet'!$M:$M,"L-CBF ވިޔަފާރި",'Expense Sheet'!$K:$K,$A315)</f>
        <v>0</v>
      </c>
      <c r="E315" s="60" t="s">
        <v>198</v>
      </c>
      <c r="F315" s="54">
        <v>723001</v>
      </c>
    </row>
    <row r="316" spans="1:6" ht="21.75">
      <c r="A316" s="7">
        <v>723002</v>
      </c>
      <c r="B316" s="45">
        <f>SUMIFS('Expense Sheet'!$E:$E,'Expense Sheet'!$M:$M,"L-CBF ވިޔަފާރި",'Expense Sheet'!$K:$K,$A316)</f>
        <v>0</v>
      </c>
      <c r="C316" s="45">
        <f>SUMIFS('Expense Sheet'!$F:$F,'Expense Sheet'!$M:$M,"L-CBF ވިޔަފާރި",'Expense Sheet'!$K:$K,$A316)</f>
        <v>0</v>
      </c>
      <c r="D316" s="45">
        <f>SUMIFS('Expense Sheet'!$G:$G,'Expense Sheet'!$M:$M,"L-CBF ވިޔަފާރި",'Expense Sheet'!$K:$K,$A316)</f>
        <v>0</v>
      </c>
      <c r="E316" s="60" t="s">
        <v>199</v>
      </c>
      <c r="F316" s="54">
        <v>723002</v>
      </c>
    </row>
    <row r="317" spans="1:6" ht="21.75">
      <c r="A317" s="7">
        <v>723003</v>
      </c>
      <c r="B317" s="45">
        <f>SUMIFS('Expense Sheet'!$E:$E,'Expense Sheet'!$M:$M,"L-CBF ވިޔަފާރި",'Expense Sheet'!$K:$K,$A317)</f>
        <v>0</v>
      </c>
      <c r="C317" s="45">
        <f>SUMIFS('Expense Sheet'!$F:$F,'Expense Sheet'!$M:$M,"L-CBF ވިޔަފާރި",'Expense Sheet'!$K:$K,$A317)</f>
        <v>0</v>
      </c>
      <c r="D317" s="45">
        <f>SUMIFS('Expense Sheet'!$G:$G,'Expense Sheet'!$M:$M,"L-CBF ވިޔަފާރި",'Expense Sheet'!$K:$K,$A317)</f>
        <v>0</v>
      </c>
      <c r="E317" s="60" t="s">
        <v>200</v>
      </c>
      <c r="F317" s="54">
        <v>723003</v>
      </c>
    </row>
    <row r="318" spans="1:6" ht="21.75">
      <c r="A318" s="7">
        <v>723004</v>
      </c>
      <c r="B318" s="45">
        <f>SUMIFS('Expense Sheet'!$E:$E,'Expense Sheet'!$M:$M,"L-CBF ވިޔަފާރި",'Expense Sheet'!$K:$K,$A318)</f>
        <v>0</v>
      </c>
      <c r="C318" s="45">
        <f>SUMIFS('Expense Sheet'!$F:$F,'Expense Sheet'!$M:$M,"L-CBF ވިޔަފާރި",'Expense Sheet'!$K:$K,$A318)</f>
        <v>0</v>
      </c>
      <c r="D318" s="45">
        <f>SUMIFS('Expense Sheet'!$G:$G,'Expense Sheet'!$M:$M,"L-CBF ވިޔަފާރި",'Expense Sheet'!$K:$K,$A318)</f>
        <v>0</v>
      </c>
      <c r="E318" s="60" t="s">
        <v>201</v>
      </c>
      <c r="F318" s="54">
        <v>723004</v>
      </c>
    </row>
    <row r="319" spans="1:6" ht="21.75">
      <c r="A319" s="7">
        <v>725001</v>
      </c>
      <c r="B319" s="45">
        <f>SUMIFS('Expense Sheet'!$E:$E,'Expense Sheet'!$M:$M,"L-CBF ވިޔަފާރި",'Expense Sheet'!$K:$K,$A319)</f>
        <v>0</v>
      </c>
      <c r="C319" s="45">
        <f>SUMIFS('Expense Sheet'!$F:$F,'Expense Sheet'!$M:$M,"L-CBF ވިޔަފާރި",'Expense Sheet'!$K:$K,$A319)</f>
        <v>0</v>
      </c>
      <c r="D319" s="45">
        <f>SUMIFS('Expense Sheet'!$G:$G,'Expense Sheet'!$M:$M,"L-CBF ވިޔަފާރި",'Expense Sheet'!$K:$K,$A319)</f>
        <v>0</v>
      </c>
      <c r="E319" s="60" t="s">
        <v>202</v>
      </c>
      <c r="F319" s="54">
        <v>725001</v>
      </c>
    </row>
    <row r="320" spans="1:6" ht="21.75">
      <c r="A320" s="7">
        <v>725002</v>
      </c>
      <c r="B320" s="45">
        <f>SUMIFS('Expense Sheet'!$E:$E,'Expense Sheet'!$M:$M,"L-CBF ވިޔަފާރި",'Expense Sheet'!$K:$K,$A320)</f>
        <v>0</v>
      </c>
      <c r="C320" s="45">
        <f>SUMIFS('Expense Sheet'!$F:$F,'Expense Sheet'!$M:$M,"L-CBF ވިޔަފާރި",'Expense Sheet'!$K:$K,$A320)</f>
        <v>0</v>
      </c>
      <c r="D320" s="45">
        <f>SUMIFS('Expense Sheet'!$G:$G,'Expense Sheet'!$M:$M,"L-CBF ވިޔަފާރި",'Expense Sheet'!$K:$K,$A320)</f>
        <v>0</v>
      </c>
      <c r="E320" s="60" t="s">
        <v>203</v>
      </c>
      <c r="F320" s="54">
        <v>725002</v>
      </c>
    </row>
    <row r="321" spans="1:6" ht="21.75">
      <c r="A321" s="7">
        <v>725003</v>
      </c>
      <c r="B321" s="45">
        <f>SUMIFS('Expense Sheet'!$E:$E,'Expense Sheet'!$M:$M,"L-CBF ވިޔަފާރި",'Expense Sheet'!$K:$K,$A321)</f>
        <v>0</v>
      </c>
      <c r="C321" s="45">
        <f>SUMIFS('Expense Sheet'!$F:$F,'Expense Sheet'!$M:$M,"L-CBF ވިޔަފާރި",'Expense Sheet'!$K:$K,$A321)</f>
        <v>0</v>
      </c>
      <c r="D321" s="45">
        <f>SUMIFS('Expense Sheet'!$G:$G,'Expense Sheet'!$M:$M,"L-CBF ވިޔަފާރި",'Expense Sheet'!$K:$K,$A321)</f>
        <v>0</v>
      </c>
      <c r="E321" s="60" t="s">
        <v>204</v>
      </c>
      <c r="F321" s="54">
        <v>725003</v>
      </c>
    </row>
    <row r="322" spans="1:6" ht="21.75">
      <c r="A322" s="7">
        <v>725004</v>
      </c>
      <c r="B322" s="45">
        <f>SUMIFS('Expense Sheet'!$E:$E,'Expense Sheet'!$M:$M,"L-CBF ވިޔަފާރި",'Expense Sheet'!$K:$K,$A322)</f>
        <v>0</v>
      </c>
      <c r="C322" s="45">
        <f>SUMIFS('Expense Sheet'!$F:$F,'Expense Sheet'!$M:$M,"L-CBF ވިޔަފާރި",'Expense Sheet'!$K:$K,$A322)</f>
        <v>0</v>
      </c>
      <c r="D322" s="45">
        <f>SUMIFS('Expense Sheet'!$G:$G,'Expense Sheet'!$M:$M,"L-CBF ވިޔަފާރި",'Expense Sheet'!$K:$K,$A322)</f>
        <v>0</v>
      </c>
      <c r="E322" s="60" t="s">
        <v>205</v>
      </c>
      <c r="F322" s="54">
        <v>725004</v>
      </c>
    </row>
    <row r="323" spans="1:6" ht="21.75">
      <c r="A323" s="7">
        <v>725999</v>
      </c>
      <c r="B323" s="45">
        <f>SUMIFS('Expense Sheet'!$E:$E,'Expense Sheet'!$M:$M,"L-CBF ވިޔަފާރި",'Expense Sheet'!$K:$K,$A323)</f>
        <v>0</v>
      </c>
      <c r="C323" s="45">
        <f>SUMIFS('Expense Sheet'!$F:$F,'Expense Sheet'!$M:$M,"L-CBF ވިޔަފާރި",'Expense Sheet'!$K:$K,$A323)</f>
        <v>0</v>
      </c>
      <c r="D323" s="45">
        <f>SUMIFS('Expense Sheet'!$G:$G,'Expense Sheet'!$M:$M,"L-CBF ވިޔަފާރި",'Expense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Sheet'!$M:$M,"L-CBF ވިޔަފާރި",'Expense Sheet'!$K:$K,$A327)</f>
        <v>0</v>
      </c>
      <c r="C327" s="45">
        <f>SUMIFS('Expense Sheet'!$F:$F,'Expense Sheet'!$M:$M,"L-CBF ވިޔަފާރި",'Expense Sheet'!$K:$K,$A327)</f>
        <v>0</v>
      </c>
      <c r="D327" s="45">
        <f>SUMIFS('Expense Sheet'!$G:$G,'Expense Sheet'!$M:$M,"L-CBF ވިޔަފާރި",'Expense Sheet'!$K:$K,$A327)</f>
        <v>0</v>
      </c>
      <c r="E327" s="60" t="s">
        <v>207</v>
      </c>
      <c r="F327" s="54">
        <v>731001</v>
      </c>
    </row>
    <row r="328" spans="1:6" ht="21.75">
      <c r="A328" s="7">
        <v>731002</v>
      </c>
      <c r="B328" s="45">
        <f>SUMIFS('Expense Sheet'!$E:$E,'Expense Sheet'!$M:$M,"L-CBF ވިޔަފާރި",'Expense Sheet'!$K:$K,$A328)</f>
        <v>0</v>
      </c>
      <c r="C328" s="45">
        <f>SUMIFS('Expense Sheet'!$F:$F,'Expense Sheet'!$M:$M,"L-CBF ވިޔަފާރި",'Expense Sheet'!$K:$K,$A328)</f>
        <v>0</v>
      </c>
      <c r="D328" s="45">
        <f>SUMIFS('Expense Sheet'!$G:$G,'Expense Sheet'!$M:$M,"L-CBF ވިޔަފާރި",'Expense Sheet'!$K:$K,$A328)</f>
        <v>0</v>
      </c>
      <c r="E328" s="60" t="s">
        <v>208</v>
      </c>
      <c r="F328" s="54">
        <v>731002</v>
      </c>
    </row>
    <row r="329" spans="1:6" ht="21.75">
      <c r="A329" s="7">
        <v>731003</v>
      </c>
      <c r="B329" s="45">
        <f>SUMIFS('Expense Sheet'!$E:$E,'Expense Sheet'!$M:$M,"L-CBF ވިޔަފާރި",'Expense Sheet'!$K:$K,$A329)</f>
        <v>0</v>
      </c>
      <c r="C329" s="45">
        <f>SUMIFS('Expense Sheet'!$F:$F,'Expense Sheet'!$M:$M,"L-CBF ވިޔަފާރި",'Expense Sheet'!$K:$K,$A329)</f>
        <v>0</v>
      </c>
      <c r="D329" s="45">
        <f>SUMIFS('Expense Sheet'!$G:$G,'Expense Sheet'!$M:$M,"L-CBF ވިޔަފާރި",'Expense Sheet'!$K:$K,$A329)</f>
        <v>0</v>
      </c>
      <c r="E329" s="60" t="s">
        <v>209</v>
      </c>
      <c r="F329" s="54">
        <v>731003</v>
      </c>
    </row>
    <row r="330" spans="1:6" ht="21.75">
      <c r="A330" s="7">
        <v>731004</v>
      </c>
      <c r="B330" s="45">
        <f>SUMIFS('Expense Sheet'!$E:$E,'Expense Sheet'!$M:$M,"L-CBF ވިޔަފާރި",'Expense Sheet'!$K:$K,$A330)</f>
        <v>0</v>
      </c>
      <c r="C330" s="45">
        <f>SUMIFS('Expense Sheet'!$F:$F,'Expense Sheet'!$M:$M,"L-CBF ވިޔަފާރި",'Expense Sheet'!$K:$K,$A330)</f>
        <v>0</v>
      </c>
      <c r="D330" s="45">
        <f>SUMIFS('Expense Sheet'!$G:$G,'Expense Sheet'!$M:$M,"L-CBF ވިޔަފާރި",'Expense Sheet'!$K:$K,$A330)</f>
        <v>0</v>
      </c>
      <c r="E330" s="60" t="s">
        <v>210</v>
      </c>
      <c r="F330" s="54">
        <v>731004</v>
      </c>
    </row>
    <row r="331" spans="1:6" ht="21.75">
      <c r="A331" s="7">
        <v>731005</v>
      </c>
      <c r="B331" s="45">
        <f>SUMIFS('Expense Sheet'!$E:$E,'Expense Sheet'!$M:$M,"L-CBF ވިޔަފާރި",'Expense Sheet'!$K:$K,$A331)</f>
        <v>0</v>
      </c>
      <c r="C331" s="45">
        <f>SUMIFS('Expense Sheet'!$F:$F,'Expense Sheet'!$M:$M,"L-CBF ވިޔަފާރި",'Expense Sheet'!$K:$K,$A331)</f>
        <v>0</v>
      </c>
      <c r="D331" s="45">
        <f>SUMIFS('Expense Sheet'!$G:$G,'Expense Sheet'!$M:$M,"L-CBF ވިޔަފާރި",'Expense Sheet'!$K:$K,$A331)</f>
        <v>0</v>
      </c>
      <c r="E331" s="60" t="s">
        <v>826</v>
      </c>
      <c r="F331" s="54">
        <v>731005</v>
      </c>
    </row>
    <row r="332" spans="1:6" ht="21.75">
      <c r="A332" s="7">
        <v>731999</v>
      </c>
      <c r="B332" s="45">
        <f>SUMIFS('Expense Sheet'!$E:$E,'Expense Sheet'!$M:$M,"L-CBF ވިޔަފާރި",'Expense Sheet'!$K:$K,$A332)</f>
        <v>0</v>
      </c>
      <c r="C332" s="45">
        <f>SUMIFS('Expense Sheet'!$F:$F,'Expense Sheet'!$M:$M,"L-CBF ވިޔަފާރި",'Expense Sheet'!$K:$K,$A332)</f>
        <v>0</v>
      </c>
      <c r="D332" s="45">
        <f>SUMIFS('Expense Sheet'!$G:$G,'Expense Sheet'!$M:$M,"L-CBF ވިޔަފާރި",'Expense Sheet'!$K:$K,$A332)</f>
        <v>0</v>
      </c>
      <c r="E332" s="60" t="s">
        <v>211</v>
      </c>
      <c r="F332" s="54">
        <v>731999</v>
      </c>
    </row>
    <row r="333" spans="1:6" ht="21.75">
      <c r="A333" s="7">
        <v>732002</v>
      </c>
      <c r="B333" s="45">
        <f>SUMIFS('Expense Sheet'!$E:$E,'Expense Sheet'!$M:$M,"L-CBF ވިޔަފާރި",'Expense Sheet'!$K:$K,$A333)</f>
        <v>0</v>
      </c>
      <c r="C333" s="45">
        <f>SUMIFS('Expense Sheet'!$F:$F,'Expense Sheet'!$M:$M,"L-CBF ވިޔަފާރި",'Expense Sheet'!$K:$K,$A333)</f>
        <v>0</v>
      </c>
      <c r="D333" s="45">
        <f>SUMIFS('Expense Sheet'!$G:$G,'Expense Sheet'!$M:$M,"L-CBF ވިޔަފާރި",'Expense Sheet'!$K:$K,$A333)</f>
        <v>0</v>
      </c>
      <c r="E333" s="60" t="s">
        <v>212</v>
      </c>
      <c r="F333" s="54">
        <v>732002</v>
      </c>
    </row>
    <row r="334" spans="1:6" ht="21.75">
      <c r="A334" s="7">
        <v>732003</v>
      </c>
      <c r="B334" s="45">
        <f>SUMIFS('Expense Sheet'!$E:$E,'Expense Sheet'!$M:$M,"L-CBF ވިޔަފާރި",'Expense Sheet'!$K:$K,$A334)</f>
        <v>0</v>
      </c>
      <c r="C334" s="45">
        <f>SUMIFS('Expense Sheet'!$F:$F,'Expense Sheet'!$M:$M,"L-CBF ވިޔަފާރި",'Expense Sheet'!$K:$K,$A334)</f>
        <v>0</v>
      </c>
      <c r="D334" s="45">
        <f>SUMIFS('Expense Sheet'!$G:$G,'Expense Sheet'!$M:$M,"L-CBF ވިޔަފާރި",'Expense Sheet'!$K:$K,$A334)</f>
        <v>0</v>
      </c>
      <c r="E334" s="60" t="s">
        <v>213</v>
      </c>
      <c r="F334" s="54">
        <v>732003</v>
      </c>
    </row>
    <row r="335" spans="1:6" ht="21.75">
      <c r="A335" s="7">
        <v>732004</v>
      </c>
      <c r="B335" s="45">
        <f>SUMIFS('Expense Sheet'!$E:$E,'Expense Sheet'!$M:$M,"L-CBF ވިޔަފާރި",'Expense Sheet'!$K:$K,$A335)</f>
        <v>0</v>
      </c>
      <c r="C335" s="45">
        <f>SUMIFS('Expense Sheet'!$F:$F,'Expense Sheet'!$M:$M,"L-CBF ވިޔަފާރި",'Expense Sheet'!$K:$K,$A335)</f>
        <v>0</v>
      </c>
      <c r="D335" s="45">
        <f>SUMIFS('Expense Sheet'!$G:$G,'Expense Sheet'!$M:$M,"L-CBF ވިޔަފާރި",'Expense Sheet'!$K:$K,$A335)</f>
        <v>0</v>
      </c>
      <c r="E335" s="60" t="s">
        <v>214</v>
      </c>
      <c r="F335" s="54">
        <v>732004</v>
      </c>
    </row>
    <row r="336" spans="1:6" ht="21.75">
      <c r="A336" s="7">
        <v>732999</v>
      </c>
      <c r="B336" s="45">
        <f>SUMIFS('Expense Sheet'!$E:$E,'Expense Sheet'!$M:$M,"L-CBF ވިޔަފާރި",'Expense Sheet'!$K:$K,$A336)</f>
        <v>0</v>
      </c>
      <c r="C336" s="45">
        <f>SUMIFS('Expense Sheet'!$F:$F,'Expense Sheet'!$M:$M,"L-CBF ވިޔަފާރި",'Expense Sheet'!$K:$K,$A336)</f>
        <v>0</v>
      </c>
      <c r="D336" s="45">
        <f>SUMIFS('Expense Sheet'!$G:$G,'Expense Sheet'!$M:$M,"L-CBF ވިޔަފާރި",'Expense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A1:F339"/>
  <sheetViews>
    <sheetView showGridLines="0" zoomScaleNormal="100" zoomScaleSheetLayoutView="106" workbookViewId="0">
      <selection activeCell="J12" sqref="J12"/>
    </sheetView>
  </sheetViews>
  <sheetFormatPr defaultColWidth="9.140625" defaultRowHeight="21"/>
  <cols>
    <col min="1" max="1" width="12.42578125" style="7" bestFit="1" customWidth="1"/>
    <col min="2" max="4" width="15.28515625" style="51" customWidth="1"/>
    <col min="5" max="5" width="52.140625" style="51" customWidth="1"/>
    <col min="6" max="6" width="17.28515625" style="67" customWidth="1"/>
    <col min="7" max="7" width="11.5703125" style="1" customWidth="1"/>
    <col min="8" max="16384" width="9.140625" style="1"/>
  </cols>
  <sheetData>
    <row r="1" spans="2:6">
      <c r="B1" s="52"/>
      <c r="C1" s="40"/>
      <c r="D1" s="40"/>
      <c r="E1" s="40"/>
      <c r="F1" s="260">
        <f>'Expense Sheet'!AE2</f>
        <v>1353</v>
      </c>
    </row>
    <row r="2" spans="2:6" ht="25.5">
      <c r="B2" s="53"/>
      <c r="C2" s="41"/>
      <c r="D2" s="41"/>
      <c r="E2" s="550" t="str">
        <f>'Expense Sheet'!E1</f>
        <v>މާޅޮސްމަޑުލު އުތުރުބުރީ ކިނޮޅަހު ކައުންސިލްގެ އިދާރާ</v>
      </c>
      <c r="F2" s="551"/>
    </row>
    <row r="3" spans="2:6" ht="21.75">
      <c r="B3" s="556" t="s">
        <v>1306</v>
      </c>
      <c r="C3" s="557"/>
      <c r="D3" s="557"/>
      <c r="E3" s="557"/>
      <c r="F3" s="558"/>
    </row>
    <row r="4" spans="2:6" ht="38.25">
      <c r="B4" s="559" t="s">
        <v>1312</v>
      </c>
      <c r="C4" s="560"/>
      <c r="D4" s="560"/>
      <c r="E4" s="560"/>
      <c r="F4" s="561"/>
    </row>
    <row r="5" spans="2:6">
      <c r="B5" s="53"/>
      <c r="C5" s="41"/>
      <c r="D5" s="41"/>
      <c r="E5" s="41"/>
      <c r="F5" s="54"/>
    </row>
    <row r="6" spans="2:6" ht="32.25">
      <c r="B6" s="53"/>
      <c r="C6" s="41"/>
      <c r="D6" s="41"/>
      <c r="E6" s="256" t="s">
        <v>945</v>
      </c>
      <c r="F6" s="54"/>
    </row>
    <row r="7" spans="2:6">
      <c r="B7" s="125" t="s">
        <v>1321</v>
      </c>
      <c r="C7" s="125" t="s">
        <v>1119</v>
      </c>
      <c r="D7" s="125" t="s">
        <v>1118</v>
      </c>
      <c r="E7" s="41"/>
      <c r="F7" s="54"/>
    </row>
    <row r="8" spans="2:6" ht="21.75">
      <c r="B8" s="42" t="s">
        <v>494</v>
      </c>
      <c r="C8" s="42" t="s">
        <v>494</v>
      </c>
      <c r="D8" s="42" t="s">
        <v>494</v>
      </c>
      <c r="E8" s="55" t="s">
        <v>47</v>
      </c>
      <c r="F8" s="54"/>
    </row>
    <row r="9" spans="2:6" ht="21.75">
      <c r="B9" s="43">
        <v>-4</v>
      </c>
      <c r="C9" s="43">
        <v>-3</v>
      </c>
      <c r="D9" s="43">
        <v>-2</v>
      </c>
      <c r="E9" s="257" t="s">
        <v>48</v>
      </c>
      <c r="F9" s="54"/>
    </row>
    <row r="10" spans="2:6">
      <c r="B10" s="44">
        <f>SUMIFS('Income sheet'!$A:$A,'Income sheet'!$H:$H,"L-COF އެހެނިހެން",'Income sheet'!$F:$F,$F10)</f>
        <v>0</v>
      </c>
      <c r="C10" s="44">
        <f>SUMIFS('Income sheet'!$B:$B,'Income sheet'!$H:$H,"L-COF އެހެނިހެން",'Income sheet'!$F:$F,$F10)</f>
        <v>0</v>
      </c>
      <c r="D10" s="44">
        <f>SUMIFS('Income sheet'!$C:$C,'Income sheet'!$H:$H,"L-COF އެހެނިހެން",'Income sheet'!$F:$F,$F10)</f>
        <v>0</v>
      </c>
      <c r="E10" s="56" t="s">
        <v>1193</v>
      </c>
      <c r="F10" s="258">
        <v>111</v>
      </c>
    </row>
    <row r="11" spans="2:6">
      <c r="B11" s="44">
        <f>SUMIFS('Income sheet'!$A:$A,'Income sheet'!$H:$H,"L-COF އެހެނިހެން",'Income sheet'!$F:$F,$F11)</f>
        <v>0</v>
      </c>
      <c r="C11" s="44">
        <f>SUMIFS('Income sheet'!$B:$B,'Income sheet'!$H:$H,"L-COF އެހެނިހެން",'Income sheet'!$F:$F,$F11)</f>
        <v>0</v>
      </c>
      <c r="D11" s="44">
        <f>SUMIFS('Income sheet'!$C:$C,'Income sheet'!$H:$H,"L-COF އެހެނިހެން",'Income sheet'!$F:$F,$F11)</f>
        <v>0</v>
      </c>
      <c r="E11" s="57" t="s">
        <v>1194</v>
      </c>
      <c r="F11" s="258">
        <v>112</v>
      </c>
    </row>
    <row r="12" spans="2:6">
      <c r="B12" s="44">
        <f>SUMIFS('Income sheet'!$A:$A,'Income sheet'!$H:$H,"L-COF އެހެނިހެން",'Income sheet'!$F:$F,$F12)</f>
        <v>0</v>
      </c>
      <c r="C12" s="44">
        <f>SUMIFS('Income sheet'!$B:$B,'Income sheet'!$H:$H,"L-COF އެހެނިހެން",'Income sheet'!$F:$F,$F12)</f>
        <v>0</v>
      </c>
      <c r="D12" s="44">
        <f>SUMIFS('Income sheet'!$C:$C,'Income sheet'!$H:$H,"L-COF އެހެނިހެން",'Income sheet'!$F:$F,$F12)</f>
        <v>0</v>
      </c>
      <c r="E12" s="57" t="s">
        <v>1202</v>
      </c>
      <c r="F12" s="258">
        <v>113</v>
      </c>
    </row>
    <row r="13" spans="2:6">
      <c r="B13" s="44">
        <f>SUMIFS('Income sheet'!$A:$A,'Income sheet'!$H:$H,"L-COF އެހެނިހެން",'Income sheet'!$F:$F,$F13)</f>
        <v>0</v>
      </c>
      <c r="C13" s="44">
        <f>SUMIFS('Income sheet'!$B:$B,'Income sheet'!$H:$H,"L-COF އެހެނިހެން",'Income sheet'!$F:$F,$F13)</f>
        <v>0</v>
      </c>
      <c r="D13" s="44">
        <f>SUMIFS('Income sheet'!$C:$C,'Income sheet'!$H:$H,"L-COF އެހެނިހެން",'Income sheet'!$F:$F,$F13)</f>
        <v>0</v>
      </c>
      <c r="E13" s="57" t="s">
        <v>1195</v>
      </c>
      <c r="F13" s="258">
        <v>114</v>
      </c>
    </row>
    <row r="14" spans="2:6">
      <c r="B14" s="44">
        <f>SUMIFS('Income sheet'!$A:$A,'Income sheet'!$H:$H,"L-COF އެހެނިހެން",'Income sheet'!$F:$F,$F14)</f>
        <v>0</v>
      </c>
      <c r="C14" s="44">
        <f>SUMIFS('Income sheet'!$B:$B,'Income sheet'!$H:$H,"L-COF އެހެނިހެން",'Income sheet'!$F:$F,$F14)</f>
        <v>0</v>
      </c>
      <c r="D14" s="44">
        <f>SUMIFS('Income sheet'!$C:$C,'Income sheet'!$H:$H,"L-COF އެހެނިހެން",'Income sheet'!$F:$F,$F14)</f>
        <v>0</v>
      </c>
      <c r="E14" s="57" t="s">
        <v>1196</v>
      </c>
      <c r="F14" s="258">
        <v>118</v>
      </c>
    </row>
    <row r="15" spans="2:6">
      <c r="B15" s="44">
        <f>SUMIFS('Income sheet'!$A:$A,'Income sheet'!$H:$H,"L-COF އެހެނިހެން",'Income sheet'!$F:$F,$F15)</f>
        <v>0</v>
      </c>
      <c r="C15" s="44">
        <f>SUMIFS('Income sheet'!$B:$B,'Income sheet'!$H:$H,"L-COF އެހެނިހެން",'Income sheet'!$F:$F,$F15)</f>
        <v>0</v>
      </c>
      <c r="D15" s="44">
        <f>SUMIFS('Income sheet'!$C:$C,'Income sheet'!$H:$H,"L-COF އެހެނިހެން",'Income sheet'!$F:$F,$F15)</f>
        <v>0</v>
      </c>
      <c r="E15" s="57" t="s">
        <v>1203</v>
      </c>
      <c r="F15" s="258">
        <v>119</v>
      </c>
    </row>
    <row r="16" spans="2:6">
      <c r="B16" s="44">
        <f>SUMIFS('Income sheet'!$A:$A,'Income sheet'!$H:$H,"L-COF އެހެނިހެން",'Income sheet'!$F:$F,$F16)</f>
        <v>0</v>
      </c>
      <c r="C16" s="44">
        <f>SUMIFS('Income sheet'!$B:$B,'Income sheet'!$H:$H,"L-COF އެހެނިހެން",'Income sheet'!$F:$F,$F16)</f>
        <v>0</v>
      </c>
      <c r="D16" s="44">
        <f>SUMIFS('Income sheet'!$C:$C,'Income sheet'!$H:$H,"L-COF އެހެނިހެން",'Income sheet'!$F:$F,$F16)</f>
        <v>0</v>
      </c>
      <c r="E16" s="57" t="s">
        <v>1204</v>
      </c>
      <c r="F16" s="258">
        <v>121</v>
      </c>
    </row>
    <row r="17" spans="2:6">
      <c r="B17" s="44">
        <f>SUMIFS('Income sheet'!$A:$A,'Income sheet'!$H:$H,"L-COF އެހެނިހެން",'Income sheet'!$F:$F,$F17)</f>
        <v>0</v>
      </c>
      <c r="C17" s="44">
        <f>SUMIFS('Income sheet'!$B:$B,'Income sheet'!$H:$H,"L-COF އެހެނިހެން",'Income sheet'!$F:$F,$F17)</f>
        <v>0</v>
      </c>
      <c r="D17" s="44">
        <f>SUMIFS('Income sheet'!$C:$C,'Income sheet'!$H:$H,"L-COF އެހެނިހެން",'Income sheet'!$F:$F,$F17)</f>
        <v>0</v>
      </c>
      <c r="E17" s="57" t="s">
        <v>1205</v>
      </c>
      <c r="F17" s="258">
        <v>123</v>
      </c>
    </row>
    <row r="18" spans="2:6">
      <c r="B18" s="44">
        <f>SUMIFS('Income sheet'!$A:$A,'Income sheet'!$H:$H,"L-COF އެހެނިހެން",'Income sheet'!$F:$F,$F18)</f>
        <v>0</v>
      </c>
      <c r="C18" s="44">
        <f>SUMIFS('Income sheet'!$B:$B,'Income sheet'!$H:$H,"L-COF އެހެނިހެން",'Income sheet'!$F:$F,$F18)</f>
        <v>0</v>
      </c>
      <c r="D18" s="44">
        <f>SUMIFS('Income sheet'!$C:$C,'Income sheet'!$H:$H,"L-COF އެހެނިހެން",'Income sheet'!$F:$F,$F18)</f>
        <v>0</v>
      </c>
      <c r="E18" s="57" t="s">
        <v>1209</v>
      </c>
      <c r="F18" s="258">
        <v>124</v>
      </c>
    </row>
    <row r="19" spans="2:6">
      <c r="B19" s="44">
        <f>SUMIFS('Income sheet'!$A:$A,'Income sheet'!$H:$H,"L-COF އެހެނިހެން",'Income sheet'!$F:$F,$F19)</f>
        <v>0</v>
      </c>
      <c r="C19" s="44">
        <f>SUMIFS('Income sheet'!$B:$B,'Income sheet'!$H:$H,"L-COF އެހެނިހެން",'Income sheet'!$F:$F,$F19)</f>
        <v>0</v>
      </c>
      <c r="D19" s="44">
        <f>SUMIFS('Income sheet'!$C:$C,'Income sheet'!$H:$H,"L-COF އެހެނިހެން",'Income sheet'!$F:$F,$F19)</f>
        <v>0</v>
      </c>
      <c r="E19" s="57" t="s">
        <v>1211</v>
      </c>
      <c r="F19" s="258">
        <v>125</v>
      </c>
    </row>
    <row r="20" spans="2:6">
      <c r="B20" s="44">
        <f>SUMIFS('Income sheet'!$A:$A,'Income sheet'!$H:$H,"L-COF އެހެނިހެން",'Income sheet'!$F:$F,$F20)</f>
        <v>0</v>
      </c>
      <c r="C20" s="44">
        <f>SUMIFS('Income sheet'!$B:$B,'Income sheet'!$H:$H,"L-COF އެހެނިހެން",'Income sheet'!$F:$F,$F20)</f>
        <v>0</v>
      </c>
      <c r="D20" s="44">
        <f>SUMIFS('Income sheet'!$C:$C,'Income sheet'!$H:$H,"L-COF އެހެނިހެން",'Income sheet'!$F:$F,$F20)</f>
        <v>0</v>
      </c>
      <c r="E20" s="57" t="s">
        <v>1206</v>
      </c>
      <c r="F20" s="258">
        <v>126</v>
      </c>
    </row>
    <row r="21" spans="2:6">
      <c r="B21" s="44">
        <f>SUMIFS('Income sheet'!$A:$A,'Income sheet'!$H:$H,"L-COF އެހެނިހެން",'Income sheet'!$F:$F,$F21)</f>
        <v>0</v>
      </c>
      <c r="C21" s="44">
        <f>SUMIFS('Income sheet'!$B:$B,'Income sheet'!$H:$H,"L-COF އެހެނިހެން",'Income sheet'!$F:$F,$F21)</f>
        <v>0</v>
      </c>
      <c r="D21" s="44">
        <f>SUMIFS('Income sheet'!$C:$C,'Income sheet'!$H:$H,"L-COF އެހެނިހެން",'Income sheet'!$F:$F,$F21)</f>
        <v>0</v>
      </c>
      <c r="E21" s="57" t="s">
        <v>1207</v>
      </c>
      <c r="F21" s="258">
        <v>127</v>
      </c>
    </row>
    <row r="22" spans="2:6">
      <c r="B22" s="44">
        <f>SUMIFS('Income sheet'!$A:$A,'Income sheet'!$H:$H,"L-COF އެހެނިހެން",'Income sheet'!$F:$F,$F22)</f>
        <v>0</v>
      </c>
      <c r="C22" s="44">
        <f>SUMIFS('Income sheet'!$B:$B,'Income sheet'!$H:$H,"L-COF އެހެނިހެން",'Income sheet'!$F:$F,$F22)</f>
        <v>0</v>
      </c>
      <c r="D22" s="44">
        <f>SUMIFS('Income sheet'!$C:$C,'Income sheet'!$H:$H,"L-COF އެހެނިހެން",'Income sheet'!$F:$F,$F22)</f>
        <v>0</v>
      </c>
      <c r="E22" s="57" t="s">
        <v>1208</v>
      </c>
      <c r="F22" s="258">
        <v>129</v>
      </c>
    </row>
    <row r="23" spans="2:6">
      <c r="B23" s="44">
        <f>SUMIFS('Income sheet'!$A:$A,'Income sheet'!$H:$H,"L-COF އެހެނިހެން",'Income sheet'!$F:$F,$F23)</f>
        <v>0</v>
      </c>
      <c r="C23" s="44">
        <f>SUMIFS('Income sheet'!$B:$B,'Income sheet'!$H:$H,"L-COF އެހެނިހެން",'Income sheet'!$F:$F,$F23)</f>
        <v>0</v>
      </c>
      <c r="D23" s="44">
        <f>SUMIFS('Income sheet'!$C:$C,'Income sheet'!$H:$H,"L-COF އެހެނިހެން",'Income sheet'!$F:$F,$F23)</f>
        <v>0</v>
      </c>
      <c r="E23" s="57" t="s">
        <v>1210</v>
      </c>
      <c r="F23" s="258">
        <v>131</v>
      </c>
    </row>
    <row r="24" spans="2:6">
      <c r="B24" s="44">
        <f>SUMIFS('Income sheet'!$A:$A,'Income sheet'!$H:$H,"L-COF އެހެނިހެން",'Income sheet'!$F:$F,$F24)</f>
        <v>0</v>
      </c>
      <c r="C24" s="44">
        <f>SUMIFS('Income sheet'!$B:$B,'Income sheet'!$H:$H,"L-COF އެހެނިހެން",'Income sheet'!$F:$F,$F24)</f>
        <v>0</v>
      </c>
      <c r="D24" s="44">
        <f>SUMIFS('Income sheet'!$C:$C,'Income sheet'!$H:$H,"L-COF އެހެނިހެން",'Income sheet'!$F:$F,$F24)</f>
        <v>0</v>
      </c>
      <c r="E24" s="57" t="s">
        <v>1197</v>
      </c>
      <c r="F24" s="258">
        <v>141</v>
      </c>
    </row>
    <row r="25" spans="2:6">
      <c r="B25" s="44">
        <f>SUMIFS('Income sheet'!$A:$A,'Income sheet'!$H:$H,"L-COF އެހެނިހެން",'Income sheet'!$F:$F,$F25)</f>
        <v>0</v>
      </c>
      <c r="C25" s="44">
        <f>SUMIFS('Income sheet'!$B:$B,'Income sheet'!$H:$H,"L-COF އެހެނިހެން",'Income sheet'!$F:$F,$F25)</f>
        <v>0</v>
      </c>
      <c r="D25" s="44">
        <f>SUMIFS('Income sheet'!$C:$C,'Income sheet'!$H:$H,"L-COF އެހެނިހެން",'Income sheet'!$F:$F,$F25)</f>
        <v>0</v>
      </c>
      <c r="E25" s="57" t="s">
        <v>1198</v>
      </c>
      <c r="F25" s="258">
        <v>142</v>
      </c>
    </row>
    <row r="26" spans="2:6">
      <c r="B26" s="44">
        <f>SUMIFS('Income sheet'!$A:$A,'Income sheet'!$H:$H,"L-COF އެހެނިހެން",'Income sheet'!$F:$F,$F26)</f>
        <v>0</v>
      </c>
      <c r="C26" s="44">
        <f>SUMIFS('Income sheet'!$B:$B,'Income sheet'!$H:$H,"L-COF އެހެނިހެން",'Income sheet'!$F:$F,$F26)</f>
        <v>0</v>
      </c>
      <c r="D26" s="44">
        <f>SUMIFS('Income sheet'!$C:$C,'Income sheet'!$H:$H,"L-COF އެހެނިހެން",'Income sheet'!$F:$F,$F26)</f>
        <v>0</v>
      </c>
      <c r="E26" s="57" t="s">
        <v>1212</v>
      </c>
      <c r="F26" s="258">
        <v>143</v>
      </c>
    </row>
    <row r="27" spans="2:6">
      <c r="B27" s="44">
        <f>SUMIFS('Income sheet'!$A:$A,'Income sheet'!$H:$H,"L-COF އެހެނިހެން",'Income sheet'!$F:$F,$F27)</f>
        <v>0</v>
      </c>
      <c r="C27" s="44">
        <f>SUMIFS('Income sheet'!$B:$B,'Income sheet'!$H:$H,"L-COF އެހެނިހެން",'Income sheet'!$F:$F,$F27)</f>
        <v>0</v>
      </c>
      <c r="D27" s="44">
        <f>SUMIFS('Income sheet'!$C:$C,'Income sheet'!$H:$H,"L-COF އެހެނިހެން",'Income sheet'!$F:$F,$F27)</f>
        <v>0</v>
      </c>
      <c r="E27" s="57" t="s">
        <v>1199</v>
      </c>
      <c r="F27" s="258">
        <v>144</v>
      </c>
    </row>
    <row r="28" spans="2:6">
      <c r="B28" s="44">
        <f>SUMIFS('Income sheet'!$A:$A,'Income sheet'!$H:$H,"L-COF އެހެނިހެން",'Income sheet'!$F:$F,$F28)</f>
        <v>0</v>
      </c>
      <c r="C28" s="44">
        <f>SUMIFS('Income sheet'!$B:$B,'Income sheet'!$H:$H,"L-COF އެހެނިހެން",'Income sheet'!$F:$F,$F28)</f>
        <v>0</v>
      </c>
      <c r="D28" s="44">
        <f>SUMIFS('Income sheet'!$C:$C,'Income sheet'!$H:$H,"L-COF އެހެނިހެން",'Income sheet'!$F:$F,$F28)</f>
        <v>0</v>
      </c>
      <c r="E28" s="57" t="s">
        <v>1200</v>
      </c>
      <c r="F28" s="258">
        <v>181</v>
      </c>
    </row>
    <row r="29" spans="2:6">
      <c r="B29" s="44">
        <f>SUMIFS('Income sheet'!$A:$A,'Income sheet'!$H:$H,"L-COF އެހެނިހެން",'Income sheet'!$F:$F,$F29)</f>
        <v>0</v>
      </c>
      <c r="C29" s="44">
        <f>SUMIFS('Income sheet'!$B:$B,'Income sheet'!$H:$H,"L-COF އެހެނިހެން",'Income sheet'!$F:$F,$F29)</f>
        <v>0</v>
      </c>
      <c r="D29" s="44">
        <f>SUMIFS('Income sheet'!$C:$C,'Income sheet'!$H:$H,"L-COF އެހެނިހެން",'Income sheet'!$F:$F,$F29)</f>
        <v>0</v>
      </c>
      <c r="E29" s="57" t="s">
        <v>1201</v>
      </c>
      <c r="F29" s="258">
        <v>195</v>
      </c>
    </row>
    <row r="30" spans="2:6" ht="21.75" thickBot="1">
      <c r="B30" s="47">
        <f t="shared" ref="B30:C30" si="0">SUM(B10:B29)</f>
        <v>0</v>
      </c>
      <c r="C30" s="47">
        <f t="shared" si="0"/>
        <v>0</v>
      </c>
      <c r="D30" s="47">
        <f>SUM(D10:D29)</f>
        <v>0</v>
      </c>
      <c r="E30" s="41"/>
      <c r="F30" s="54"/>
    </row>
    <row r="31" spans="2:6" ht="21.75" thickTop="1">
      <c r="B31" s="53"/>
      <c r="C31" s="41"/>
      <c r="D31" s="41"/>
      <c r="E31" s="41"/>
      <c r="F31" s="54"/>
    </row>
    <row r="32" spans="2:6" ht="32.25">
      <c r="B32" s="53"/>
      <c r="C32" s="41"/>
      <c r="D32" s="41"/>
      <c r="E32" s="256" t="s">
        <v>947</v>
      </c>
      <c r="F32" s="54"/>
    </row>
    <row r="33" spans="1:6">
      <c r="B33" s="125" t="s">
        <v>1119</v>
      </c>
      <c r="C33" s="125" t="s">
        <v>1118</v>
      </c>
      <c r="D33" s="125" t="s">
        <v>1117</v>
      </c>
      <c r="E33" s="41"/>
      <c r="F33" s="54"/>
    </row>
    <row r="34" spans="1:6" ht="21.75">
      <c r="B34" s="42" t="s">
        <v>494</v>
      </c>
      <c r="C34" s="42" t="s">
        <v>494</v>
      </c>
      <c r="D34" s="42" t="s">
        <v>494</v>
      </c>
      <c r="E34" s="55" t="s">
        <v>47</v>
      </c>
      <c r="F34" s="54"/>
    </row>
    <row r="35" spans="1:6" ht="21.75">
      <c r="B35" s="43">
        <v>-4</v>
      </c>
      <c r="C35" s="43">
        <v>-3</v>
      </c>
      <c r="D35" s="43">
        <v>-2</v>
      </c>
      <c r="E35" s="55" t="s">
        <v>48</v>
      </c>
      <c r="F35" s="54"/>
    </row>
    <row r="36" spans="1:6">
      <c r="B36" s="44">
        <f t="shared" ref="B36:D36" si="1">B52</f>
        <v>0</v>
      </c>
      <c r="C36" s="44">
        <f t="shared" si="1"/>
        <v>0</v>
      </c>
      <c r="D36" s="44">
        <f t="shared" si="1"/>
        <v>0</v>
      </c>
      <c r="E36" s="56" t="s">
        <v>49</v>
      </c>
      <c r="F36" s="54"/>
    </row>
    <row r="37" spans="1:6">
      <c r="B37" s="45">
        <f t="shared" ref="B37:C37" si="2">B63</f>
        <v>0</v>
      </c>
      <c r="C37" s="45">
        <f t="shared" si="2"/>
        <v>0</v>
      </c>
      <c r="D37" s="45">
        <f>D63</f>
        <v>0</v>
      </c>
      <c r="E37" s="57" t="s">
        <v>231</v>
      </c>
      <c r="F37" s="54"/>
    </row>
    <row r="38" spans="1:6" ht="21.75" thickBot="1">
      <c r="B38" s="47">
        <f>SUM(B36:B37)</f>
        <v>0</v>
      </c>
      <c r="C38" s="47">
        <f>SUM(C36:C37)</f>
        <v>0</v>
      </c>
      <c r="D38" s="47">
        <f>SUM(D36:D37)</f>
        <v>0</v>
      </c>
      <c r="E38" s="120" t="s">
        <v>1120</v>
      </c>
      <c r="F38" s="54"/>
    </row>
    <row r="39" spans="1:6" ht="21.75" thickTop="1">
      <c r="B39" s="58"/>
      <c r="C39" s="48"/>
      <c r="D39" s="48"/>
      <c r="E39" s="41"/>
      <c r="F39" s="54"/>
    </row>
    <row r="40" spans="1:6" ht="25.5">
      <c r="B40" s="58"/>
      <c r="C40" s="48"/>
      <c r="D40" s="48"/>
      <c r="E40" s="59" t="s">
        <v>49</v>
      </c>
      <c r="F40" s="54"/>
    </row>
    <row r="41" spans="1:6" ht="21.75">
      <c r="A41" s="7">
        <v>210</v>
      </c>
      <c r="B41" s="49">
        <f t="shared" ref="B41:C41" si="3">B68</f>
        <v>0</v>
      </c>
      <c r="C41" s="49">
        <f t="shared" si="3"/>
        <v>0</v>
      </c>
      <c r="D41" s="49">
        <f>D68</f>
        <v>0</v>
      </c>
      <c r="E41" s="60" t="s">
        <v>5</v>
      </c>
      <c r="F41" s="54">
        <v>210</v>
      </c>
    </row>
    <row r="42" spans="1:6" ht="21.75">
      <c r="A42" s="7">
        <v>213</v>
      </c>
      <c r="B42" s="45">
        <f t="shared" ref="B42:C42" si="4">B117</f>
        <v>0</v>
      </c>
      <c r="C42" s="45">
        <f t="shared" si="4"/>
        <v>0</v>
      </c>
      <c r="D42" s="45">
        <f>D117</f>
        <v>0</v>
      </c>
      <c r="E42" s="61" t="s">
        <v>50</v>
      </c>
      <c r="F42" s="54">
        <v>213</v>
      </c>
    </row>
    <row r="43" spans="1:6" ht="21.75">
      <c r="A43" s="7">
        <v>221</v>
      </c>
      <c r="B43" s="45">
        <f t="shared" ref="B43:C43" si="5">B126</f>
        <v>0</v>
      </c>
      <c r="C43" s="45">
        <f t="shared" si="5"/>
        <v>0</v>
      </c>
      <c r="D43" s="45">
        <f>D126</f>
        <v>0</v>
      </c>
      <c r="E43" s="61" t="s">
        <v>51</v>
      </c>
      <c r="F43" s="54">
        <v>221</v>
      </c>
    </row>
    <row r="44" spans="1:6" ht="21.75">
      <c r="A44" s="7">
        <v>222</v>
      </c>
      <c r="B44" s="45">
        <f t="shared" ref="B44:C44" si="6">B141</f>
        <v>0</v>
      </c>
      <c r="C44" s="45">
        <f t="shared" si="6"/>
        <v>0</v>
      </c>
      <c r="D44" s="45">
        <f>D141</f>
        <v>0</v>
      </c>
      <c r="E44" s="61" t="s">
        <v>52</v>
      </c>
      <c r="F44" s="54">
        <v>222</v>
      </c>
    </row>
    <row r="45" spans="1:6" ht="21.75">
      <c r="A45" s="7">
        <v>223</v>
      </c>
      <c r="B45" s="45">
        <f t="shared" ref="B45:C45" si="7">B170</f>
        <v>0</v>
      </c>
      <c r="C45" s="45">
        <f t="shared" si="7"/>
        <v>0</v>
      </c>
      <c r="D45" s="45">
        <f>D170</f>
        <v>0</v>
      </c>
      <c r="E45" s="61" t="s">
        <v>53</v>
      </c>
      <c r="F45" s="54">
        <v>223</v>
      </c>
    </row>
    <row r="46" spans="1:6" ht="21.75">
      <c r="A46" s="7">
        <v>224</v>
      </c>
      <c r="B46" s="45">
        <f t="shared" ref="B46:C46" si="8">B178</f>
        <v>0</v>
      </c>
      <c r="C46" s="45">
        <f t="shared" si="8"/>
        <v>0</v>
      </c>
      <c r="D46" s="45">
        <f>D178</f>
        <v>0</v>
      </c>
      <c r="E46" s="61" t="s">
        <v>54</v>
      </c>
      <c r="F46" s="54">
        <v>224</v>
      </c>
    </row>
    <row r="47" spans="1:6" ht="21.75">
      <c r="A47" s="7">
        <v>225</v>
      </c>
      <c r="B47" s="45">
        <f t="shared" ref="B47:C47" si="9">B187</f>
        <v>0</v>
      </c>
      <c r="C47" s="45">
        <f t="shared" si="9"/>
        <v>0</v>
      </c>
      <c r="D47" s="45">
        <f>D187</f>
        <v>0</v>
      </c>
      <c r="E47" s="61" t="s">
        <v>55</v>
      </c>
      <c r="F47" s="54">
        <v>225</v>
      </c>
    </row>
    <row r="48" spans="1:6" ht="21.75">
      <c r="A48" s="7">
        <v>226</v>
      </c>
      <c r="B48" s="45">
        <f t="shared" ref="B48:C48" si="10">B208</f>
        <v>0</v>
      </c>
      <c r="C48" s="45">
        <f t="shared" si="10"/>
        <v>0</v>
      </c>
      <c r="D48" s="45">
        <f>D208</f>
        <v>0</v>
      </c>
      <c r="E48" s="61" t="s">
        <v>56</v>
      </c>
      <c r="F48" s="54">
        <v>226</v>
      </c>
    </row>
    <row r="49" spans="1:6" ht="21.75">
      <c r="A49" s="7">
        <v>227</v>
      </c>
      <c r="B49" s="45">
        <f t="shared" ref="B49:C49" si="11">B215</f>
        <v>0</v>
      </c>
      <c r="C49" s="45">
        <f t="shared" si="11"/>
        <v>0</v>
      </c>
      <c r="D49" s="45">
        <f>D215</f>
        <v>0</v>
      </c>
      <c r="E49" s="61" t="s">
        <v>57</v>
      </c>
      <c r="F49" s="54">
        <v>227</v>
      </c>
    </row>
    <row r="50" spans="1:6" ht="21.75">
      <c r="A50" s="7">
        <v>228</v>
      </c>
      <c r="B50" s="45">
        <f t="shared" ref="B50:C50" si="12">B241</f>
        <v>0</v>
      </c>
      <c r="C50" s="45">
        <f t="shared" si="12"/>
        <v>0</v>
      </c>
      <c r="D50" s="45">
        <f>D241</f>
        <v>0</v>
      </c>
      <c r="E50" s="61" t="s">
        <v>58</v>
      </c>
      <c r="F50" s="54">
        <v>228</v>
      </c>
    </row>
    <row r="51" spans="1:6" ht="21.75">
      <c r="A51" s="7">
        <v>281</v>
      </c>
      <c r="B51" s="50">
        <f t="shared" ref="B51:C51" si="13">B253</f>
        <v>0</v>
      </c>
      <c r="C51" s="50">
        <f t="shared" si="13"/>
        <v>0</v>
      </c>
      <c r="D51" s="50">
        <f>D253</f>
        <v>0</v>
      </c>
      <c r="E51" s="62" t="s">
        <v>59</v>
      </c>
      <c r="F51" s="54">
        <v>281</v>
      </c>
    </row>
    <row r="52" spans="1:6" ht="21.75" thickBot="1">
      <c r="B52" s="47">
        <f t="shared" ref="B52:D52" si="14">SUM(B41:B51)</f>
        <v>0</v>
      </c>
      <c r="C52" s="47">
        <f t="shared" si="14"/>
        <v>0</v>
      </c>
      <c r="D52" s="47">
        <f t="shared" si="14"/>
        <v>0</v>
      </c>
      <c r="E52" s="120" t="s">
        <v>46</v>
      </c>
      <c r="F52" s="54"/>
    </row>
    <row r="53" spans="1:6" ht="22.5" thickTop="1">
      <c r="B53" s="58"/>
      <c r="C53" s="48"/>
      <c r="D53" s="48"/>
      <c r="E53" s="64"/>
      <c r="F53" s="54"/>
    </row>
    <row r="54" spans="1:6" ht="25.5">
      <c r="B54" s="58"/>
      <c r="C54" s="48"/>
      <c r="D54" s="48"/>
      <c r="E54" s="59" t="s">
        <v>60</v>
      </c>
      <c r="F54" s="54"/>
    </row>
    <row r="55" spans="1:6" ht="21.75">
      <c r="A55" s="7">
        <v>291</v>
      </c>
      <c r="B55" s="49">
        <f>B259</f>
        <v>0</v>
      </c>
      <c r="C55" s="49">
        <f>C259</f>
        <v>0</v>
      </c>
      <c r="D55" s="49">
        <f>D259</f>
        <v>0</v>
      </c>
      <c r="E55" s="60" t="s">
        <v>61</v>
      </c>
      <c r="F55" s="54">
        <v>291</v>
      </c>
    </row>
    <row r="56" spans="1:6" ht="21.75">
      <c r="A56" s="7">
        <v>292</v>
      </c>
      <c r="B56" s="49">
        <f>B263</f>
        <v>0</v>
      </c>
      <c r="C56" s="49">
        <f>C263</f>
        <v>0</v>
      </c>
      <c r="D56" s="49">
        <f>D263</f>
        <v>0</v>
      </c>
      <c r="E56" s="60" t="s">
        <v>1109</v>
      </c>
      <c r="F56" s="54">
        <v>292</v>
      </c>
    </row>
    <row r="57" spans="1:6" ht="21.75">
      <c r="A57" s="7">
        <v>295</v>
      </c>
      <c r="B57" s="49">
        <f>B267</f>
        <v>0</v>
      </c>
      <c r="C57" s="49">
        <f>C267</f>
        <v>0</v>
      </c>
      <c r="D57" s="49">
        <f>D267</f>
        <v>0</v>
      </c>
      <c r="E57" s="60" t="s">
        <v>1110</v>
      </c>
      <c r="F57" s="54">
        <v>295</v>
      </c>
    </row>
    <row r="58" spans="1:6" ht="21.75">
      <c r="A58" s="7">
        <v>421</v>
      </c>
      <c r="B58" s="45">
        <f t="shared" ref="B58:D58" si="15">B279</f>
        <v>0</v>
      </c>
      <c r="C58" s="45">
        <f t="shared" si="15"/>
        <v>0</v>
      </c>
      <c r="D58" s="45">
        <f t="shared" si="15"/>
        <v>0</v>
      </c>
      <c r="E58" s="61" t="s">
        <v>230</v>
      </c>
      <c r="F58" s="54">
        <v>421</v>
      </c>
    </row>
    <row r="59" spans="1:6" ht="21.75">
      <c r="A59" s="7">
        <v>423</v>
      </c>
      <c r="B59" s="45">
        <f t="shared" ref="B59:C59" si="16">B296</f>
        <v>0</v>
      </c>
      <c r="C59" s="45">
        <f t="shared" si="16"/>
        <v>0</v>
      </c>
      <c r="D59" s="45">
        <f>D296</f>
        <v>0</v>
      </c>
      <c r="E59" s="61" t="s">
        <v>62</v>
      </c>
      <c r="F59" s="54">
        <v>423</v>
      </c>
    </row>
    <row r="60" spans="1:6" ht="21.75">
      <c r="A60" s="7">
        <v>440</v>
      </c>
      <c r="B60" s="45">
        <f t="shared" ref="B60:D60" si="17">B302</f>
        <v>0</v>
      </c>
      <c r="C60" s="45">
        <f t="shared" si="17"/>
        <v>0</v>
      </c>
      <c r="D60" s="45">
        <f t="shared" si="17"/>
        <v>0</v>
      </c>
      <c r="E60" s="61" t="s">
        <v>63</v>
      </c>
      <c r="F60" s="54">
        <v>440</v>
      </c>
    </row>
    <row r="61" spans="1:6" ht="21.75">
      <c r="A61" s="7">
        <v>720</v>
      </c>
      <c r="B61" s="45">
        <f t="shared" ref="B61:D61" si="18">B324</f>
        <v>0</v>
      </c>
      <c r="C61" s="45">
        <f t="shared" si="18"/>
        <v>0</v>
      </c>
      <c r="D61" s="45">
        <f t="shared" si="18"/>
        <v>0</v>
      </c>
      <c r="E61" s="61" t="s">
        <v>64</v>
      </c>
      <c r="F61" s="54">
        <v>720</v>
      </c>
    </row>
    <row r="62" spans="1:6" ht="21.75">
      <c r="A62" s="7">
        <v>730</v>
      </c>
      <c r="B62" s="45">
        <f t="shared" ref="B62:D62" si="19">B337</f>
        <v>0</v>
      </c>
      <c r="C62" s="45">
        <f t="shared" si="19"/>
        <v>0</v>
      </c>
      <c r="D62" s="45">
        <f t="shared" si="19"/>
        <v>0</v>
      </c>
      <c r="E62" s="62" t="s">
        <v>65</v>
      </c>
      <c r="F62" s="54">
        <v>730</v>
      </c>
    </row>
    <row r="63" spans="1:6" ht="21.75" thickBot="1">
      <c r="B63" s="47">
        <f t="shared" ref="B63" si="20">SUM(B55:B62)</f>
        <v>0</v>
      </c>
      <c r="C63" s="47">
        <f>SUM(C55:C62)</f>
        <v>0</v>
      </c>
      <c r="D63" s="47">
        <f t="shared" ref="D63" si="21">SUM(D55:D62)</f>
        <v>0</v>
      </c>
      <c r="E63" s="120" t="s">
        <v>46</v>
      </c>
      <c r="F63" s="54"/>
    </row>
    <row r="64" spans="1:6" ht="22.5" thickTop="1">
      <c r="B64" s="58"/>
      <c r="C64" s="48"/>
      <c r="D64" s="48"/>
      <c r="E64" s="64"/>
      <c r="F64" s="54"/>
    </row>
    <row r="65" spans="1:6" ht="25.5">
      <c r="A65" s="7">
        <v>210</v>
      </c>
      <c r="B65" s="58"/>
      <c r="C65" s="48"/>
      <c r="D65" s="48"/>
      <c r="E65" s="59" t="s">
        <v>5</v>
      </c>
      <c r="F65" s="54">
        <v>210</v>
      </c>
    </row>
    <row r="66" spans="1:6" ht="21.75">
      <c r="A66" s="7">
        <v>211</v>
      </c>
      <c r="B66" s="49">
        <f t="shared" ref="B66" si="22">B73</f>
        <v>0</v>
      </c>
      <c r="C66" s="49">
        <f>C73</f>
        <v>0</v>
      </c>
      <c r="D66" s="49">
        <f>D73</f>
        <v>0</v>
      </c>
      <c r="E66" s="60" t="s">
        <v>66</v>
      </c>
      <c r="F66" s="54">
        <v>211</v>
      </c>
    </row>
    <row r="67" spans="1:6" ht="21.75">
      <c r="A67" s="7">
        <v>212</v>
      </c>
      <c r="B67" s="45">
        <f t="shared" ref="B67:C67" si="23">B109</f>
        <v>0</v>
      </c>
      <c r="C67" s="45">
        <f t="shared" si="23"/>
        <v>0</v>
      </c>
      <c r="D67" s="45">
        <f>D109</f>
        <v>0</v>
      </c>
      <c r="E67" s="62" t="s">
        <v>67</v>
      </c>
      <c r="F67" s="54">
        <v>212</v>
      </c>
    </row>
    <row r="68" spans="1:6" ht="21.75" thickBot="1">
      <c r="B68" s="47">
        <f t="shared" ref="B68:C68" si="24">SUM(B66:B67)</f>
        <v>0</v>
      </c>
      <c r="C68" s="47">
        <f t="shared" si="24"/>
        <v>0</v>
      </c>
      <c r="D68" s="47">
        <f>SUM(D66:D67)</f>
        <v>0</v>
      </c>
      <c r="E68" s="120" t="s">
        <v>46</v>
      </c>
      <c r="F68" s="54"/>
    </row>
    <row r="69" spans="1:6" ht="22.5" thickTop="1">
      <c r="B69" s="58"/>
      <c r="C69" s="48"/>
      <c r="D69" s="48"/>
      <c r="E69" s="64"/>
      <c r="F69" s="54"/>
    </row>
    <row r="70" spans="1:6" ht="25.5">
      <c r="A70" s="7">
        <v>211</v>
      </c>
      <c r="B70" s="58"/>
      <c r="C70" s="48"/>
      <c r="D70" s="48"/>
      <c r="E70" s="59" t="s">
        <v>66</v>
      </c>
      <c r="F70" s="54">
        <v>211</v>
      </c>
    </row>
    <row r="71" spans="1:6" ht="21.75">
      <c r="A71" s="7">
        <v>211001</v>
      </c>
      <c r="B71" s="49">
        <f>SUMIFS('Expense Sheet'!$E:$E,'Expense Sheet'!$M:$M,"L-COF އެހެނިހެން",'Expense Sheet'!$K:$K,$A71)</f>
        <v>0</v>
      </c>
      <c r="C71" s="49">
        <f>SUMIFS('Expense Sheet'!$F:$F,'Expense Sheet'!$M:$M,"L-COF އެހެނިހެން",'Expense Sheet'!$K:$K,$A71)</f>
        <v>0</v>
      </c>
      <c r="D71" s="49">
        <f>SUMIFS('Expense Sheet'!$G:$G,'Expense Sheet'!$M:$M,"L-COF އެހެނިހެން",'Expense Sheet'!$K:$K,$A71)</f>
        <v>0</v>
      </c>
      <c r="E71" s="60" t="s">
        <v>6</v>
      </c>
      <c r="F71" s="54">
        <v>211001</v>
      </c>
    </row>
    <row r="72" spans="1:6" ht="21.75">
      <c r="A72" s="7">
        <v>211002</v>
      </c>
      <c r="B72" s="45">
        <f>SUMIFS('Expense Sheet'!$E:$E,'Expense Sheet'!$M:$M,"L-COF އެހެނިހެން",'Expense Sheet'!$K:$K,$A72)</f>
        <v>0</v>
      </c>
      <c r="C72" s="45">
        <f>SUMIFS('Expense Sheet'!$F:$F,'Expense Sheet'!$M:$M,"L-COF އެހެނިހެން",'Expense Sheet'!$K:$K,$A72)</f>
        <v>0</v>
      </c>
      <c r="D72" s="45">
        <f>SUMIFS('Expense Sheet'!$G:$G,'Expense Sheet'!$M:$M,"L-COF އެހެނިހެން",'Expense Sheet'!$K:$K,$A72)</f>
        <v>0</v>
      </c>
      <c r="E72" s="62" t="s">
        <v>7</v>
      </c>
      <c r="F72" s="54">
        <v>211002</v>
      </c>
    </row>
    <row r="73" spans="1:6" ht="21.75" thickBot="1">
      <c r="B73" s="47">
        <f t="shared" ref="B73:C73" si="25">SUM(B71:B72)</f>
        <v>0</v>
      </c>
      <c r="C73" s="47">
        <f t="shared" si="25"/>
        <v>0</v>
      </c>
      <c r="D73" s="47">
        <f>SUM(D71:D72)</f>
        <v>0</v>
      </c>
      <c r="E73" s="120" t="s">
        <v>46</v>
      </c>
      <c r="F73" s="54"/>
    </row>
    <row r="74" spans="1:6" ht="22.5" thickTop="1">
      <c r="B74" s="58"/>
      <c r="C74" s="48"/>
      <c r="D74" s="48"/>
      <c r="E74" s="64"/>
      <c r="F74" s="54"/>
    </row>
    <row r="75" spans="1:6" ht="25.5">
      <c r="A75" s="7">
        <v>212</v>
      </c>
      <c r="B75" s="58"/>
      <c r="C75" s="48"/>
      <c r="D75" s="48"/>
      <c r="E75" s="59" t="s">
        <v>67</v>
      </c>
      <c r="F75" s="54">
        <v>212</v>
      </c>
    </row>
    <row r="76" spans="1:6" ht="21.75">
      <c r="A76" s="7">
        <v>212001</v>
      </c>
      <c r="B76" s="49">
        <f>SUMIFS('Expense Sheet'!$E:$E,'Expense Sheet'!$M:$M,"L-COF އެހެނިހެން",'Expense Sheet'!$K:$K,$A76)</f>
        <v>0</v>
      </c>
      <c r="C76" s="49">
        <f>SUMIFS('Expense Sheet'!$F:$F,'Expense Sheet'!$M:$M,"L-COF އެހެނިހެން",'Expense Sheet'!$K:$K,$A76)</f>
        <v>0</v>
      </c>
      <c r="D76" s="49">
        <f>SUMIFS('Expense Sheet'!$G:$G,'Expense Sheet'!$M:$M,"L-COF އެހެނިހެން",'Expense Sheet'!$K:$K,$A76)</f>
        <v>0</v>
      </c>
      <c r="E76" s="60" t="s">
        <v>68</v>
      </c>
      <c r="F76" s="54">
        <v>212001</v>
      </c>
    </row>
    <row r="77" spans="1:6" ht="21.75">
      <c r="A77" s="7">
        <v>212002</v>
      </c>
      <c r="B77" s="45">
        <f>SUMIFS('Expense Sheet'!$E:$E,'Expense Sheet'!$M:$M,"L-COF އެހެނިހެން",'Expense Sheet'!$K:$K,$A77)</f>
        <v>0</v>
      </c>
      <c r="C77" s="45">
        <f>SUMIFS('Expense Sheet'!$F:$F,'Expense Sheet'!$M:$M,"L-COF އެހެނިހެން",'Expense Sheet'!$K:$K,$A77)</f>
        <v>0</v>
      </c>
      <c r="D77" s="45">
        <f>SUMIFS('Expense Sheet'!$G:$G,'Expense Sheet'!$M:$M,"L-COF އެހެނިހެން",'Expense Sheet'!$K:$K,$A77)</f>
        <v>0</v>
      </c>
      <c r="E77" s="61" t="s">
        <v>8</v>
      </c>
      <c r="F77" s="54">
        <v>212002</v>
      </c>
    </row>
    <row r="78" spans="1:6" ht="21.75">
      <c r="A78" s="7">
        <v>212003</v>
      </c>
      <c r="B78" s="45">
        <f>SUMIFS('Expense Sheet'!$E:$E,'Expense Sheet'!$M:$M,"L-COF އެހެނިހެން",'Expense Sheet'!$K:$K,$A78)</f>
        <v>0</v>
      </c>
      <c r="C78" s="45">
        <f>SUMIFS('Expense Sheet'!$F:$F,'Expense Sheet'!$M:$M,"L-COF އެހެނިހެން",'Expense Sheet'!$K:$K,$A78)</f>
        <v>0</v>
      </c>
      <c r="D78" s="45">
        <f>SUMIFS('Expense Sheet'!$G:$G,'Expense Sheet'!$M:$M,"L-COF އެހެނިހެން",'Expense Sheet'!$K:$K,$A78)</f>
        <v>0</v>
      </c>
      <c r="E78" s="61" t="s">
        <v>69</v>
      </c>
      <c r="F78" s="54">
        <v>212003</v>
      </c>
    </row>
    <row r="79" spans="1:6" ht="21.75">
      <c r="A79" s="7">
        <v>212004</v>
      </c>
      <c r="B79" s="45">
        <f>SUMIFS('Expense Sheet'!$E:$E,'Expense Sheet'!$M:$M,"L-COF އެހެނިހެން",'Expense Sheet'!$K:$K,$A79)</f>
        <v>0</v>
      </c>
      <c r="C79" s="45">
        <f>SUMIFS('Expense Sheet'!$F:$F,'Expense Sheet'!$M:$M,"L-COF އެހެނިހެން",'Expense Sheet'!$K:$K,$A79)</f>
        <v>0</v>
      </c>
      <c r="D79" s="45">
        <f>SUMIFS('Expense Sheet'!$G:$G,'Expense Sheet'!$M:$M,"L-COF އެހެނިހެން",'Expense Sheet'!$K:$K,$A79)</f>
        <v>0</v>
      </c>
      <c r="E79" s="61" t="s">
        <v>9</v>
      </c>
      <c r="F79" s="54">
        <v>212004</v>
      </c>
    </row>
    <row r="80" spans="1:6" ht="21.75">
      <c r="A80" s="7">
        <v>212005</v>
      </c>
      <c r="B80" s="45">
        <f>SUMIFS('Expense Sheet'!$E:$E,'Expense Sheet'!$M:$M,"L-COF އެހެނިހެން",'Expense Sheet'!$K:$K,$A80)</f>
        <v>0</v>
      </c>
      <c r="C80" s="45">
        <f>SUMIFS('Expense Sheet'!$F:$F,'Expense Sheet'!$M:$M,"L-COF އެހެނިހެން",'Expense Sheet'!$K:$K,$A80)</f>
        <v>0</v>
      </c>
      <c r="D80" s="45">
        <f>SUMIFS('Expense Sheet'!$G:$G,'Expense Sheet'!$M:$M,"L-COF އެހެނިހެން",'Expense Sheet'!$K:$K,$A80)</f>
        <v>0</v>
      </c>
      <c r="E80" s="61" t="s">
        <v>10</v>
      </c>
      <c r="F80" s="54">
        <v>212005</v>
      </c>
    </row>
    <row r="81" spans="1:6" ht="21.75">
      <c r="A81" s="7">
        <v>212006</v>
      </c>
      <c r="B81" s="45">
        <f>SUMIFS('Expense Sheet'!$E:$E,'Expense Sheet'!$M:$M,"L-COF އެހެނިހެން",'Expense Sheet'!$K:$K,$A81)</f>
        <v>0</v>
      </c>
      <c r="C81" s="45">
        <f>SUMIFS('Expense Sheet'!$F:$F,'Expense Sheet'!$M:$M,"L-COF އެހެނިހެން",'Expense Sheet'!$K:$K,$A81)</f>
        <v>0</v>
      </c>
      <c r="D81" s="45">
        <f>SUMIFS('Expense Sheet'!$G:$G,'Expense Sheet'!$M:$M,"L-COF އެހެނިހެން",'Expense Sheet'!$K:$K,$A81)</f>
        <v>0</v>
      </c>
      <c r="E81" s="61" t="s">
        <v>70</v>
      </c>
      <c r="F81" s="54">
        <v>212006</v>
      </c>
    </row>
    <row r="82" spans="1:6" ht="21.75">
      <c r="A82" s="7">
        <v>212007</v>
      </c>
      <c r="B82" s="45">
        <f>SUMIFS('Expense Sheet'!$E:$E,'Expense Sheet'!$M:$M,"L-COF އެހެނިހެން",'Expense Sheet'!$K:$K,$A82)</f>
        <v>0</v>
      </c>
      <c r="C82" s="45">
        <f>SUMIFS('Expense Sheet'!$F:$F,'Expense Sheet'!$M:$M,"L-COF އެހެނިހެން",'Expense Sheet'!$K:$K,$A82)</f>
        <v>0</v>
      </c>
      <c r="D82" s="45">
        <f>SUMIFS('Expense Sheet'!$G:$G,'Expense Sheet'!$M:$M,"L-COF އެހެނިހެން",'Expense Sheet'!$K:$K,$A82)</f>
        <v>0</v>
      </c>
      <c r="E82" s="61" t="s">
        <v>71</v>
      </c>
      <c r="F82" s="54">
        <v>212007</v>
      </c>
    </row>
    <row r="83" spans="1:6" ht="21.75">
      <c r="A83" s="7">
        <v>212008</v>
      </c>
      <c r="B83" s="45">
        <f>SUMIFS('Expense Sheet'!$E:$E,'Expense Sheet'!$M:$M,"L-COF އެހެނިހެން",'Expense Sheet'!$K:$K,$A83)</f>
        <v>0</v>
      </c>
      <c r="C83" s="45">
        <f>SUMIFS('Expense Sheet'!$F:$F,'Expense Sheet'!$M:$M,"L-COF އެހެނިހެން",'Expense Sheet'!$K:$K,$A83)</f>
        <v>0</v>
      </c>
      <c r="D83" s="45">
        <f>SUMIFS('Expense Sheet'!$G:$G,'Expense Sheet'!$M:$M,"L-COF އެހެނިހެން",'Expense Sheet'!$K:$K,$A83)</f>
        <v>0</v>
      </c>
      <c r="E83" s="61" t="s">
        <v>11</v>
      </c>
      <c r="F83" s="54">
        <v>212008</v>
      </c>
    </row>
    <row r="84" spans="1:6" ht="21.75">
      <c r="A84" s="7">
        <v>212009</v>
      </c>
      <c r="B84" s="45">
        <f>SUMIFS('Expense Sheet'!$E:$E,'Expense Sheet'!$M:$M,"L-COF އެހެނިހެން",'Expense Sheet'!$K:$K,$A84)</f>
        <v>0</v>
      </c>
      <c r="C84" s="45">
        <f>SUMIFS('Expense Sheet'!$F:$F,'Expense Sheet'!$M:$M,"L-COF އެހެނިހެން",'Expense Sheet'!$K:$K,$A84)</f>
        <v>0</v>
      </c>
      <c r="D84" s="45">
        <f>SUMIFS('Expense Sheet'!$G:$G,'Expense Sheet'!$M:$M,"L-COF އެހެނިހެން",'Expense Sheet'!$K:$K,$A84)</f>
        <v>0</v>
      </c>
      <c r="E84" s="61" t="s">
        <v>12</v>
      </c>
      <c r="F84" s="54">
        <v>212009</v>
      </c>
    </row>
    <row r="85" spans="1:6" ht="21.75">
      <c r="A85" s="7">
        <v>212010</v>
      </c>
      <c r="B85" s="45">
        <f>SUMIFS('Expense Sheet'!$E:$E,'Expense Sheet'!$M:$M,"L-COF އެހެނިހެން",'Expense Sheet'!$K:$K,$A85)</f>
        <v>0</v>
      </c>
      <c r="C85" s="45">
        <f>SUMIFS('Expense Sheet'!$F:$F,'Expense Sheet'!$M:$M,"L-COF އެހެނިހެން",'Expense Sheet'!$K:$K,$A85)</f>
        <v>0</v>
      </c>
      <c r="D85" s="45">
        <f>SUMIFS('Expense Sheet'!$G:$G,'Expense Sheet'!$M:$M,"L-COF އެހެނިހެން",'Expense Sheet'!$K:$K,$A85)</f>
        <v>0</v>
      </c>
      <c r="E85" s="61" t="s">
        <v>13</v>
      </c>
      <c r="F85" s="54">
        <v>212010</v>
      </c>
    </row>
    <row r="86" spans="1:6" ht="21.75">
      <c r="A86" s="7">
        <v>212011</v>
      </c>
      <c r="B86" s="45">
        <f>SUMIFS('Expense Sheet'!$E:$E,'Expense Sheet'!$M:$M,"L-COF އެހެނިހެން",'Expense Sheet'!$K:$K,$A86)</f>
        <v>0</v>
      </c>
      <c r="C86" s="45">
        <f>SUMIFS('Expense Sheet'!$F:$F,'Expense Sheet'!$M:$M,"L-COF އެހެނިހެން",'Expense Sheet'!$K:$K,$A86)</f>
        <v>0</v>
      </c>
      <c r="D86" s="45">
        <f>SUMIFS('Expense Sheet'!$G:$G,'Expense Sheet'!$M:$M,"L-COF އެހެނިހެން",'Expense Sheet'!$K:$K,$A86)</f>
        <v>0</v>
      </c>
      <c r="E86" s="61" t="s">
        <v>14</v>
      </c>
      <c r="F86" s="54">
        <v>212011</v>
      </c>
    </row>
    <row r="87" spans="1:6" ht="21.75">
      <c r="A87" s="7">
        <v>212012</v>
      </c>
      <c r="B87" s="45">
        <f>SUMIFS('Expense Sheet'!$E:$E,'Expense Sheet'!$M:$M,"L-COF އެހެނިހެން",'Expense Sheet'!$K:$K,$A87)</f>
        <v>0</v>
      </c>
      <c r="C87" s="45">
        <f>SUMIFS('Expense Sheet'!$F:$F,'Expense Sheet'!$M:$M,"L-COF އެހެނިހެން",'Expense Sheet'!$K:$K,$A87)</f>
        <v>0</v>
      </c>
      <c r="D87" s="45">
        <f>SUMIFS('Expense Sheet'!$G:$G,'Expense Sheet'!$M:$M,"L-COF އެހެނިހެން",'Expense Sheet'!$K:$K,$A87)</f>
        <v>0</v>
      </c>
      <c r="E87" s="61" t="s">
        <v>15</v>
      </c>
      <c r="F87" s="54">
        <v>212012</v>
      </c>
    </row>
    <row r="88" spans="1:6" ht="21.75">
      <c r="A88" s="7">
        <v>212013</v>
      </c>
      <c r="B88" s="45">
        <f>SUMIFS('Expense Sheet'!$E:$E,'Expense Sheet'!$M:$M,"L-COF އެހެނިހެން",'Expense Sheet'!$K:$K,$A88)</f>
        <v>0</v>
      </c>
      <c r="C88" s="45">
        <f>SUMIFS('Expense Sheet'!$F:$F,'Expense Sheet'!$M:$M,"L-COF އެހެނިހެން",'Expense Sheet'!$K:$K,$A88)</f>
        <v>0</v>
      </c>
      <c r="D88" s="45">
        <f>SUMIFS('Expense Sheet'!$G:$G,'Expense Sheet'!$M:$M,"L-COF އެހެނިހެން",'Expense Sheet'!$K:$K,$A88)</f>
        <v>0</v>
      </c>
      <c r="E88" s="61" t="s">
        <v>16</v>
      </c>
      <c r="F88" s="54">
        <v>212013</v>
      </c>
    </row>
    <row r="89" spans="1:6" ht="21.75">
      <c r="A89" s="7">
        <v>212014</v>
      </c>
      <c r="B89" s="45">
        <f>SUMIFS('Expense Sheet'!$E:$E,'Expense Sheet'!$M:$M,"L-COF އެހެނިހެން",'Expense Sheet'!$K:$K,$A89)</f>
        <v>0</v>
      </c>
      <c r="C89" s="45">
        <f>SUMIFS('Expense Sheet'!$F:$F,'Expense Sheet'!$M:$M,"L-COF އެހެނިހެން",'Expense Sheet'!$K:$K,$A89)</f>
        <v>0</v>
      </c>
      <c r="D89" s="45">
        <f>SUMIFS('Expense Sheet'!$G:$G,'Expense Sheet'!$M:$M,"L-COF އެހެނިހެން",'Expense Sheet'!$K:$K,$A89)</f>
        <v>0</v>
      </c>
      <c r="E89" s="61" t="s">
        <v>17</v>
      </c>
      <c r="F89" s="54">
        <v>212014</v>
      </c>
    </row>
    <row r="90" spans="1:6" ht="21.75">
      <c r="A90" s="7">
        <v>212015</v>
      </c>
      <c r="B90" s="45">
        <f>SUMIFS('Expense Sheet'!$E:$E,'Expense Sheet'!$M:$M,"L-COF އެހެނިހެން",'Expense Sheet'!$K:$K,$A90)</f>
        <v>0</v>
      </c>
      <c r="C90" s="45">
        <f>SUMIFS('Expense Sheet'!$F:$F,'Expense Sheet'!$M:$M,"L-COF އެހެނިހެން",'Expense Sheet'!$K:$K,$A90)</f>
        <v>0</v>
      </c>
      <c r="D90" s="45">
        <f>SUMIFS('Expense Sheet'!$G:$G,'Expense Sheet'!$M:$M,"L-COF އެހެނިހެން",'Expense Sheet'!$K:$K,$A90)</f>
        <v>0</v>
      </c>
      <c r="E90" s="61" t="s">
        <v>18</v>
      </c>
      <c r="F90" s="54">
        <v>212015</v>
      </c>
    </row>
    <row r="91" spans="1:6" ht="21.75">
      <c r="A91" s="7">
        <v>212016</v>
      </c>
      <c r="B91" s="45">
        <f>SUMIFS('Expense Sheet'!$E:$E,'Expense Sheet'!$M:$M,"L-COF އެހެނިހެން",'Expense Sheet'!$K:$K,$A91)</f>
        <v>0</v>
      </c>
      <c r="C91" s="45">
        <f>SUMIFS('Expense Sheet'!$F:$F,'Expense Sheet'!$M:$M,"L-COF އެހެނިހެން",'Expense Sheet'!$K:$K,$A91)</f>
        <v>0</v>
      </c>
      <c r="D91" s="45">
        <f>SUMIFS('Expense Sheet'!$G:$G,'Expense Sheet'!$M:$M,"L-COF އެހެނިހެން",'Expense Sheet'!$K:$K,$A91)</f>
        <v>0</v>
      </c>
      <c r="E91" s="61" t="s">
        <v>19</v>
      </c>
      <c r="F91" s="54">
        <v>212016</v>
      </c>
    </row>
    <row r="92" spans="1:6" ht="21.75">
      <c r="A92" s="7">
        <v>212017</v>
      </c>
      <c r="B92" s="45">
        <f>SUMIFS('Expense Sheet'!$E:$E,'Expense Sheet'!$M:$M,"L-COF އެހެނިހެން",'Expense Sheet'!$K:$K,$A92)</f>
        <v>0</v>
      </c>
      <c r="C92" s="45">
        <f>SUMIFS('Expense Sheet'!$F:$F,'Expense Sheet'!$M:$M,"L-COF އެހެނިހެން",'Expense Sheet'!$K:$K,$A92)</f>
        <v>0</v>
      </c>
      <c r="D92" s="45">
        <f>SUMIFS('Expense Sheet'!$G:$G,'Expense Sheet'!$M:$M,"L-COF އެހެނިހެން",'Expense Sheet'!$K:$K,$A92)</f>
        <v>0</v>
      </c>
      <c r="E92" s="61" t="s">
        <v>20</v>
      </c>
      <c r="F92" s="54">
        <v>212017</v>
      </c>
    </row>
    <row r="93" spans="1:6" ht="21.75">
      <c r="A93" s="7">
        <v>212018</v>
      </c>
      <c r="B93" s="45">
        <f>SUMIFS('Expense Sheet'!$E:$E,'Expense Sheet'!$M:$M,"L-COF އެހެނިހެން",'Expense Sheet'!$K:$K,$A93)</f>
        <v>0</v>
      </c>
      <c r="C93" s="45">
        <f>SUMIFS('Expense Sheet'!$F:$F,'Expense Sheet'!$M:$M,"L-COF އެހެނިހެން",'Expense Sheet'!$K:$K,$A93)</f>
        <v>0</v>
      </c>
      <c r="D93" s="45">
        <f>SUMIFS('Expense Sheet'!$G:$G,'Expense Sheet'!$M:$M,"L-COF އެހެނިހެން",'Expense Sheet'!$K:$K,$A93)</f>
        <v>0</v>
      </c>
      <c r="E93" s="61" t="s">
        <v>21</v>
      </c>
      <c r="F93" s="54">
        <v>212018</v>
      </c>
    </row>
    <row r="94" spans="1:6" ht="21.75">
      <c r="A94" s="7">
        <v>212019</v>
      </c>
      <c r="B94" s="45">
        <f>SUMIFS('Expense Sheet'!$E:$E,'Expense Sheet'!$M:$M,"L-COF އެހެނިހެން",'Expense Sheet'!$K:$K,$A94)</f>
        <v>0</v>
      </c>
      <c r="C94" s="45">
        <f>SUMIFS('Expense Sheet'!$F:$F,'Expense Sheet'!$M:$M,"L-COF އެހެނިހެން",'Expense Sheet'!$K:$K,$A94)</f>
        <v>0</v>
      </c>
      <c r="D94" s="45">
        <f>SUMIFS('Expense Sheet'!$G:$G,'Expense Sheet'!$M:$M,"L-COF އެހެނިހެން",'Expense Sheet'!$K:$K,$A94)</f>
        <v>0</v>
      </c>
      <c r="E94" s="61" t="s">
        <v>22</v>
      </c>
      <c r="F94" s="54">
        <v>212019</v>
      </c>
    </row>
    <row r="95" spans="1:6" ht="21.75">
      <c r="A95" s="7">
        <v>212020</v>
      </c>
      <c r="B95" s="45">
        <f>SUMIFS('Expense Sheet'!$E:$E,'Expense Sheet'!$M:$M,"L-COF އެހެނިހެން",'Expense Sheet'!$K:$K,$A95)</f>
        <v>0</v>
      </c>
      <c r="C95" s="45">
        <f>SUMIFS('Expense Sheet'!$F:$F,'Expense Sheet'!$M:$M,"L-COF އެހެނިހެން",'Expense Sheet'!$K:$K,$A95)</f>
        <v>0</v>
      </c>
      <c r="D95" s="45">
        <f>SUMIFS('Expense Sheet'!$G:$G,'Expense Sheet'!$M:$M,"L-COF އެހެނިހެން",'Expense Sheet'!$K:$K,$A95)</f>
        <v>0</v>
      </c>
      <c r="E95" s="61" t="s">
        <v>23</v>
      </c>
      <c r="F95" s="54">
        <v>212020</v>
      </c>
    </row>
    <row r="96" spans="1:6" ht="21.75">
      <c r="A96" s="7">
        <v>212021</v>
      </c>
      <c r="B96" s="45">
        <f>SUMIFS('Expense Sheet'!$E:$E,'Expense Sheet'!$M:$M,"L-COF އެހެނިހެން",'Expense Sheet'!$K:$K,$A96)</f>
        <v>0</v>
      </c>
      <c r="C96" s="45">
        <f>SUMIFS('Expense Sheet'!$F:$F,'Expense Sheet'!$M:$M,"L-COF އެހެނިހެން",'Expense Sheet'!$K:$K,$A96)</f>
        <v>0</v>
      </c>
      <c r="D96" s="45">
        <f>SUMIFS('Expense Sheet'!$G:$G,'Expense Sheet'!$M:$M,"L-COF އެހެނިހެން",'Expense Sheet'!$K:$K,$A96)</f>
        <v>0</v>
      </c>
      <c r="E96" s="61" t="s">
        <v>24</v>
      </c>
      <c r="F96" s="54">
        <v>212021</v>
      </c>
    </row>
    <row r="97" spans="1:6" ht="21.75">
      <c r="A97" s="7">
        <v>212022</v>
      </c>
      <c r="B97" s="45">
        <f>SUMIFS('Expense Sheet'!$E:$E,'Expense Sheet'!$M:$M,"L-COF އެހެނިހެން",'Expense Sheet'!$K:$K,$A97)</f>
        <v>0</v>
      </c>
      <c r="C97" s="45">
        <f>SUMIFS('Expense Sheet'!$F:$F,'Expense Sheet'!$M:$M,"L-COF އެހެނިހެން",'Expense Sheet'!$K:$K,$A97)</f>
        <v>0</v>
      </c>
      <c r="D97" s="45">
        <f>SUMIFS('Expense Sheet'!$G:$G,'Expense Sheet'!$M:$M,"L-COF އެހެނިހެން",'Expense Sheet'!$K:$K,$A97)</f>
        <v>0</v>
      </c>
      <c r="E97" s="61" t="s">
        <v>25</v>
      </c>
      <c r="F97" s="54">
        <v>212022</v>
      </c>
    </row>
    <row r="98" spans="1:6" ht="21.75">
      <c r="A98" s="7">
        <v>212023</v>
      </c>
      <c r="B98" s="45">
        <f>SUMIFS('Expense Sheet'!$E:$E,'Expense Sheet'!$M:$M,"L-COF އެހެނިހެން",'Expense Sheet'!$K:$K,$A98)</f>
        <v>0</v>
      </c>
      <c r="C98" s="45">
        <f>SUMIFS('Expense Sheet'!$F:$F,'Expense Sheet'!$M:$M,"L-COF އެހެނިހެން",'Expense Sheet'!$K:$K,$A98)</f>
        <v>0</v>
      </c>
      <c r="D98" s="45">
        <f>SUMIFS('Expense Sheet'!$G:$G,'Expense Sheet'!$M:$M,"L-COF އެހެނިހެން",'Expense Sheet'!$K:$K,$A98)</f>
        <v>0</v>
      </c>
      <c r="E98" s="61" t="s">
        <v>26</v>
      </c>
      <c r="F98" s="54">
        <v>212023</v>
      </c>
    </row>
    <row r="99" spans="1:6" ht="21.75">
      <c r="A99" s="7">
        <v>212024</v>
      </c>
      <c r="B99" s="45">
        <f>SUMIFS('Expense Sheet'!$E:$E,'Expense Sheet'!$M:$M,"L-COF އެހެނިހެން",'Expense Sheet'!$K:$K,$A99)</f>
        <v>0</v>
      </c>
      <c r="C99" s="45">
        <f>SUMIFS('Expense Sheet'!$F:$F,'Expense Sheet'!$M:$M,"L-COF އެހެނިހެން",'Expense Sheet'!$K:$K,$A99)</f>
        <v>0</v>
      </c>
      <c r="D99" s="45">
        <f>SUMIFS('Expense Sheet'!$G:$G,'Expense Sheet'!$M:$M,"L-COF އެހެނިހެން",'Expense Sheet'!$K:$K,$A99)</f>
        <v>0</v>
      </c>
      <c r="E99" s="61" t="s">
        <v>27</v>
      </c>
      <c r="F99" s="54">
        <v>212024</v>
      </c>
    </row>
    <row r="100" spans="1:6" ht="21.75">
      <c r="A100" s="7">
        <v>212025</v>
      </c>
      <c r="B100" s="45">
        <f>SUMIFS('Expense Sheet'!$E:$E,'Expense Sheet'!$M:$M,"L-COF އެހެނިހެން",'Expense Sheet'!$K:$K,$A100)</f>
        <v>0</v>
      </c>
      <c r="C100" s="45">
        <f>SUMIFS('Expense Sheet'!$F:$F,'Expense Sheet'!$M:$M,"L-COF އެހެނިހެން",'Expense Sheet'!$K:$K,$A100)</f>
        <v>0</v>
      </c>
      <c r="D100" s="45">
        <f>SUMIFS('Expense Sheet'!$G:$G,'Expense Sheet'!$M:$M,"L-COF އެހެނިހެން",'Expense Sheet'!$K:$K,$A100)</f>
        <v>0</v>
      </c>
      <c r="E100" s="61" t="s">
        <v>28</v>
      </c>
      <c r="F100" s="54">
        <v>212025</v>
      </c>
    </row>
    <row r="101" spans="1:6" ht="21.75">
      <c r="A101" s="7">
        <v>212026</v>
      </c>
      <c r="B101" s="45">
        <f>SUMIFS('Expense Sheet'!$E:$E,'Expense Sheet'!$M:$M,"L-COF އެހެނިހެން",'Expense Sheet'!$K:$K,$A101)</f>
        <v>0</v>
      </c>
      <c r="C101" s="45">
        <f>SUMIFS('Expense Sheet'!$F:$F,'Expense Sheet'!$M:$M,"L-COF އެހެނިހެން",'Expense Sheet'!$K:$K,$A101)</f>
        <v>0</v>
      </c>
      <c r="D101" s="45">
        <f>SUMIFS('Expense Sheet'!$G:$G,'Expense Sheet'!$M:$M,"L-COF އެހެނިހެން",'Expense Sheet'!$K:$K,$A101)</f>
        <v>0</v>
      </c>
      <c r="E101" s="61" t="s">
        <v>29</v>
      </c>
      <c r="F101" s="54">
        <v>212026</v>
      </c>
    </row>
    <row r="102" spans="1:6" ht="21.75">
      <c r="A102" s="7">
        <v>212027</v>
      </c>
      <c r="B102" s="45">
        <f>SUMIFS('Expense Sheet'!$E:$E,'Expense Sheet'!$M:$M,"L-COF އެހެނިހެން",'Expense Sheet'!$K:$K,$A102)</f>
        <v>0</v>
      </c>
      <c r="C102" s="45">
        <f>SUMIFS('Expense Sheet'!$F:$F,'Expense Sheet'!$M:$M,"L-COF އެހެނިހެން",'Expense Sheet'!$K:$K,$A102)</f>
        <v>0</v>
      </c>
      <c r="D102" s="45">
        <f>SUMIFS('Expense Sheet'!$G:$G,'Expense Sheet'!$M:$M,"L-COF އެހެނިހެން",'Expense Sheet'!$K:$K,$A102)</f>
        <v>0</v>
      </c>
      <c r="E102" s="61" t="s">
        <v>30</v>
      </c>
      <c r="F102" s="54">
        <v>212027</v>
      </c>
    </row>
    <row r="103" spans="1:6" ht="21.75">
      <c r="A103" s="7">
        <v>212028</v>
      </c>
      <c r="B103" s="45">
        <f>SUMIFS('Expense Sheet'!$E:$E,'Expense Sheet'!$M:$M,"L-COF އެހެނިހެން",'Expense Sheet'!$K:$K,$A103)</f>
        <v>0</v>
      </c>
      <c r="C103" s="45">
        <f>SUMIFS('Expense Sheet'!$F:$F,'Expense Sheet'!$M:$M,"L-COF އެހެނިހެން",'Expense Sheet'!$K:$K,$A103)</f>
        <v>0</v>
      </c>
      <c r="D103" s="45">
        <f>SUMIFS('Expense Sheet'!$G:$G,'Expense Sheet'!$M:$M,"L-COF އެހެނިހެން",'Expense Sheet'!$K:$K,$A103)</f>
        <v>0</v>
      </c>
      <c r="E103" s="61" t="s">
        <v>31</v>
      </c>
      <c r="F103" s="54">
        <v>212028</v>
      </c>
    </row>
    <row r="104" spans="1:6" ht="21.75">
      <c r="A104" s="7">
        <v>212029</v>
      </c>
      <c r="B104" s="45">
        <f>SUMIFS('Expense Sheet'!$E:$E,'Expense Sheet'!$M:$M,"L-COF އެހެނިހެން",'Expense Sheet'!$K:$K,$A104)</f>
        <v>0</v>
      </c>
      <c r="C104" s="45">
        <f>SUMIFS('Expense Sheet'!$F:$F,'Expense Sheet'!$M:$M,"L-COF އެހެނިހެން",'Expense Sheet'!$K:$K,$A104)</f>
        <v>0</v>
      </c>
      <c r="D104" s="45">
        <f>SUMIFS('Expense Sheet'!$G:$G,'Expense Sheet'!$M:$M,"L-COF އެހެނިހެން",'Expense Sheet'!$K:$K,$A104)</f>
        <v>0</v>
      </c>
      <c r="E104" s="117" t="s">
        <v>1111</v>
      </c>
      <c r="F104" s="54">
        <v>212029</v>
      </c>
    </row>
    <row r="105" spans="1:6" ht="21.75">
      <c r="A105" s="7">
        <v>212030</v>
      </c>
      <c r="B105" s="45">
        <f>SUMIFS('Expense Sheet'!$E:$E,'Expense Sheet'!$M:$M,"L-COF އެހެނިހެން",'Expense Sheet'!$K:$K,$A105)</f>
        <v>0</v>
      </c>
      <c r="C105" s="45">
        <f>SUMIFS('Expense Sheet'!$F:$F,'Expense Sheet'!$M:$M,"L-COF އެހެނިހެން",'Expense Sheet'!$K:$K,$A105)</f>
        <v>0</v>
      </c>
      <c r="D105" s="45">
        <f>SUMIFS('Expense Sheet'!$G:$G,'Expense Sheet'!$M:$M,"L-COF އެހެނިހެން",'Expense Sheet'!$K:$K,$A105)</f>
        <v>0</v>
      </c>
      <c r="E105" s="117" t="s">
        <v>1112</v>
      </c>
      <c r="F105" s="54">
        <v>212030</v>
      </c>
    </row>
    <row r="106" spans="1:6" ht="21.75">
      <c r="A106" s="7">
        <v>212031</v>
      </c>
      <c r="B106" s="45">
        <f>SUMIFS('Expense Sheet'!$E:$E,'Expense Sheet'!$M:$M,"L-COF އެހެނިހެން",'Expense Sheet'!$K:$K,$A106)</f>
        <v>0</v>
      </c>
      <c r="C106" s="45">
        <f>SUMIFS('Expense Sheet'!$F:$F,'Expense Sheet'!$M:$M,"L-COF އެހެނިހެން",'Expense Sheet'!$K:$K,$A106)</f>
        <v>0</v>
      </c>
      <c r="D106" s="45">
        <f>SUMIFS('Expense Sheet'!$G:$G,'Expense Sheet'!$M:$M,"L-COF އެހެނިހެން",'Expense Sheet'!$K:$K,$A106)</f>
        <v>0</v>
      </c>
      <c r="E106" s="117" t="s">
        <v>1113</v>
      </c>
      <c r="F106" s="54">
        <v>212031</v>
      </c>
    </row>
    <row r="107" spans="1:6" ht="21.75">
      <c r="A107" s="7">
        <v>212032</v>
      </c>
      <c r="B107" s="45">
        <f>SUMIFS('Expense Sheet'!$E:$E,'Expense Sheet'!$M:$M,"L-COF އެހެނިހެން",'Expense Sheet'!$K:$K,$A107)</f>
        <v>0</v>
      </c>
      <c r="C107" s="45">
        <f>SUMIFS('Expense Sheet'!$F:$F,'Expense Sheet'!$M:$M,"L-COF އެހެނިހެން",'Expense Sheet'!$K:$K,$A107)</f>
        <v>0</v>
      </c>
      <c r="D107" s="45">
        <f>SUMIFS('Expense Sheet'!$G:$G,'Expense Sheet'!$M:$M,"L-COF އެހެނިހެން",'Expense Sheet'!$K:$K,$A107)</f>
        <v>0</v>
      </c>
      <c r="E107" s="117" t="s">
        <v>1114</v>
      </c>
      <c r="F107" s="54">
        <v>212032</v>
      </c>
    </row>
    <row r="108" spans="1:6" ht="21.75">
      <c r="A108" s="7">
        <v>212999</v>
      </c>
      <c r="B108" s="45">
        <f>SUMIFS('Expense Sheet'!$E:$E,'Expense Sheet'!$M:$M,"L-COF އެހެނިހެން",'Expense Sheet'!$K:$K,$A108)</f>
        <v>0</v>
      </c>
      <c r="C108" s="45">
        <f>SUMIFS('Expense Sheet'!$F:$F,'Expense Sheet'!$M:$M,"L-COF އެހެނިހެން",'Expense Sheet'!$K:$K,$A108)</f>
        <v>0</v>
      </c>
      <c r="D108" s="45">
        <f>SUMIFS('Expense Sheet'!$G:$G,'Expense Sheet'!$M:$M,"L-COF އެހެނިހެން",'Expense Sheet'!$K:$K,$A108)</f>
        <v>0</v>
      </c>
      <c r="E108" s="62" t="s">
        <v>32</v>
      </c>
      <c r="F108" s="54">
        <v>212999</v>
      </c>
    </row>
    <row r="109" spans="1:6" ht="21.75" thickBot="1">
      <c r="B109" s="47">
        <f>SUM(B76:B108)</f>
        <v>0</v>
      </c>
      <c r="C109" s="47">
        <f>SUM(C76:C108)</f>
        <v>0</v>
      </c>
      <c r="D109" s="47">
        <f>SUM(D76:D108)</f>
        <v>0</v>
      </c>
      <c r="E109" s="120" t="s">
        <v>46</v>
      </c>
      <c r="F109" s="54"/>
    </row>
    <row r="110" spans="1:6" ht="22.5" thickTop="1">
      <c r="B110" s="58"/>
      <c r="C110" s="48"/>
      <c r="D110" s="48"/>
      <c r="E110" s="64"/>
      <c r="F110" s="54"/>
    </row>
    <row r="111" spans="1:6" ht="25.5">
      <c r="A111" s="7">
        <v>213</v>
      </c>
      <c r="B111" s="58"/>
      <c r="C111" s="48"/>
      <c r="D111" s="48"/>
      <c r="E111" s="59" t="s">
        <v>50</v>
      </c>
      <c r="F111" s="54">
        <v>213</v>
      </c>
    </row>
    <row r="112" spans="1:6" ht="21.75">
      <c r="A112" s="7">
        <v>213001</v>
      </c>
      <c r="B112" s="49">
        <f>SUMIFS('Expense Sheet'!$E:$E,'Expense Sheet'!$M:$M,"L-COF އެހެނިހެން",'Expense Sheet'!$K:$K,$A112)</f>
        <v>0</v>
      </c>
      <c r="C112" s="49">
        <f>SUMIFS('Expense Sheet'!$F:$F,'Expense Sheet'!$M:$M,"L-COF އެހެނިހެން",'Expense Sheet'!$K:$K,$A112)</f>
        <v>0</v>
      </c>
      <c r="D112" s="49">
        <f>SUMIFS('Expense Sheet'!$G:$G,'Expense Sheet'!$M:$M,"L-COF އެހެނިހެން",'Expense Sheet'!$K:$K,$A112)</f>
        <v>0</v>
      </c>
      <c r="E112" s="60" t="s">
        <v>72</v>
      </c>
      <c r="F112" s="54">
        <v>213001</v>
      </c>
    </row>
    <row r="113" spans="1:6" ht="21.75">
      <c r="A113" s="7">
        <v>213002</v>
      </c>
      <c r="B113" s="45">
        <f>SUMIFS('Expense Sheet'!$E:$E,'Expense Sheet'!$M:$M,"L-COF އެހެނިހެން",'Expense Sheet'!$K:$K,$A113)</f>
        <v>0</v>
      </c>
      <c r="C113" s="45">
        <f>SUMIFS('Expense Sheet'!$F:$F,'Expense Sheet'!$M:$M,"L-COF އެހެނިހެން",'Expense Sheet'!$K:$K,$A113)</f>
        <v>0</v>
      </c>
      <c r="D113" s="45">
        <f>SUMIFS('Expense Sheet'!$G:$G,'Expense Sheet'!$M:$M,"L-COF އެހެނިހެން",'Expense Sheet'!$K:$K,$A113)</f>
        <v>0</v>
      </c>
      <c r="E113" s="61" t="s">
        <v>73</v>
      </c>
      <c r="F113" s="54">
        <v>213002</v>
      </c>
    </row>
    <row r="114" spans="1:6" ht="21.75">
      <c r="A114" s="7">
        <v>213003</v>
      </c>
      <c r="B114" s="45">
        <f>SUMIFS('Expense Sheet'!$E:$E,'Expense Sheet'!$M:$M,"L-COF އެހެނިހެން",'Expense Sheet'!$K:$K,$A114)</f>
        <v>0</v>
      </c>
      <c r="C114" s="45">
        <f>SUMIFS('Expense Sheet'!$F:$F,'Expense Sheet'!$M:$M,"L-COF އެހެނިހެން",'Expense Sheet'!$K:$K,$A114)</f>
        <v>0</v>
      </c>
      <c r="D114" s="45">
        <f>SUMIFS('Expense Sheet'!$G:$G,'Expense Sheet'!$M:$M,"L-COF އެހެނިހެން",'Expense Sheet'!$K:$K,$A114)</f>
        <v>0</v>
      </c>
      <c r="E114" s="61" t="s">
        <v>74</v>
      </c>
      <c r="F114" s="54">
        <v>213003</v>
      </c>
    </row>
    <row r="115" spans="1:6" ht="21.75">
      <c r="A115" s="7">
        <v>213004</v>
      </c>
      <c r="B115" s="45">
        <f>SUMIFS('Expense Sheet'!$E:$E,'Expense Sheet'!$M:$M,"L-COF އެހެނިހެން",'Expense Sheet'!$K:$K,$A115)</f>
        <v>0</v>
      </c>
      <c r="C115" s="45">
        <f>SUMIFS('Expense Sheet'!$F:$F,'Expense Sheet'!$M:$M,"L-COF އެހެނިހެން",'Expense Sheet'!$K:$K,$A115)</f>
        <v>0</v>
      </c>
      <c r="D115" s="45">
        <f>SUMIFS('Expense Sheet'!$G:$G,'Expense Sheet'!$M:$M,"L-COF އެހެނިހެން",'Expense Sheet'!$K:$K,$A115)</f>
        <v>0</v>
      </c>
      <c r="E115" s="61" t="s">
        <v>75</v>
      </c>
      <c r="F115" s="54">
        <v>213004</v>
      </c>
    </row>
    <row r="116" spans="1:6" ht="21.75">
      <c r="A116" s="7">
        <v>213006</v>
      </c>
      <c r="B116" s="46">
        <f>SUMIFS('Expense Sheet'!$E:$E,'Expense Sheet'!$M:$M,"L-COF އެހެނިހެން",'Expense Sheet'!$K:$K,$A116)</f>
        <v>0</v>
      </c>
      <c r="C116" s="46">
        <f>SUMIFS('Expense Sheet'!$F:$F,'Expense Sheet'!$M:$M,"L-COF އެހެނިހެން",'Expense Sheet'!$K:$K,$A116)</f>
        <v>0</v>
      </c>
      <c r="D116" s="46">
        <f>SUMIFS('Expense Sheet'!$G:$G,'Expense Sheet'!$M:$M,"L-COF އެހެނިހެން",'Expense Sheet'!$K:$K,$A116)</f>
        <v>0</v>
      </c>
      <c r="E116" s="62" t="s">
        <v>825</v>
      </c>
      <c r="F116" s="54">
        <v>213006</v>
      </c>
    </row>
    <row r="117" spans="1:6" ht="21.75" thickBot="1">
      <c r="B117" s="47">
        <f t="shared" ref="B117:D117" si="26">SUM(B112:B116)</f>
        <v>0</v>
      </c>
      <c r="C117" s="47">
        <f t="shared" si="26"/>
        <v>0</v>
      </c>
      <c r="D117" s="47">
        <f t="shared" si="26"/>
        <v>0</v>
      </c>
      <c r="E117" s="120" t="s">
        <v>46</v>
      </c>
      <c r="F117" s="54"/>
    </row>
    <row r="118" spans="1:6" ht="22.5" thickTop="1">
      <c r="B118" s="58"/>
      <c r="C118" s="48"/>
      <c r="D118" s="48"/>
      <c r="E118" s="64"/>
      <c r="F118" s="54"/>
    </row>
    <row r="119" spans="1:6" ht="25.5">
      <c r="A119" s="7">
        <v>221</v>
      </c>
      <c r="B119" s="58"/>
      <c r="C119" s="48"/>
      <c r="D119" s="48"/>
      <c r="E119" s="59" t="s">
        <v>51</v>
      </c>
      <c r="F119" s="54">
        <v>221</v>
      </c>
    </row>
    <row r="120" spans="1:6" ht="21.75">
      <c r="A120" s="7">
        <v>221001</v>
      </c>
      <c r="B120" s="49">
        <f>SUMIFS('Expense Sheet'!$E:$E,'Expense Sheet'!$M:$M,"L-COF އެހެނިހެން",'Expense Sheet'!$K:$K,$A120)</f>
        <v>0</v>
      </c>
      <c r="C120" s="49">
        <f>SUMIFS('Expense Sheet'!$F:$F,'Expense Sheet'!$M:$M,"L-COF އެހެނިހެން",'Expense Sheet'!$K:$K,$A120)</f>
        <v>0</v>
      </c>
      <c r="D120" s="49">
        <f>SUMIFS('Expense Sheet'!$G:$G,'Expense Sheet'!$M:$M,"L-COF އެހެނިހެން",'Expense Sheet'!$K:$K,$A120)</f>
        <v>0</v>
      </c>
      <c r="E120" s="60" t="s">
        <v>76</v>
      </c>
      <c r="F120" s="54">
        <v>221001</v>
      </c>
    </row>
    <row r="121" spans="1:6" ht="21.75">
      <c r="A121" s="7">
        <v>221002</v>
      </c>
      <c r="B121" s="45">
        <f>SUMIFS('Expense Sheet'!$E:$E,'Expense Sheet'!$M:$M,"L-COF އެހެނިހެން",'Expense Sheet'!$K:$K,$A121)</f>
        <v>0</v>
      </c>
      <c r="C121" s="45">
        <f>SUMIFS('Expense Sheet'!$F:$F,'Expense Sheet'!$M:$M,"L-COF އެހެނިހެން",'Expense Sheet'!$K:$K,$A121)</f>
        <v>0</v>
      </c>
      <c r="D121" s="45">
        <f>SUMIFS('Expense Sheet'!$G:$G,'Expense Sheet'!$M:$M,"L-COF އެހެނިހެން",'Expense Sheet'!$K:$K,$A121)</f>
        <v>0</v>
      </c>
      <c r="E121" s="61" t="s">
        <v>77</v>
      </c>
      <c r="F121" s="54">
        <v>221002</v>
      </c>
    </row>
    <row r="122" spans="1:6" ht="21.75">
      <c r="A122" s="7">
        <v>221003</v>
      </c>
      <c r="B122" s="45">
        <f>SUMIFS('Expense Sheet'!$E:$E,'Expense Sheet'!$M:$M,"L-COF އެހެނިހެން",'Expense Sheet'!$K:$K,$A122)</f>
        <v>0</v>
      </c>
      <c r="C122" s="45">
        <f>SUMIFS('Expense Sheet'!$F:$F,'Expense Sheet'!$M:$M,"L-COF އެހެނިހެން",'Expense Sheet'!$K:$K,$A122)</f>
        <v>0</v>
      </c>
      <c r="D122" s="45">
        <f>SUMIFS('Expense Sheet'!$G:$G,'Expense Sheet'!$M:$M,"L-COF އެހެނިހެން",'Expense Sheet'!$K:$K,$A122)</f>
        <v>0</v>
      </c>
      <c r="E122" s="61" t="s">
        <v>78</v>
      </c>
      <c r="F122" s="54">
        <v>221003</v>
      </c>
    </row>
    <row r="123" spans="1:6" ht="21.75">
      <c r="A123" s="7">
        <v>221004</v>
      </c>
      <c r="B123" s="45">
        <f>SUMIFS('Expense Sheet'!$E:$E,'Expense Sheet'!$M:$M,"L-COF އެހެނިހެން",'Expense Sheet'!$K:$K,$A123)</f>
        <v>0</v>
      </c>
      <c r="C123" s="45">
        <f>SUMIFS('Expense Sheet'!$F:$F,'Expense Sheet'!$M:$M,"L-COF އެހެނިހެން",'Expense Sheet'!$K:$K,$A123)</f>
        <v>0</v>
      </c>
      <c r="D123" s="45">
        <f>SUMIFS('Expense Sheet'!$G:$G,'Expense Sheet'!$M:$M,"L-COF އެހެނިހެން",'Expense Sheet'!$K:$K,$A123)</f>
        <v>0</v>
      </c>
      <c r="E123" s="61" t="s">
        <v>79</v>
      </c>
      <c r="F123" s="54">
        <v>221004</v>
      </c>
    </row>
    <row r="124" spans="1:6" ht="21.75">
      <c r="A124" s="7">
        <v>221005</v>
      </c>
      <c r="B124" s="45">
        <f>SUMIFS('Expense Sheet'!$E:$E,'Expense Sheet'!$M:$M,"L-COF އެހެނިހެން",'Expense Sheet'!$K:$K,$A124)</f>
        <v>0</v>
      </c>
      <c r="C124" s="45">
        <f>SUMIFS('Expense Sheet'!$F:$F,'Expense Sheet'!$M:$M,"L-COF އެހެނިހެން",'Expense Sheet'!$K:$K,$A124)</f>
        <v>0</v>
      </c>
      <c r="D124" s="45">
        <f>SUMIFS('Expense Sheet'!$G:$G,'Expense Sheet'!$M:$M,"L-COF އެހެނިހެން",'Expense Sheet'!$K:$K,$A124)</f>
        <v>0</v>
      </c>
      <c r="E124" s="61" t="s">
        <v>80</v>
      </c>
      <c r="F124" s="54">
        <v>221005</v>
      </c>
    </row>
    <row r="125" spans="1:6" ht="21.75">
      <c r="A125" s="7">
        <v>221999</v>
      </c>
      <c r="B125" s="45">
        <f>SUMIFS('Expense Sheet'!$E:$E,'Expense Sheet'!$M:$M,"L-COF އެހެނިހެން",'Expense Sheet'!$K:$K,$A125)</f>
        <v>0</v>
      </c>
      <c r="C125" s="45">
        <f>SUMIFS('Expense Sheet'!$F:$F,'Expense Sheet'!$M:$M,"L-COF އެހެނިހެން",'Expense Sheet'!$K:$K,$A125)</f>
        <v>0</v>
      </c>
      <c r="D125" s="45">
        <f>SUMIFS('Expense Sheet'!$G:$G,'Expense Sheet'!$M:$M,"L-COF އެހެނިހެން",'Expense Sheet'!$K:$K,$A125)</f>
        <v>0</v>
      </c>
      <c r="E125" s="62" t="s">
        <v>81</v>
      </c>
      <c r="F125" s="54">
        <v>221999</v>
      </c>
    </row>
    <row r="126" spans="1:6" ht="21.75" thickBot="1">
      <c r="B126" s="47">
        <f t="shared" ref="B126:C126" si="27">SUM(B120:B125)</f>
        <v>0</v>
      </c>
      <c r="C126" s="47">
        <f t="shared" si="27"/>
        <v>0</v>
      </c>
      <c r="D126" s="47">
        <f>SUM(D120:D125)</f>
        <v>0</v>
      </c>
      <c r="E126" s="120" t="s">
        <v>46</v>
      </c>
      <c r="F126" s="54"/>
    </row>
    <row r="127" spans="1:6" ht="22.5" thickTop="1">
      <c r="B127" s="58"/>
      <c r="C127" s="48"/>
      <c r="D127" s="48"/>
      <c r="E127" s="64"/>
      <c r="F127" s="54"/>
    </row>
    <row r="128" spans="1:6" ht="25.5">
      <c r="A128" s="7">
        <v>222</v>
      </c>
      <c r="B128" s="58"/>
      <c r="C128" s="48"/>
      <c r="D128" s="48"/>
      <c r="E128" s="59" t="s">
        <v>52</v>
      </c>
      <c r="F128" s="54">
        <v>222</v>
      </c>
    </row>
    <row r="129" spans="1:6" ht="21.75">
      <c r="A129" s="7">
        <v>222001</v>
      </c>
      <c r="B129" s="49">
        <f>SUMIFS('Expense Sheet'!$E:$E,'Expense Sheet'!$M:$M,"L-COF އެހެނިހެން",'Expense Sheet'!$K:$K,$A129)</f>
        <v>0</v>
      </c>
      <c r="C129" s="49">
        <f>SUMIFS('Expense Sheet'!$F:$F,'Expense Sheet'!$M:$M,"L-COF އެހެނިހެން",'Expense Sheet'!$K:$K,$A129)</f>
        <v>0</v>
      </c>
      <c r="D129" s="49">
        <f>SUMIFS('Expense Sheet'!$G:$G,'Expense Sheet'!$M:$M,"L-COF އެހެނިހެން",'Expense Sheet'!$K:$K,$A129)</f>
        <v>0</v>
      </c>
      <c r="E129" s="60" t="s">
        <v>33</v>
      </c>
      <c r="F129" s="54">
        <v>222001</v>
      </c>
    </row>
    <row r="130" spans="1:6" ht="21.75">
      <c r="A130" s="7">
        <v>222002</v>
      </c>
      <c r="B130" s="45">
        <f>SUMIFS('Expense Sheet'!$E:$E,'Expense Sheet'!$M:$M,"L-COF އެހެނިހެން",'Expense Sheet'!$K:$K,$A130)</f>
        <v>0</v>
      </c>
      <c r="C130" s="45">
        <f>SUMIFS('Expense Sheet'!$F:$F,'Expense Sheet'!$M:$M,"L-COF އެހެނިހެން",'Expense Sheet'!$K:$K,$A130)</f>
        <v>0</v>
      </c>
      <c r="D130" s="45">
        <f>SUMIFS('Expense Sheet'!$G:$G,'Expense Sheet'!$M:$M,"L-COF އެހެނިހެން",'Expense Sheet'!$K:$K,$A130)</f>
        <v>0</v>
      </c>
      <c r="E130" s="61" t="s">
        <v>34</v>
      </c>
      <c r="F130" s="54">
        <v>222002</v>
      </c>
    </row>
    <row r="131" spans="1:6" ht="21.75">
      <c r="A131" s="7">
        <v>222003</v>
      </c>
      <c r="B131" s="45">
        <f>SUMIFS('Expense Sheet'!$E:$E,'Expense Sheet'!$M:$M,"L-COF އެހެނިހެން",'Expense Sheet'!$K:$K,$A131)</f>
        <v>0</v>
      </c>
      <c r="C131" s="45">
        <f>SUMIFS('Expense Sheet'!$F:$F,'Expense Sheet'!$M:$M,"L-COF އެހެނިހެން",'Expense Sheet'!$K:$K,$A131)</f>
        <v>0</v>
      </c>
      <c r="D131" s="45">
        <f>SUMIFS('Expense Sheet'!$G:$G,'Expense Sheet'!$M:$M,"L-COF އެހެނިހެން",'Expense Sheet'!$K:$K,$A131)</f>
        <v>0</v>
      </c>
      <c r="E131" s="61" t="s">
        <v>35</v>
      </c>
      <c r="F131" s="54">
        <v>222003</v>
      </c>
    </row>
    <row r="132" spans="1:6" ht="21.75">
      <c r="A132" s="7">
        <v>222004</v>
      </c>
      <c r="B132" s="45">
        <f>SUMIFS('Expense Sheet'!$E:$E,'Expense Sheet'!$M:$M,"L-COF އެހެނިހެން",'Expense Sheet'!$K:$K,$A132)</f>
        <v>0</v>
      </c>
      <c r="C132" s="45">
        <f>SUMIFS('Expense Sheet'!$F:$F,'Expense Sheet'!$M:$M,"L-COF އެހެނިހެން",'Expense Sheet'!$K:$K,$A132)</f>
        <v>0</v>
      </c>
      <c r="D132" s="45">
        <f>SUMIFS('Expense Sheet'!$G:$G,'Expense Sheet'!$M:$M,"L-COF އެހެނިހެން",'Expense Sheet'!$K:$K,$A132)</f>
        <v>0</v>
      </c>
      <c r="E132" s="61" t="s">
        <v>36</v>
      </c>
      <c r="F132" s="54">
        <v>222004</v>
      </c>
    </row>
    <row r="133" spans="1:6" ht="21.75">
      <c r="A133" s="7">
        <v>222005</v>
      </c>
      <c r="B133" s="45">
        <f>SUMIFS('Expense Sheet'!$E:$E,'Expense Sheet'!$M:$M,"L-COF އެހެނިހެން",'Expense Sheet'!$K:$K,$A133)</f>
        <v>0</v>
      </c>
      <c r="C133" s="45">
        <f>SUMIFS('Expense Sheet'!$F:$F,'Expense Sheet'!$M:$M,"L-COF އެހެނިހެން",'Expense Sheet'!$K:$K,$A133)</f>
        <v>0</v>
      </c>
      <c r="D133" s="45">
        <f>SUMIFS('Expense Sheet'!$G:$G,'Expense Sheet'!$M:$M,"L-COF އެހެނިހެން",'Expense Sheet'!$K:$K,$A133)</f>
        <v>0</v>
      </c>
      <c r="E133" s="61" t="s">
        <v>37</v>
      </c>
      <c r="F133" s="54">
        <v>222005</v>
      </c>
    </row>
    <row r="134" spans="1:6" ht="21.75">
      <c r="A134" s="7">
        <v>222006</v>
      </c>
      <c r="B134" s="45">
        <f>SUMIFS('Expense Sheet'!$E:$E,'Expense Sheet'!$M:$M,"L-COF އެހެނިހެން",'Expense Sheet'!$K:$K,$A134)</f>
        <v>0</v>
      </c>
      <c r="C134" s="45">
        <f>SUMIFS('Expense Sheet'!$F:$F,'Expense Sheet'!$M:$M,"L-COF އެހެނިހެން",'Expense Sheet'!$K:$K,$A134)</f>
        <v>0</v>
      </c>
      <c r="D134" s="45">
        <f>SUMIFS('Expense Sheet'!$G:$G,'Expense Sheet'!$M:$M,"L-COF އެހެނިހެން",'Expense Sheet'!$K:$K,$A134)</f>
        <v>0</v>
      </c>
      <c r="E134" s="61" t="s">
        <v>38</v>
      </c>
      <c r="F134" s="54">
        <v>222006</v>
      </c>
    </row>
    <row r="135" spans="1:6" ht="21.75">
      <c r="A135" s="7">
        <v>222007</v>
      </c>
      <c r="B135" s="45">
        <f>SUMIFS('Expense Sheet'!$E:$E,'Expense Sheet'!$M:$M,"L-COF އެހެނިހެން",'Expense Sheet'!$K:$K,$A135)</f>
        <v>0</v>
      </c>
      <c r="C135" s="45">
        <f>SUMIFS('Expense Sheet'!$F:$F,'Expense Sheet'!$M:$M,"L-COF އެހެނިހެން",'Expense Sheet'!$K:$K,$A135)</f>
        <v>0</v>
      </c>
      <c r="D135" s="45">
        <f>SUMIFS('Expense Sheet'!$G:$G,'Expense Sheet'!$M:$M,"L-COF އެހެނިހެން",'Expense Sheet'!$K:$K,$A135)</f>
        <v>0</v>
      </c>
      <c r="E135" s="61" t="s">
        <v>39</v>
      </c>
      <c r="F135" s="54">
        <v>222007</v>
      </c>
    </row>
    <row r="136" spans="1:6" ht="21.75">
      <c r="A136" s="7">
        <v>222008</v>
      </c>
      <c r="B136" s="45">
        <f>SUMIFS('Expense Sheet'!$E:$E,'Expense Sheet'!$M:$M,"L-COF އެހެނިހެން",'Expense Sheet'!$K:$K,$A136)</f>
        <v>0</v>
      </c>
      <c r="C136" s="45">
        <f>SUMIFS('Expense Sheet'!$F:$F,'Expense Sheet'!$M:$M,"L-COF އެހެނިހެން",'Expense Sheet'!$K:$K,$A136)</f>
        <v>0</v>
      </c>
      <c r="D136" s="45">
        <f>SUMIFS('Expense Sheet'!$G:$G,'Expense Sheet'!$M:$M,"L-COF އެހެނިހެން",'Expense Sheet'!$K:$K,$A136)</f>
        <v>0</v>
      </c>
      <c r="E136" s="61" t="s">
        <v>40</v>
      </c>
      <c r="F136" s="54">
        <v>222008</v>
      </c>
    </row>
    <row r="137" spans="1:6" ht="21.75">
      <c r="A137" s="7">
        <v>222009</v>
      </c>
      <c r="B137" s="45">
        <f>SUMIFS('Expense Sheet'!$E:$E,'Expense Sheet'!$M:$M,"L-COF އެހެނިހެން",'Expense Sheet'!$K:$K,$A137)</f>
        <v>0</v>
      </c>
      <c r="C137" s="45">
        <f>SUMIFS('Expense Sheet'!$F:$F,'Expense Sheet'!$M:$M,"L-COF އެހެނިހެން",'Expense Sheet'!$K:$K,$A137)</f>
        <v>0</v>
      </c>
      <c r="D137" s="45">
        <f>SUMIFS('Expense Sheet'!$G:$G,'Expense Sheet'!$M:$M,"L-COF އެހެނިހެން",'Expense Sheet'!$K:$K,$A137)</f>
        <v>0</v>
      </c>
      <c r="E137" s="61" t="s">
        <v>41</v>
      </c>
      <c r="F137" s="54">
        <v>222009</v>
      </c>
    </row>
    <row r="138" spans="1:6" ht="21.75">
      <c r="A138" s="7">
        <v>222010</v>
      </c>
      <c r="B138" s="45">
        <f>SUMIFS('Expense Sheet'!$E:$E,'Expense Sheet'!$M:$M,"L-COF އެހެނިހެން",'Expense Sheet'!$K:$K,$A138)</f>
        <v>0</v>
      </c>
      <c r="C138" s="45">
        <f>SUMIFS('Expense Sheet'!$F:$F,'Expense Sheet'!$M:$M,"L-COF އެހެނިހެން",'Expense Sheet'!$K:$K,$A138)</f>
        <v>0</v>
      </c>
      <c r="D138" s="45">
        <f>SUMIFS('Expense Sheet'!$G:$G,'Expense Sheet'!$M:$M,"L-COF އެހެނިހެން",'Expense Sheet'!$K:$K,$A138)</f>
        <v>0</v>
      </c>
      <c r="E138" s="61" t="s">
        <v>42</v>
      </c>
      <c r="F138" s="54">
        <v>222010</v>
      </c>
    </row>
    <row r="139" spans="1:6" ht="21.75">
      <c r="A139" s="7">
        <v>222011</v>
      </c>
      <c r="B139" s="45">
        <f>SUMIFS('Expense Sheet'!$E:$E,'Expense Sheet'!$M:$M,"L-COF އެހެނިހެން",'Expense Sheet'!$K:$K,$A139)</f>
        <v>0</v>
      </c>
      <c r="C139" s="45">
        <f>SUMIFS('Expense Sheet'!$F:$F,'Expense Sheet'!$M:$M,"L-COF އެހެނިހެން",'Expense Sheet'!$K:$K,$A139)</f>
        <v>0</v>
      </c>
      <c r="D139" s="45">
        <f>SUMIFS('Expense Sheet'!$G:$G,'Expense Sheet'!$M:$M,"L-COF އެހެނިހެން",'Expense Sheet'!$K:$K,$A139)</f>
        <v>0</v>
      </c>
      <c r="E139" s="61" t="s">
        <v>43</v>
      </c>
      <c r="F139" s="54">
        <v>222011</v>
      </c>
    </row>
    <row r="140" spans="1:6" ht="21.75">
      <c r="A140" s="7">
        <v>222999</v>
      </c>
      <c r="B140" s="45">
        <f>SUMIFS('Expense Sheet'!$E:$E,'Expense Sheet'!$M:$M,"L-COF އެހެނިހެން",'Expense Sheet'!$K:$K,$A140)</f>
        <v>0</v>
      </c>
      <c r="C140" s="45">
        <f>SUMIFS('Expense Sheet'!$F:$F,'Expense Sheet'!$M:$M,"L-COF އެހެނިހެން",'Expense Sheet'!$K:$K,$A140)</f>
        <v>0</v>
      </c>
      <c r="D140" s="45">
        <f>SUMIFS('Expense Sheet'!$G:$G,'Expense Sheet'!$M:$M,"L-COF އެހެނިހެން",'Expense Sheet'!$K:$K,$A140)</f>
        <v>0</v>
      </c>
      <c r="E140" s="62" t="s">
        <v>44</v>
      </c>
      <c r="F140" s="54">
        <v>222999</v>
      </c>
    </row>
    <row r="141" spans="1:6" ht="21.75" thickBot="1">
      <c r="B141" s="47">
        <f t="shared" ref="B141:C141" si="28">SUM(B129:B140)</f>
        <v>0</v>
      </c>
      <c r="C141" s="47">
        <f t="shared" si="28"/>
        <v>0</v>
      </c>
      <c r="D141" s="47">
        <f>SUM(D129:D140)</f>
        <v>0</v>
      </c>
      <c r="E141" s="120" t="s">
        <v>46</v>
      </c>
      <c r="F141" s="54"/>
    </row>
    <row r="142" spans="1:6" ht="22.5" thickTop="1">
      <c r="B142" s="58"/>
      <c r="C142" s="48"/>
      <c r="D142" s="48"/>
      <c r="E142" s="64"/>
      <c r="F142" s="54"/>
    </row>
    <row r="143" spans="1:6" ht="25.5">
      <c r="A143" s="7">
        <v>223</v>
      </c>
      <c r="B143" s="58"/>
      <c r="C143" s="48"/>
      <c r="D143" s="48"/>
      <c r="E143" s="59" t="s">
        <v>53</v>
      </c>
      <c r="F143" s="54">
        <v>223</v>
      </c>
    </row>
    <row r="144" spans="1:6" ht="21.75">
      <c r="A144" s="7">
        <v>223001</v>
      </c>
      <c r="B144" s="49">
        <f>SUMIFS('Expense Sheet'!$E:$E,'Expense Sheet'!$M:$M,"L-COF އެހެނިހެން",'Expense Sheet'!$K:$K,$A144)</f>
        <v>0</v>
      </c>
      <c r="C144" s="49">
        <f>SUMIFS('Expense Sheet'!$F:$F,'Expense Sheet'!$M:$M,"L-COF އެހެނިހެން",'Expense Sheet'!$K:$K,$A144)</f>
        <v>0</v>
      </c>
      <c r="D144" s="49">
        <f>SUMIFS('Expense Sheet'!$G:$G,'Expense Sheet'!$M:$M,"L-COF އެހެނިހެން",'Expense Sheet'!$K:$K,$A144)</f>
        <v>0</v>
      </c>
      <c r="E144" s="60" t="s">
        <v>82</v>
      </c>
      <c r="F144" s="54">
        <v>223001</v>
      </c>
    </row>
    <row r="145" spans="1:6" ht="21.75">
      <c r="A145" s="7">
        <v>223002</v>
      </c>
      <c r="B145" s="45">
        <f>SUMIFS('Expense Sheet'!$E:$E,'Expense Sheet'!$M:$M,"L-COF އެހެނިހެން",'Expense Sheet'!$K:$K,$A145)</f>
        <v>0</v>
      </c>
      <c r="C145" s="45">
        <f>SUMIFS('Expense Sheet'!$F:$F,'Expense Sheet'!$M:$M,"L-COF އެހެނިހެން",'Expense Sheet'!$K:$K,$A145)</f>
        <v>0</v>
      </c>
      <c r="D145" s="45">
        <f>SUMIFS('Expense Sheet'!$G:$G,'Expense Sheet'!$M:$M,"L-COF އެހެނިހެން",'Expense Sheet'!$K:$K,$A145)</f>
        <v>0</v>
      </c>
      <c r="E145" s="61" t="s">
        <v>83</v>
      </c>
      <c r="F145" s="54">
        <v>223002</v>
      </c>
    </row>
    <row r="146" spans="1:6" ht="21.75">
      <c r="A146" s="7">
        <v>223003</v>
      </c>
      <c r="B146" s="45">
        <f>SUMIFS('Expense Sheet'!$E:$E,'Expense Sheet'!$M:$M,"L-COF އެހެނިހެން",'Expense Sheet'!$K:$K,$A146)</f>
        <v>0</v>
      </c>
      <c r="C146" s="45">
        <f>SUMIFS('Expense Sheet'!$F:$F,'Expense Sheet'!$M:$M,"L-COF އެހެނިހެން",'Expense Sheet'!$K:$K,$A146)</f>
        <v>0</v>
      </c>
      <c r="D146" s="45">
        <f>SUMIFS('Expense Sheet'!$G:$G,'Expense Sheet'!$M:$M,"L-COF އެހެނިހެން",'Expense Sheet'!$K:$K,$A146)</f>
        <v>0</v>
      </c>
      <c r="E146" s="61" t="s">
        <v>84</v>
      </c>
      <c r="F146" s="54">
        <v>223003</v>
      </c>
    </row>
    <row r="147" spans="1:6" ht="21.75">
      <c r="A147" s="7">
        <v>223004</v>
      </c>
      <c r="B147" s="45">
        <f>SUMIFS('Expense Sheet'!$E:$E,'Expense Sheet'!$M:$M,"L-COF އެހެނިހެން",'Expense Sheet'!$K:$K,$A147)</f>
        <v>0</v>
      </c>
      <c r="C147" s="45">
        <f>SUMIFS('Expense Sheet'!$F:$F,'Expense Sheet'!$M:$M,"L-COF އެހެނިހެން",'Expense Sheet'!$K:$K,$A147)</f>
        <v>0</v>
      </c>
      <c r="D147" s="45">
        <f>SUMIFS('Expense Sheet'!$G:$G,'Expense Sheet'!$M:$M,"L-COF އެހެނިހެން",'Expense Sheet'!$K:$K,$A147)</f>
        <v>0</v>
      </c>
      <c r="E147" s="61" t="s">
        <v>85</v>
      </c>
      <c r="F147" s="54">
        <v>223004</v>
      </c>
    </row>
    <row r="148" spans="1:6" ht="21.75">
      <c r="A148" s="7">
        <v>223005</v>
      </c>
      <c r="B148" s="49">
        <f>SUMIFS('Expense Sheet'!$E:$E,'Expense Sheet'!$M:$M,"L-COF އެހެނިހެން",'Expense Sheet'!$K:$K,$A148)</f>
        <v>0</v>
      </c>
      <c r="C148" s="49">
        <f>SUMIFS('Expense Sheet'!$F:$F,'Expense Sheet'!$M:$M,"L-COF އެހެނިހެން",'Expense Sheet'!$K:$K,$A148)</f>
        <v>0</v>
      </c>
      <c r="D148" s="49">
        <f>SUMIFS('Expense Sheet'!$G:$G,'Expense Sheet'!$M:$M,"L-COF އެހެނިހެން",'Expense Sheet'!$K:$K,$A148)</f>
        <v>0</v>
      </c>
      <c r="E148" s="61" t="s">
        <v>86</v>
      </c>
      <c r="F148" s="54">
        <v>223005</v>
      </c>
    </row>
    <row r="149" spans="1:6" ht="21.75">
      <c r="A149" s="7">
        <v>223006</v>
      </c>
      <c r="B149" s="49">
        <f>SUMIFS('Expense Sheet'!$E:$E,'Expense Sheet'!$M:$M,"L-COF އެހެނިހެން",'Expense Sheet'!$K:$K,$A149)</f>
        <v>0</v>
      </c>
      <c r="C149" s="49">
        <f>SUMIFS('Expense Sheet'!$F:$F,'Expense Sheet'!$M:$M,"L-COF އެހެނިހެން",'Expense Sheet'!$K:$K,$A149)</f>
        <v>0</v>
      </c>
      <c r="D149" s="49">
        <f>SUMIFS('Expense Sheet'!$G:$G,'Expense Sheet'!$M:$M,"L-COF އެހެނިހެން",'Expense Sheet'!$K:$K,$A149)</f>
        <v>0</v>
      </c>
      <c r="E149" s="61" t="s">
        <v>87</v>
      </c>
      <c r="F149" s="54">
        <v>223006</v>
      </c>
    </row>
    <row r="150" spans="1:6" ht="21.75">
      <c r="A150" s="7">
        <v>223007</v>
      </c>
      <c r="B150" s="49">
        <f>SUMIFS('Expense Sheet'!$E:$E,'Expense Sheet'!$M:$M,"L-COF އެހެނިހެން",'Expense Sheet'!$K:$K,$A150)</f>
        <v>0</v>
      </c>
      <c r="C150" s="49">
        <f>SUMIFS('Expense Sheet'!$F:$F,'Expense Sheet'!$M:$M,"L-COF އެހެނިހެން",'Expense Sheet'!$K:$K,$A150)</f>
        <v>0</v>
      </c>
      <c r="D150" s="49">
        <f>SUMIFS('Expense Sheet'!$G:$G,'Expense Sheet'!$M:$M,"L-COF އެހެނިހެން",'Expense Sheet'!$K:$K,$A150)</f>
        <v>0</v>
      </c>
      <c r="E150" s="61" t="s">
        <v>88</v>
      </c>
      <c r="F150" s="54">
        <v>223007</v>
      </c>
    </row>
    <row r="151" spans="1:6" ht="21.75">
      <c r="A151" s="7">
        <v>223008</v>
      </c>
      <c r="B151" s="49">
        <f>SUMIFS('Expense Sheet'!$E:$E,'Expense Sheet'!$M:$M,"L-COF އެހެނިހެން",'Expense Sheet'!$K:$K,$A151)</f>
        <v>0</v>
      </c>
      <c r="C151" s="49">
        <f>SUMIFS('Expense Sheet'!$F:$F,'Expense Sheet'!$M:$M,"L-COF އެހެނިހެން",'Expense Sheet'!$K:$K,$A151)</f>
        <v>0</v>
      </c>
      <c r="D151" s="49">
        <f>SUMIFS('Expense Sheet'!$G:$G,'Expense Sheet'!$M:$M,"L-COF އެހެނިހެން",'Expense Sheet'!$K:$K,$A151)</f>
        <v>0</v>
      </c>
      <c r="E151" s="61" t="s">
        <v>89</v>
      </c>
      <c r="F151" s="54">
        <v>223008</v>
      </c>
    </row>
    <row r="152" spans="1:6" ht="21.75">
      <c r="A152" s="7">
        <v>223009</v>
      </c>
      <c r="B152" s="49">
        <f>SUMIFS('Expense Sheet'!$E:$E,'Expense Sheet'!$M:$M,"L-COF އެހެނިހެން",'Expense Sheet'!$K:$K,$A152)</f>
        <v>0</v>
      </c>
      <c r="C152" s="49">
        <f>SUMIFS('Expense Sheet'!$F:$F,'Expense Sheet'!$M:$M,"L-COF އެހެނިހެން",'Expense Sheet'!$K:$K,$A152)</f>
        <v>0</v>
      </c>
      <c r="D152" s="49">
        <f>SUMIFS('Expense Sheet'!$G:$G,'Expense Sheet'!$M:$M,"L-COF އެހެނިހެން",'Expense Sheet'!$K:$K,$A152)</f>
        <v>0</v>
      </c>
      <c r="E152" s="61" t="s">
        <v>90</v>
      </c>
      <c r="F152" s="54">
        <v>223009</v>
      </c>
    </row>
    <row r="153" spans="1:6" ht="21.75">
      <c r="A153" s="7">
        <v>223010</v>
      </c>
      <c r="B153" s="49">
        <f>SUMIFS('Expense Sheet'!$E:$E,'Expense Sheet'!$M:$M,"L-COF އެހެނިހެން",'Expense Sheet'!$K:$K,$A153)</f>
        <v>0</v>
      </c>
      <c r="C153" s="49">
        <f>SUMIFS('Expense Sheet'!$F:$F,'Expense Sheet'!$M:$M,"L-COF އެހެނިހެން",'Expense Sheet'!$K:$K,$A153)</f>
        <v>0</v>
      </c>
      <c r="D153" s="49">
        <f>SUMIFS('Expense Sheet'!$G:$G,'Expense Sheet'!$M:$M,"L-COF އެހެނިހެން",'Expense Sheet'!$K:$K,$A153)</f>
        <v>0</v>
      </c>
      <c r="E153" s="61" t="s">
        <v>91</v>
      </c>
      <c r="F153" s="54">
        <v>223010</v>
      </c>
    </row>
    <row r="154" spans="1:6" ht="21.75">
      <c r="A154" s="7">
        <v>223011</v>
      </c>
      <c r="B154" s="49">
        <f>SUMIFS('Expense Sheet'!$E:$E,'Expense Sheet'!$M:$M,"L-COF އެހެނިހެން",'Expense Sheet'!$K:$K,$A154)</f>
        <v>0</v>
      </c>
      <c r="C154" s="49">
        <f>SUMIFS('Expense Sheet'!$F:$F,'Expense Sheet'!$M:$M,"L-COF އެހެނިހެން",'Expense Sheet'!$K:$K,$A154)</f>
        <v>0</v>
      </c>
      <c r="D154" s="49">
        <f>SUMIFS('Expense Sheet'!$G:$G,'Expense Sheet'!$M:$M,"L-COF އެހެނިހެން",'Expense Sheet'!$K:$K,$A154)</f>
        <v>0</v>
      </c>
      <c r="E154" s="61" t="s">
        <v>92</v>
      </c>
      <c r="F154" s="54">
        <v>223011</v>
      </c>
    </row>
    <row r="155" spans="1:6" ht="21.75">
      <c r="A155" s="7">
        <v>223012</v>
      </c>
      <c r="B155" s="49">
        <f>SUMIFS('Expense Sheet'!$E:$E,'Expense Sheet'!$M:$M,"L-COF އެހެނިހެން",'Expense Sheet'!$K:$K,$A155)</f>
        <v>0</v>
      </c>
      <c r="C155" s="49">
        <f>SUMIFS('Expense Sheet'!$F:$F,'Expense Sheet'!$M:$M,"L-COF އެހެނިހެން",'Expense Sheet'!$K:$K,$A155)</f>
        <v>0</v>
      </c>
      <c r="D155" s="49">
        <f>SUMIFS('Expense Sheet'!$G:$G,'Expense Sheet'!$M:$M,"L-COF އެހެނިހެން",'Expense Sheet'!$K:$K,$A155)</f>
        <v>0</v>
      </c>
      <c r="E155" s="61" t="s">
        <v>93</v>
      </c>
      <c r="F155" s="54">
        <v>223012</v>
      </c>
    </row>
    <row r="156" spans="1:6" ht="21.75">
      <c r="A156" s="7">
        <v>223013</v>
      </c>
      <c r="B156" s="49">
        <f>SUMIFS('Expense Sheet'!$E:$E,'Expense Sheet'!$M:$M,"L-COF އެހެނިހެން",'Expense Sheet'!$K:$K,$A156)</f>
        <v>0</v>
      </c>
      <c r="C156" s="49">
        <f>SUMIFS('Expense Sheet'!$F:$F,'Expense Sheet'!$M:$M,"L-COF އެހެނިހެން",'Expense Sheet'!$K:$K,$A156)</f>
        <v>0</v>
      </c>
      <c r="D156" s="49">
        <f>SUMIFS('Expense Sheet'!$G:$G,'Expense Sheet'!$M:$M,"L-COF އެހެނިހެން",'Expense Sheet'!$K:$K,$A156)</f>
        <v>0</v>
      </c>
      <c r="E156" s="61" t="s">
        <v>94</v>
      </c>
      <c r="F156" s="54">
        <v>223013</v>
      </c>
    </row>
    <row r="157" spans="1:6" ht="21.75">
      <c r="A157" s="7">
        <v>223014</v>
      </c>
      <c r="B157" s="49">
        <f>SUMIFS('Expense Sheet'!$E:$E,'Expense Sheet'!$M:$M,"L-COF އެހެނިހެން",'Expense Sheet'!$K:$K,$A157)</f>
        <v>0</v>
      </c>
      <c r="C157" s="49">
        <f>SUMIFS('Expense Sheet'!$F:$F,'Expense Sheet'!$M:$M,"L-COF އެހެނިހެން",'Expense Sheet'!$K:$K,$A157)</f>
        <v>0</v>
      </c>
      <c r="D157" s="49">
        <f>SUMIFS('Expense Sheet'!$G:$G,'Expense Sheet'!$M:$M,"L-COF އެހެނިހެން",'Expense Sheet'!$K:$K,$A157)</f>
        <v>0</v>
      </c>
      <c r="E157" s="61" t="s">
        <v>45</v>
      </c>
      <c r="F157" s="54">
        <v>223014</v>
      </c>
    </row>
    <row r="158" spans="1:6" ht="21.75">
      <c r="A158" s="7">
        <v>223015</v>
      </c>
      <c r="B158" s="49">
        <f>SUMIFS('Expense Sheet'!$E:$E,'Expense Sheet'!$M:$M,"L-COF އެހެނިހެން",'Expense Sheet'!$K:$K,$A158)</f>
        <v>0</v>
      </c>
      <c r="C158" s="49">
        <f>SUMIFS('Expense Sheet'!$F:$F,'Expense Sheet'!$M:$M,"L-COF އެހެނިހެން",'Expense Sheet'!$K:$K,$A158)</f>
        <v>0</v>
      </c>
      <c r="D158" s="49">
        <f>SUMIFS('Expense Sheet'!$G:$G,'Expense Sheet'!$M:$M,"L-COF އެހެނިހެން",'Expense Sheet'!$K:$K,$A158)</f>
        <v>0</v>
      </c>
      <c r="E158" s="61" t="s">
        <v>95</v>
      </c>
      <c r="F158" s="54">
        <v>223015</v>
      </c>
    </row>
    <row r="159" spans="1:6" ht="21.75">
      <c r="A159" s="7">
        <v>223016</v>
      </c>
      <c r="B159" s="49">
        <f>SUMIFS('Expense Sheet'!$E:$E,'Expense Sheet'!$M:$M,"L-COF އެހެނިހެން",'Expense Sheet'!$K:$K,$A159)</f>
        <v>0</v>
      </c>
      <c r="C159" s="49">
        <f>SUMIFS('Expense Sheet'!$F:$F,'Expense Sheet'!$M:$M,"L-COF އެހެނިހެން",'Expense Sheet'!$K:$K,$A159)</f>
        <v>0</v>
      </c>
      <c r="D159" s="49">
        <f>SUMIFS('Expense Sheet'!$G:$G,'Expense Sheet'!$M:$M,"L-COF އެހެނިހެން",'Expense Sheet'!$K:$K,$A159)</f>
        <v>0</v>
      </c>
      <c r="E159" s="61" t="s">
        <v>96</v>
      </c>
      <c r="F159" s="54">
        <v>223016</v>
      </c>
    </row>
    <row r="160" spans="1:6" ht="21.75">
      <c r="A160" s="7">
        <v>223017</v>
      </c>
      <c r="B160" s="49">
        <f>SUMIFS('Expense Sheet'!$E:$E,'Expense Sheet'!$M:$M,"L-COF އެހެނިހެން",'Expense Sheet'!$K:$K,$A160)</f>
        <v>0</v>
      </c>
      <c r="C160" s="49">
        <f>SUMIFS('Expense Sheet'!$F:$F,'Expense Sheet'!$M:$M,"L-COF އެހެނިހެން",'Expense Sheet'!$K:$K,$A160)</f>
        <v>0</v>
      </c>
      <c r="D160" s="49">
        <f>SUMIFS('Expense Sheet'!$G:$G,'Expense Sheet'!$M:$M,"L-COF އެހެނިހެން",'Expense Sheet'!$K:$K,$A160)</f>
        <v>0</v>
      </c>
      <c r="E160" s="61" t="s">
        <v>97</v>
      </c>
      <c r="F160" s="54">
        <v>223017</v>
      </c>
    </row>
    <row r="161" spans="1:6" ht="21.75">
      <c r="A161" s="7">
        <v>223018</v>
      </c>
      <c r="B161" s="49">
        <f>SUMIFS('Expense Sheet'!$E:$E,'Expense Sheet'!$M:$M,"L-COF އެހެނިހެން",'Expense Sheet'!$K:$K,$A161)</f>
        <v>0</v>
      </c>
      <c r="C161" s="49">
        <f>SUMIFS('Expense Sheet'!$F:$F,'Expense Sheet'!$M:$M,"L-COF އެހެނިހެން",'Expense Sheet'!$K:$K,$A161)</f>
        <v>0</v>
      </c>
      <c r="D161" s="49">
        <f>SUMIFS('Expense Sheet'!$G:$G,'Expense Sheet'!$M:$M,"L-COF އެހެނިހެން",'Expense Sheet'!$K:$K,$A161)</f>
        <v>0</v>
      </c>
      <c r="E161" s="61" t="s">
        <v>98</v>
      </c>
      <c r="F161" s="54">
        <v>223018</v>
      </c>
    </row>
    <row r="162" spans="1:6" ht="21.75">
      <c r="A162" s="7">
        <v>223019</v>
      </c>
      <c r="B162" s="49">
        <f>SUMIFS('Expense Sheet'!$E:$E,'Expense Sheet'!$M:$M,"L-COF އެހެނިހެން",'Expense Sheet'!$K:$K,$A162)</f>
        <v>0</v>
      </c>
      <c r="C162" s="49">
        <f>SUMIFS('Expense Sheet'!$F:$F,'Expense Sheet'!$M:$M,"L-COF އެހެނިހެން",'Expense Sheet'!$K:$K,$A162)</f>
        <v>0</v>
      </c>
      <c r="D162" s="49">
        <f>SUMIFS('Expense Sheet'!$G:$G,'Expense Sheet'!$M:$M,"L-COF އެހެނިހެން",'Expense Sheet'!$K:$K,$A162)</f>
        <v>0</v>
      </c>
      <c r="E162" s="61" t="s">
        <v>99</v>
      </c>
      <c r="F162" s="54">
        <v>223019</v>
      </c>
    </row>
    <row r="163" spans="1:6" ht="21.75">
      <c r="A163" s="7">
        <v>223020</v>
      </c>
      <c r="B163" s="49">
        <f>SUMIFS('Expense Sheet'!$E:$E,'Expense Sheet'!$M:$M,"L-COF އެހެނިހެން",'Expense Sheet'!$K:$K,$A163)</f>
        <v>0</v>
      </c>
      <c r="C163" s="49">
        <f>SUMIFS('Expense Sheet'!$F:$F,'Expense Sheet'!$M:$M,"L-COF އެހެނިހެން",'Expense Sheet'!$K:$K,$A163)</f>
        <v>0</v>
      </c>
      <c r="D163" s="49">
        <f>SUMIFS('Expense Sheet'!$G:$G,'Expense Sheet'!$M:$M,"L-COF އެހެނިހެން",'Expense Sheet'!$K:$K,$A163)</f>
        <v>0</v>
      </c>
      <c r="E163" s="61" t="s">
        <v>100</v>
      </c>
      <c r="F163" s="54">
        <v>223020</v>
      </c>
    </row>
    <row r="164" spans="1:6" ht="21.75">
      <c r="A164" s="7">
        <v>223021</v>
      </c>
      <c r="B164" s="49">
        <f>SUMIFS('Expense Sheet'!$E:$E,'Expense Sheet'!$M:$M,"L-COF އެހެނިހެން",'Expense Sheet'!$K:$K,$A164)</f>
        <v>0</v>
      </c>
      <c r="C164" s="49">
        <f>SUMIFS('Expense Sheet'!$F:$F,'Expense Sheet'!$M:$M,"L-COF އެހެނިހެން",'Expense Sheet'!$K:$K,$A164)</f>
        <v>0</v>
      </c>
      <c r="D164" s="49">
        <f>SUMIFS('Expense Sheet'!$G:$G,'Expense Sheet'!$M:$M,"L-COF އެހެނިހެން",'Expense Sheet'!$K:$K,$A164)</f>
        <v>0</v>
      </c>
      <c r="E164" s="61" t="s">
        <v>101</v>
      </c>
      <c r="F164" s="54">
        <v>223021</v>
      </c>
    </row>
    <row r="165" spans="1:6" ht="21.75">
      <c r="A165" s="7">
        <v>223022</v>
      </c>
      <c r="B165" s="49">
        <f>SUMIFS('Expense Sheet'!$E:$E,'Expense Sheet'!$M:$M,"L-COF އެހެނިހެން",'Expense Sheet'!$K:$K,$A165)</f>
        <v>0</v>
      </c>
      <c r="C165" s="49">
        <f>SUMIFS('Expense Sheet'!$F:$F,'Expense Sheet'!$M:$M,"L-COF އެހެނިހެން",'Expense Sheet'!$K:$K,$A165)</f>
        <v>0</v>
      </c>
      <c r="D165" s="49">
        <f>SUMIFS('Expense Sheet'!$G:$G,'Expense Sheet'!$M:$M,"L-COF އެހެނިހެން",'Expense Sheet'!$K:$K,$A165)</f>
        <v>0</v>
      </c>
      <c r="E165" s="61" t="s">
        <v>102</v>
      </c>
      <c r="F165" s="54">
        <v>223022</v>
      </c>
    </row>
    <row r="166" spans="1:6" ht="21.75">
      <c r="A166" s="7">
        <v>223023</v>
      </c>
      <c r="B166" s="49">
        <f>SUMIFS('Expense Sheet'!$E:$E,'Expense Sheet'!$M:$M,"L-COF އެހެނިހެން",'Expense Sheet'!$K:$K,$A166)</f>
        <v>0</v>
      </c>
      <c r="C166" s="49">
        <f>SUMIFS('Expense Sheet'!$F:$F,'Expense Sheet'!$M:$M,"L-COF އެހެނިހެން",'Expense Sheet'!$K:$K,$A166)</f>
        <v>0</v>
      </c>
      <c r="D166" s="49">
        <f>SUMIFS('Expense Sheet'!$G:$G,'Expense Sheet'!$M:$M,"L-COF އެހެނިހެން",'Expense Sheet'!$K:$K,$A166)</f>
        <v>0</v>
      </c>
      <c r="E166" s="61" t="s">
        <v>103</v>
      </c>
      <c r="F166" s="54">
        <v>223023</v>
      </c>
    </row>
    <row r="167" spans="1:6" ht="21.75">
      <c r="A167" s="7">
        <v>223024</v>
      </c>
      <c r="B167" s="49">
        <f>SUMIFS('Expense Sheet'!$E:$E,'Expense Sheet'!$M:$M,"L-COF އެހެނިހެން",'Expense Sheet'!$K:$K,$A167)</f>
        <v>0</v>
      </c>
      <c r="C167" s="49">
        <f>SUMIFS('Expense Sheet'!$F:$F,'Expense Sheet'!$M:$M,"L-COF އެހެނިހެން",'Expense Sheet'!$K:$K,$A167)</f>
        <v>0</v>
      </c>
      <c r="D167" s="49">
        <f>SUMIFS('Expense Sheet'!$G:$G,'Expense Sheet'!$M:$M,"L-COF އެހެނިހެން",'Expense Sheet'!$K:$K,$A167)</f>
        <v>0</v>
      </c>
      <c r="E167" s="61" t="s">
        <v>104</v>
      </c>
      <c r="F167" s="54">
        <v>223024</v>
      </c>
    </row>
    <row r="168" spans="1:6" ht="21.75">
      <c r="A168" s="7">
        <v>223025</v>
      </c>
      <c r="B168" s="49">
        <f>SUMIFS('Expense Sheet'!$E:$E,'Expense Sheet'!$M:$M,"L-COF އެހެނިހެން",'Expense Sheet'!$K:$K,$A168)</f>
        <v>0</v>
      </c>
      <c r="C168" s="49">
        <f>SUMIFS('Expense Sheet'!$F:$F,'Expense Sheet'!$M:$M,"L-COF އެހެނިހެން",'Expense Sheet'!$K:$K,$A168)</f>
        <v>0</v>
      </c>
      <c r="D168" s="49">
        <f>SUMIFS('Expense Sheet'!$G:$G,'Expense Sheet'!$M:$M,"L-COF އެހެނިހެން",'Expense Sheet'!$K:$K,$A168)</f>
        <v>0</v>
      </c>
      <c r="E168" s="61" t="s">
        <v>105</v>
      </c>
      <c r="F168" s="54">
        <v>223025</v>
      </c>
    </row>
    <row r="169" spans="1:6" ht="21.75">
      <c r="A169" s="7">
        <v>223999</v>
      </c>
      <c r="B169" s="49">
        <f>SUMIFS('Expense Sheet'!$E:$E,'Expense Sheet'!$M:$M,"L-COF އެހެނިހެން",'Expense Sheet'!$K:$K,$A169)</f>
        <v>0</v>
      </c>
      <c r="C169" s="49">
        <f>SUMIFS('Expense Sheet'!$F:$F,'Expense Sheet'!$M:$M,"L-COF އެހެނިހެން",'Expense Sheet'!$K:$K,$A169)</f>
        <v>0</v>
      </c>
      <c r="D169" s="49">
        <f>SUMIFS('Expense Sheet'!$G:$G,'Expense Sheet'!$M:$M,"L-COF އެހެނިހެން",'Expense Sheet'!$K:$K,$A169)</f>
        <v>0</v>
      </c>
      <c r="E169" s="62" t="s">
        <v>106</v>
      </c>
      <c r="F169" s="54">
        <v>223999</v>
      </c>
    </row>
    <row r="170" spans="1:6" ht="21.75" thickBot="1">
      <c r="B170" s="47">
        <f t="shared" ref="B170:C170" si="29">SUM(B144:B169)</f>
        <v>0</v>
      </c>
      <c r="C170" s="47">
        <f t="shared" si="29"/>
        <v>0</v>
      </c>
      <c r="D170" s="47">
        <f>SUM(D144:D169)</f>
        <v>0</v>
      </c>
      <c r="E170" s="120" t="s">
        <v>46</v>
      </c>
      <c r="F170" s="54"/>
    </row>
    <row r="171" spans="1:6" ht="22.5" thickTop="1">
      <c r="B171" s="58"/>
      <c r="C171" s="48"/>
      <c r="D171" s="48"/>
      <c r="E171" s="64"/>
      <c r="F171" s="54"/>
    </row>
    <row r="172" spans="1:6" ht="25.5">
      <c r="A172" s="7">
        <v>224</v>
      </c>
      <c r="B172" s="58"/>
      <c r="C172" s="48"/>
      <c r="D172" s="48"/>
      <c r="E172" s="59" t="s">
        <v>54</v>
      </c>
      <c r="F172" s="54">
        <v>224</v>
      </c>
    </row>
    <row r="173" spans="1:6" ht="21.75">
      <c r="A173" s="7">
        <v>224001</v>
      </c>
      <c r="B173" s="49">
        <f>SUMIFS('Expense Sheet'!$E:$E,'Expense Sheet'!$M:$M,"L-COF އެހެނިހެން",'Expense Sheet'!$K:$K,$A173)</f>
        <v>0</v>
      </c>
      <c r="C173" s="49">
        <f>SUMIFS('Expense Sheet'!$F:$F,'Expense Sheet'!$M:$M,"L-COF އެހެނިހެން",'Expense Sheet'!$K:$K,$A173)</f>
        <v>0</v>
      </c>
      <c r="D173" s="49">
        <f>SUMIFS('Expense Sheet'!$G:$G,'Expense Sheet'!$M:$M,"L-COF އެހެނިހެން",'Expense Sheet'!$K:$K,$A173)</f>
        <v>0</v>
      </c>
      <c r="E173" s="60" t="s">
        <v>107</v>
      </c>
      <c r="F173" s="54">
        <v>224001</v>
      </c>
    </row>
    <row r="174" spans="1:6" ht="21.75">
      <c r="A174" s="7">
        <v>224011</v>
      </c>
      <c r="B174" s="49">
        <f>SUMIFS('Expense Sheet'!$E:$E,'Expense Sheet'!$M:$M,"L-COF އެހެނިހެން",'Expense Sheet'!$K:$K,$A174)</f>
        <v>0</v>
      </c>
      <c r="C174" s="49">
        <f>SUMIFS('Expense Sheet'!$F:$F,'Expense Sheet'!$M:$M,"L-COF އެހެނިހެން",'Expense Sheet'!$K:$K,$A174)</f>
        <v>0</v>
      </c>
      <c r="D174" s="49">
        <f>SUMIFS('Expense Sheet'!$G:$G,'Expense Sheet'!$M:$M,"L-COF އެހެނިހެން",'Expense Sheet'!$K:$K,$A174)</f>
        <v>0</v>
      </c>
      <c r="E174" s="61" t="s">
        <v>108</v>
      </c>
      <c r="F174" s="54">
        <v>224011</v>
      </c>
    </row>
    <row r="175" spans="1:6" ht="21.75">
      <c r="A175" s="7">
        <v>224021</v>
      </c>
      <c r="B175" s="49">
        <f>SUMIFS('Expense Sheet'!$E:$E,'Expense Sheet'!$M:$M,"L-COF އެހެނިހެން",'Expense Sheet'!$K:$K,$A175)</f>
        <v>0</v>
      </c>
      <c r="C175" s="49">
        <f>SUMIFS('Expense Sheet'!$F:$F,'Expense Sheet'!$M:$M,"L-COF އެހެނިހެން",'Expense Sheet'!$K:$K,$A175)</f>
        <v>0</v>
      </c>
      <c r="D175" s="49">
        <f>SUMIFS('Expense Sheet'!$G:$G,'Expense Sheet'!$M:$M,"L-COF އެހެނިހެން",'Expense Sheet'!$K:$K,$A175)</f>
        <v>0</v>
      </c>
      <c r="E175" s="61" t="s">
        <v>109</v>
      </c>
      <c r="F175" s="54">
        <v>224021</v>
      </c>
    </row>
    <row r="176" spans="1:6" ht="21.75">
      <c r="A176" s="7">
        <v>224022</v>
      </c>
      <c r="B176" s="49">
        <f>SUMIFS('Expense Sheet'!$E:$E,'Expense Sheet'!$M:$M,"L-COF އެހެނިހެން",'Expense Sheet'!$K:$K,$A176)</f>
        <v>0</v>
      </c>
      <c r="C176" s="49">
        <f>SUMIFS('Expense Sheet'!$F:$F,'Expense Sheet'!$M:$M,"L-COF އެހެނިހެން",'Expense Sheet'!$K:$K,$A176)</f>
        <v>0</v>
      </c>
      <c r="D176" s="49">
        <f>SUMIFS('Expense Sheet'!$G:$G,'Expense Sheet'!$M:$M,"L-COF އެހެނިހެން",'Expense Sheet'!$K:$K,$A176)</f>
        <v>0</v>
      </c>
      <c r="E176" s="61" t="s">
        <v>110</v>
      </c>
      <c r="F176" s="54">
        <v>224022</v>
      </c>
    </row>
    <row r="177" spans="1:6" ht="21.75">
      <c r="A177" s="7">
        <v>224999</v>
      </c>
      <c r="B177" s="49">
        <f>SUMIFS('Expense Sheet'!$E:$E,'Expense Sheet'!$M:$M,"L-COF އެހެނިހެން",'Expense Sheet'!$K:$K,$A177)</f>
        <v>0</v>
      </c>
      <c r="C177" s="49">
        <f>SUMIFS('Expense Sheet'!$F:$F,'Expense Sheet'!$M:$M,"L-COF އެހެނިހެން",'Expense Sheet'!$K:$K,$A177)</f>
        <v>0</v>
      </c>
      <c r="D177" s="49">
        <f>SUMIFS('Expense Sheet'!$G:$G,'Expense Sheet'!$M:$M,"L-COF އެހެނިހެން",'Expense Sheet'!$K:$K,$A177)</f>
        <v>0</v>
      </c>
      <c r="E177" s="62" t="s">
        <v>111</v>
      </c>
      <c r="F177" s="54">
        <v>224999</v>
      </c>
    </row>
    <row r="178" spans="1:6" ht="21.75" thickBot="1">
      <c r="B178" s="47">
        <f t="shared" ref="B178:C178" si="30">SUM(B173:B177)</f>
        <v>0</v>
      </c>
      <c r="C178" s="47">
        <f t="shared" si="30"/>
        <v>0</v>
      </c>
      <c r="D178" s="47">
        <f>SUM(D173:D177)</f>
        <v>0</v>
      </c>
      <c r="E178" s="120" t="s">
        <v>46</v>
      </c>
      <c r="F178" s="54"/>
    </row>
    <row r="179" spans="1:6" ht="22.5" thickTop="1">
      <c r="B179" s="58"/>
      <c r="C179" s="48"/>
      <c r="D179" s="48"/>
      <c r="E179" s="64"/>
      <c r="F179" s="54"/>
    </row>
    <row r="180" spans="1:6" ht="25.5">
      <c r="A180" s="7">
        <v>225</v>
      </c>
      <c r="B180" s="58"/>
      <c r="C180" s="48"/>
      <c r="D180" s="48"/>
      <c r="E180" s="59" t="s">
        <v>55</v>
      </c>
      <c r="F180" s="54">
        <v>225</v>
      </c>
    </row>
    <row r="181" spans="1:6" ht="21.75">
      <c r="A181" s="7">
        <v>225001</v>
      </c>
      <c r="B181" s="49">
        <f>SUMIFS('Expense Sheet'!$E:$E,'Expense Sheet'!$M:$M,"L-COF އެހެނިހެން",'Expense Sheet'!$K:$K,$A181)</f>
        <v>0</v>
      </c>
      <c r="C181" s="49">
        <f>SUMIFS('Expense Sheet'!$F:$F,'Expense Sheet'!$M:$M,"L-COF އެހެނިހެން",'Expense Sheet'!$K:$K,$A181)</f>
        <v>0</v>
      </c>
      <c r="D181" s="49">
        <f>SUMIFS('Expense Sheet'!$G:$G,'Expense Sheet'!$M:$M,"L-COF އެހެނިހެން",'Expense Sheet'!$K:$K,$A181)</f>
        <v>0</v>
      </c>
      <c r="E181" s="60" t="s">
        <v>112</v>
      </c>
      <c r="F181" s="54">
        <v>225001</v>
      </c>
    </row>
    <row r="182" spans="1:6" ht="21.75">
      <c r="A182" s="7">
        <v>225002</v>
      </c>
      <c r="B182" s="49">
        <f>SUMIFS('Expense Sheet'!$E:$E,'Expense Sheet'!$M:$M,"L-COF އެހެނިހެން",'Expense Sheet'!$K:$K,$A182)</f>
        <v>0</v>
      </c>
      <c r="C182" s="49">
        <f>SUMIFS('Expense Sheet'!$F:$F,'Expense Sheet'!$M:$M,"L-COF އެހެނިހެން",'Expense Sheet'!$K:$K,$A182)</f>
        <v>0</v>
      </c>
      <c r="D182" s="49">
        <f>SUMIFS('Expense Sheet'!$G:$G,'Expense Sheet'!$M:$M,"L-COF އެހެނިހެން",'Expense Sheet'!$K:$K,$A182)</f>
        <v>0</v>
      </c>
      <c r="E182" s="60" t="s">
        <v>113</v>
      </c>
      <c r="F182" s="54">
        <v>225002</v>
      </c>
    </row>
    <row r="183" spans="1:6" ht="21.75">
      <c r="A183" s="7">
        <v>225003</v>
      </c>
      <c r="B183" s="49">
        <f>SUMIFS('Expense Sheet'!$E:$E,'Expense Sheet'!$M:$M,"L-COF އެހެނިހެން",'Expense Sheet'!$K:$K,$A183)</f>
        <v>0</v>
      </c>
      <c r="C183" s="49">
        <f>SUMIFS('Expense Sheet'!$F:$F,'Expense Sheet'!$M:$M,"L-COF އެހެނިހެން",'Expense Sheet'!$K:$K,$A183)</f>
        <v>0</v>
      </c>
      <c r="D183" s="49">
        <f>SUMIFS('Expense Sheet'!$G:$G,'Expense Sheet'!$M:$M,"L-COF އެހެނިހެން",'Expense Sheet'!$K:$K,$A183)</f>
        <v>0</v>
      </c>
      <c r="E183" s="60" t="s">
        <v>114</v>
      </c>
      <c r="F183" s="54">
        <v>225003</v>
      </c>
    </row>
    <row r="184" spans="1:6" ht="21.75">
      <c r="A184" s="7">
        <v>225004</v>
      </c>
      <c r="B184" s="49">
        <f>SUMIFS('Expense Sheet'!$E:$E,'Expense Sheet'!$M:$M,"L-COF އެހެނިހެން",'Expense Sheet'!$K:$K,$A184)</f>
        <v>0</v>
      </c>
      <c r="C184" s="49">
        <f>SUMIFS('Expense Sheet'!$F:$F,'Expense Sheet'!$M:$M,"L-COF އެހެނިހެން",'Expense Sheet'!$K:$K,$A184)</f>
        <v>0</v>
      </c>
      <c r="D184" s="49">
        <f>SUMIFS('Expense Sheet'!$G:$G,'Expense Sheet'!$M:$M,"L-COF އެހެނިހެން",'Expense Sheet'!$K:$K,$A184)</f>
        <v>0</v>
      </c>
      <c r="E184" s="60" t="s">
        <v>115</v>
      </c>
      <c r="F184" s="54">
        <v>225004</v>
      </c>
    </row>
    <row r="185" spans="1:6" ht="21.75">
      <c r="A185" s="7">
        <v>225005</v>
      </c>
      <c r="B185" s="49">
        <f>SUMIFS('Expense Sheet'!$E:$E,'Expense Sheet'!$M:$M,"L-COF އެހެނިހެން",'Expense Sheet'!$K:$K,$A185)</f>
        <v>0</v>
      </c>
      <c r="C185" s="49">
        <f>SUMIFS('Expense Sheet'!$F:$F,'Expense Sheet'!$M:$M,"L-COF އެހެނިހެން",'Expense Sheet'!$K:$K,$A185)</f>
        <v>0</v>
      </c>
      <c r="D185" s="49">
        <f>SUMIFS('Expense Sheet'!$G:$G,'Expense Sheet'!$M:$M,"L-COF އެހެނިހެން",'Expense Sheet'!$K:$K,$A185)</f>
        <v>0</v>
      </c>
      <c r="E185" s="60" t="s">
        <v>116</v>
      </c>
      <c r="F185" s="54">
        <v>225005</v>
      </c>
    </row>
    <row r="186" spans="1:6" ht="21.75">
      <c r="A186" s="7">
        <v>225006</v>
      </c>
      <c r="B186" s="49">
        <f>SUMIFS('Expense Sheet'!$E:$E,'Expense Sheet'!$M:$M,"L-COF އެހެނިހެން",'Expense Sheet'!$K:$K,$A186)</f>
        <v>0</v>
      </c>
      <c r="C186" s="49">
        <f>SUMIFS('Expense Sheet'!$F:$F,'Expense Sheet'!$M:$M,"L-COF އެހެނިހެން",'Expense Sheet'!$K:$K,$A186)</f>
        <v>0</v>
      </c>
      <c r="D186" s="49">
        <f>SUMIFS('Expense Sheet'!$G:$G,'Expense Sheet'!$M:$M,"L-COF އެހެނިހެން",'Expense Sheet'!$K:$K,$A186)</f>
        <v>0</v>
      </c>
      <c r="E186" s="60" t="s">
        <v>117</v>
      </c>
      <c r="F186" s="54">
        <v>225006</v>
      </c>
    </row>
    <row r="187" spans="1:6" ht="21.75" thickBot="1">
      <c r="B187" s="47">
        <f t="shared" ref="B187:C187" si="31">SUM(B181:B186)</f>
        <v>0</v>
      </c>
      <c r="C187" s="47">
        <f t="shared" si="31"/>
        <v>0</v>
      </c>
      <c r="D187" s="47">
        <f>SUM(D181:D186)</f>
        <v>0</v>
      </c>
      <c r="E187" s="120" t="s">
        <v>46</v>
      </c>
      <c r="F187" s="54"/>
    </row>
    <row r="188" spans="1:6" ht="22.5" thickTop="1">
      <c r="B188" s="58"/>
      <c r="C188" s="48"/>
      <c r="D188" s="48"/>
      <c r="E188" s="64"/>
      <c r="F188" s="54"/>
    </row>
    <row r="189" spans="1:6" ht="25.5">
      <c r="A189" s="7">
        <v>226</v>
      </c>
      <c r="B189" s="58"/>
      <c r="C189" s="48"/>
      <c r="D189" s="48"/>
      <c r="E189" s="59" t="s">
        <v>56</v>
      </c>
      <c r="F189" s="54">
        <v>226</v>
      </c>
    </row>
    <row r="190" spans="1:6" ht="21.75">
      <c r="A190" s="7">
        <v>226001</v>
      </c>
      <c r="B190" s="49">
        <f>SUMIFS('Expense Sheet'!$E:$E,'Expense Sheet'!$M:$M,"L-COF އެހެނިހެން",'Expense Sheet'!$K:$K,$A190)</f>
        <v>0</v>
      </c>
      <c r="C190" s="49">
        <f>SUMIFS('Expense Sheet'!$F:$F,'Expense Sheet'!$M:$M,"L-COF އެހެނިހެން",'Expense Sheet'!$K:$K,$A190)</f>
        <v>0</v>
      </c>
      <c r="D190" s="49">
        <f>SUMIFS('Expense Sheet'!$G:$G,'Expense Sheet'!$M:$M,"L-COF އެހެނިހެން",'Expense Sheet'!$K:$K,$A190)</f>
        <v>0</v>
      </c>
      <c r="E190" s="60" t="s">
        <v>118</v>
      </c>
      <c r="F190" s="54">
        <v>226001</v>
      </c>
    </row>
    <row r="191" spans="1:6" ht="21.75">
      <c r="A191" s="7">
        <v>226002</v>
      </c>
      <c r="B191" s="49">
        <f>SUMIFS('Expense Sheet'!$E:$E,'Expense Sheet'!$M:$M,"L-COF އެހެނިހެން",'Expense Sheet'!$K:$K,$A191)</f>
        <v>0</v>
      </c>
      <c r="C191" s="49">
        <f>SUMIFS('Expense Sheet'!$F:$F,'Expense Sheet'!$M:$M,"L-COF އެހެނިހެން",'Expense Sheet'!$K:$K,$A191)</f>
        <v>0</v>
      </c>
      <c r="D191" s="49">
        <f>SUMIFS('Expense Sheet'!$G:$G,'Expense Sheet'!$M:$M,"L-COF އެހެނިހެން",'Expense Sheet'!$K:$K,$A191)</f>
        <v>0</v>
      </c>
      <c r="E191" s="60" t="s">
        <v>119</v>
      </c>
      <c r="F191" s="54">
        <v>226002</v>
      </c>
    </row>
    <row r="192" spans="1:6" ht="21.75">
      <c r="A192" s="7">
        <v>226003</v>
      </c>
      <c r="B192" s="49">
        <f>SUMIFS('Expense Sheet'!$E:$E,'Expense Sheet'!$M:$M,"L-COF އެހެނިހެން",'Expense Sheet'!$K:$K,$A192)</f>
        <v>0</v>
      </c>
      <c r="C192" s="49">
        <f>SUMIFS('Expense Sheet'!$F:$F,'Expense Sheet'!$M:$M,"L-COF އެހެނިހެން",'Expense Sheet'!$K:$K,$A192)</f>
        <v>0</v>
      </c>
      <c r="D192" s="49">
        <f>SUMIFS('Expense Sheet'!$G:$G,'Expense Sheet'!$M:$M,"L-COF އެހެނިހެން",'Expense Sheet'!$K:$K,$A192)</f>
        <v>0</v>
      </c>
      <c r="E192" s="60" t="s">
        <v>120</v>
      </c>
      <c r="F192" s="54">
        <v>226003</v>
      </c>
    </row>
    <row r="193" spans="1:6" ht="21.75">
      <c r="A193" s="7">
        <v>226004</v>
      </c>
      <c r="B193" s="49">
        <f>SUMIFS('Expense Sheet'!$E:$E,'Expense Sheet'!$M:$M,"L-COF އެހެނިހެން",'Expense Sheet'!$K:$K,$A193)</f>
        <v>0</v>
      </c>
      <c r="C193" s="49">
        <f>SUMIFS('Expense Sheet'!$F:$F,'Expense Sheet'!$M:$M,"L-COF އެހެނިހެން",'Expense Sheet'!$K:$K,$A193)</f>
        <v>0</v>
      </c>
      <c r="D193" s="49">
        <f>SUMIFS('Expense Sheet'!$G:$G,'Expense Sheet'!$M:$M,"L-COF އެހެނިހެން",'Expense Sheet'!$K:$K,$A193)</f>
        <v>0</v>
      </c>
      <c r="E193" s="60" t="s">
        <v>121</v>
      </c>
      <c r="F193" s="54">
        <v>226004</v>
      </c>
    </row>
    <row r="194" spans="1:6" ht="21.75">
      <c r="A194" s="7">
        <v>226005</v>
      </c>
      <c r="B194" s="49">
        <f>SUMIFS('Expense Sheet'!$E:$E,'Expense Sheet'!$M:$M,"L-COF އެހެނިހެން",'Expense Sheet'!$K:$K,$A194)</f>
        <v>0</v>
      </c>
      <c r="C194" s="49">
        <f>SUMIFS('Expense Sheet'!$F:$F,'Expense Sheet'!$M:$M,"L-COF އެހެނިހެން",'Expense Sheet'!$K:$K,$A194)</f>
        <v>0</v>
      </c>
      <c r="D194" s="49">
        <f>SUMIFS('Expense Sheet'!$G:$G,'Expense Sheet'!$M:$M,"L-COF އެހެނިހެން",'Expense Sheet'!$K:$K,$A194)</f>
        <v>0</v>
      </c>
      <c r="E194" s="60" t="s">
        <v>122</v>
      </c>
      <c r="F194" s="54">
        <v>226005</v>
      </c>
    </row>
    <row r="195" spans="1:6" ht="21.75">
      <c r="A195" s="7">
        <v>226006</v>
      </c>
      <c r="B195" s="49">
        <f>SUMIFS('Expense Sheet'!$E:$E,'Expense Sheet'!$M:$M,"L-COF އެހެނިހެން",'Expense Sheet'!$K:$K,$A195)</f>
        <v>0</v>
      </c>
      <c r="C195" s="49">
        <f>SUMIFS('Expense Sheet'!$F:$F,'Expense Sheet'!$M:$M,"L-COF އެހެނިހެން",'Expense Sheet'!$K:$K,$A195)</f>
        <v>0</v>
      </c>
      <c r="D195" s="49">
        <f>SUMIFS('Expense Sheet'!$G:$G,'Expense Sheet'!$M:$M,"L-COF އެހެނިހެން",'Expense Sheet'!$K:$K,$A195)</f>
        <v>0</v>
      </c>
      <c r="E195" s="60" t="s">
        <v>123</v>
      </c>
      <c r="F195" s="54">
        <v>226006</v>
      </c>
    </row>
    <row r="196" spans="1:6" ht="21.75">
      <c r="A196" s="7">
        <v>226007</v>
      </c>
      <c r="B196" s="49">
        <f>SUMIFS('Expense Sheet'!$E:$E,'Expense Sheet'!$M:$M,"L-COF އެހެނިހެން",'Expense Sheet'!$K:$K,$A196)</f>
        <v>0</v>
      </c>
      <c r="C196" s="49">
        <f>SUMIFS('Expense Sheet'!$F:$F,'Expense Sheet'!$M:$M,"L-COF އެހެނިހެން",'Expense Sheet'!$K:$K,$A196)</f>
        <v>0</v>
      </c>
      <c r="D196" s="49">
        <f>SUMIFS('Expense Sheet'!$G:$G,'Expense Sheet'!$M:$M,"L-COF އެހެނިހެން",'Expense Sheet'!$K:$K,$A196)</f>
        <v>0</v>
      </c>
      <c r="E196" s="60" t="s">
        <v>124</v>
      </c>
      <c r="F196" s="54">
        <v>226007</v>
      </c>
    </row>
    <row r="197" spans="1:6" ht="21.75">
      <c r="A197" s="7">
        <v>226008</v>
      </c>
      <c r="B197" s="49">
        <f>SUMIFS('Expense Sheet'!$E:$E,'Expense Sheet'!$M:$M,"L-COF އެހެނިހެން",'Expense Sheet'!$K:$K,$A197)</f>
        <v>0</v>
      </c>
      <c r="C197" s="49">
        <f>SUMIFS('Expense Sheet'!$F:$F,'Expense Sheet'!$M:$M,"L-COF އެހެނިހެން",'Expense Sheet'!$K:$K,$A197)</f>
        <v>0</v>
      </c>
      <c r="D197" s="49">
        <f>SUMIFS('Expense Sheet'!$G:$G,'Expense Sheet'!$M:$M,"L-COF އެހެނިހެން",'Expense Sheet'!$K:$K,$A197)</f>
        <v>0</v>
      </c>
      <c r="E197" s="60" t="s">
        <v>125</v>
      </c>
      <c r="F197" s="54">
        <v>226008</v>
      </c>
    </row>
    <row r="198" spans="1:6" ht="21.75">
      <c r="A198" s="7">
        <v>226009</v>
      </c>
      <c r="B198" s="49">
        <f>SUMIFS('Expense Sheet'!$E:$E,'Expense Sheet'!$M:$M,"L-COF އެހެނިހެން",'Expense Sheet'!$K:$K,$A198)</f>
        <v>0</v>
      </c>
      <c r="C198" s="49">
        <f>SUMIFS('Expense Sheet'!$F:$F,'Expense Sheet'!$M:$M,"L-COF އެހެނިހެން",'Expense Sheet'!$K:$K,$A198)</f>
        <v>0</v>
      </c>
      <c r="D198" s="49">
        <f>SUMIFS('Expense Sheet'!$G:$G,'Expense Sheet'!$M:$M,"L-COF އެހެނިހެން",'Expense Sheet'!$K:$K,$A198)</f>
        <v>0</v>
      </c>
      <c r="E198" s="60" t="s">
        <v>126</v>
      </c>
      <c r="F198" s="54">
        <v>226009</v>
      </c>
    </row>
    <row r="199" spans="1:6" ht="21.75">
      <c r="A199" s="7">
        <v>226010</v>
      </c>
      <c r="B199" s="49">
        <f>SUMIFS('Expense Sheet'!$E:$E,'Expense Sheet'!$M:$M,"L-COF އެހެނިހެން",'Expense Sheet'!$K:$K,$A199)</f>
        <v>0</v>
      </c>
      <c r="C199" s="49">
        <f>SUMIFS('Expense Sheet'!$F:$F,'Expense Sheet'!$M:$M,"L-COF އެހެނިހެން",'Expense Sheet'!$K:$K,$A199)</f>
        <v>0</v>
      </c>
      <c r="D199" s="49">
        <f>SUMIFS('Expense Sheet'!$G:$G,'Expense Sheet'!$M:$M,"L-COF އެހެނިހެން",'Expense Sheet'!$K:$K,$A199)</f>
        <v>0</v>
      </c>
      <c r="E199" s="60" t="s">
        <v>127</v>
      </c>
      <c r="F199" s="54">
        <v>226010</v>
      </c>
    </row>
    <row r="200" spans="1:6" ht="21.75">
      <c r="A200" s="7">
        <v>226011</v>
      </c>
      <c r="B200" s="49">
        <f>SUMIFS('Expense Sheet'!$E:$E,'Expense Sheet'!$M:$M,"L-COF އެހެނިހެން",'Expense Sheet'!$K:$K,$A200)</f>
        <v>0</v>
      </c>
      <c r="C200" s="49">
        <f>SUMIFS('Expense Sheet'!$F:$F,'Expense Sheet'!$M:$M,"L-COF އެހެނިހެން",'Expense Sheet'!$K:$K,$A200)</f>
        <v>0</v>
      </c>
      <c r="D200" s="49">
        <f>SUMIFS('Expense Sheet'!$G:$G,'Expense Sheet'!$M:$M,"L-COF އެހެނިހެން",'Expense Sheet'!$K:$K,$A200)</f>
        <v>0</v>
      </c>
      <c r="E200" s="60" t="s">
        <v>128</v>
      </c>
      <c r="F200" s="54">
        <v>226011</v>
      </c>
    </row>
    <row r="201" spans="1:6" ht="21.75">
      <c r="A201" s="7">
        <v>226012</v>
      </c>
      <c r="B201" s="49">
        <f>SUMIFS('Expense Sheet'!$E:$E,'Expense Sheet'!$M:$M,"L-COF އެހެނިހެން",'Expense Sheet'!$K:$K,$A201)</f>
        <v>0</v>
      </c>
      <c r="C201" s="49">
        <f>SUMIFS('Expense Sheet'!$F:$F,'Expense Sheet'!$M:$M,"L-COF އެހެނިހެން",'Expense Sheet'!$K:$K,$A201)</f>
        <v>0</v>
      </c>
      <c r="D201" s="49">
        <f>SUMIFS('Expense Sheet'!$G:$G,'Expense Sheet'!$M:$M,"L-COF އެހެނިހެން",'Expense Sheet'!$K:$K,$A201)</f>
        <v>0</v>
      </c>
      <c r="E201" s="60" t="s">
        <v>129</v>
      </c>
      <c r="F201" s="54">
        <v>226012</v>
      </c>
    </row>
    <row r="202" spans="1:6" ht="21.75">
      <c r="A202" s="7">
        <v>226013</v>
      </c>
      <c r="B202" s="49">
        <f>SUMIFS('Expense Sheet'!$E:$E,'Expense Sheet'!$M:$M,"L-COF އެހެނިހެން",'Expense Sheet'!$K:$K,$A202)</f>
        <v>0</v>
      </c>
      <c r="C202" s="49">
        <f>SUMIFS('Expense Sheet'!$F:$F,'Expense Sheet'!$M:$M,"L-COF އެހެނިހެން",'Expense Sheet'!$K:$K,$A202)</f>
        <v>0</v>
      </c>
      <c r="D202" s="49">
        <f>SUMIFS('Expense Sheet'!$G:$G,'Expense Sheet'!$M:$M,"L-COF އެހެނިހެން",'Expense Sheet'!$K:$K,$A202)</f>
        <v>0</v>
      </c>
      <c r="E202" s="60" t="s">
        <v>130</v>
      </c>
      <c r="F202" s="54">
        <v>226013</v>
      </c>
    </row>
    <row r="203" spans="1:6" ht="21.75">
      <c r="A203" s="7">
        <v>226014</v>
      </c>
      <c r="B203" s="49">
        <f>SUMIFS('Expense Sheet'!$E:$E,'Expense Sheet'!$M:$M,"L-COF އެހެނިހެން",'Expense Sheet'!$K:$K,$A203)</f>
        <v>0</v>
      </c>
      <c r="C203" s="49">
        <f>SUMIFS('Expense Sheet'!$F:$F,'Expense Sheet'!$M:$M,"L-COF އެހެނިހެން",'Expense Sheet'!$K:$K,$A203)</f>
        <v>0</v>
      </c>
      <c r="D203" s="49">
        <f>SUMIFS('Expense Sheet'!$G:$G,'Expense Sheet'!$M:$M,"L-COF އެހެނިހެން",'Expense Sheet'!$K:$K,$A203)</f>
        <v>0</v>
      </c>
      <c r="E203" s="60" t="s">
        <v>131</v>
      </c>
      <c r="F203" s="54">
        <v>226014</v>
      </c>
    </row>
    <row r="204" spans="1:6" ht="21.75">
      <c r="A204" s="7">
        <v>226015</v>
      </c>
      <c r="B204" s="49">
        <f>SUMIFS('Expense Sheet'!$E:$E,'Expense Sheet'!$M:$M,"L-COF އެހެނިހެން",'Expense Sheet'!$K:$K,$A204)</f>
        <v>0</v>
      </c>
      <c r="C204" s="49">
        <f>SUMIFS('Expense Sheet'!$F:$F,'Expense Sheet'!$M:$M,"L-COF އެހެނިހެން",'Expense Sheet'!$K:$K,$A204)</f>
        <v>0</v>
      </c>
      <c r="D204" s="49">
        <f>SUMIFS('Expense Sheet'!$G:$G,'Expense Sheet'!$M:$M,"L-COF އެހެނިހެން",'Expense Sheet'!$K:$K,$A204)</f>
        <v>0</v>
      </c>
      <c r="E204" s="60" t="s">
        <v>132</v>
      </c>
      <c r="F204" s="54">
        <v>226015</v>
      </c>
    </row>
    <row r="205" spans="1:6" ht="21.75">
      <c r="A205" s="7">
        <v>226016</v>
      </c>
      <c r="B205" s="49">
        <f>SUMIFS('Expense Sheet'!$E:$E,'Expense Sheet'!$M:$M,"L-COF އެހެނިހެން",'Expense Sheet'!$K:$K,$A205)</f>
        <v>0</v>
      </c>
      <c r="C205" s="49">
        <f>SUMIFS('Expense Sheet'!$F:$F,'Expense Sheet'!$M:$M,"L-COF އެހެނިހެން",'Expense Sheet'!$K:$K,$A205)</f>
        <v>0</v>
      </c>
      <c r="D205" s="49">
        <f>SUMIFS('Expense Sheet'!$G:$G,'Expense Sheet'!$M:$M,"L-COF އެހެނިހެން",'Expense Sheet'!$K:$K,$A205)</f>
        <v>0</v>
      </c>
      <c r="E205" s="60" t="s">
        <v>133</v>
      </c>
      <c r="F205" s="54">
        <v>226016</v>
      </c>
    </row>
    <row r="206" spans="1:6" ht="21.75">
      <c r="A206" s="7">
        <v>226017</v>
      </c>
      <c r="B206" s="49">
        <f>SUMIFS('Expense Sheet'!$E:$E,'Expense Sheet'!$M:$M,"L-COF އެހެނިހެން",'Expense Sheet'!$K:$K,$A206)</f>
        <v>0</v>
      </c>
      <c r="C206" s="49">
        <f>SUMIFS('Expense Sheet'!$F:$F,'Expense Sheet'!$M:$M,"L-COF އެހެނިހެން",'Expense Sheet'!$K:$K,$A206)</f>
        <v>0</v>
      </c>
      <c r="D206" s="49">
        <f>SUMIFS('Expense Sheet'!$G:$G,'Expense Sheet'!$M:$M,"L-COF އެހެނިހެން",'Expense Sheet'!$K:$K,$A206)</f>
        <v>0</v>
      </c>
      <c r="E206" s="60" t="s">
        <v>134</v>
      </c>
      <c r="F206" s="54">
        <v>226017</v>
      </c>
    </row>
    <row r="207" spans="1:6" ht="21.75">
      <c r="A207" s="7">
        <v>226018</v>
      </c>
      <c r="B207" s="49">
        <f>SUMIFS('Expense Sheet'!$E:$E,'Expense Sheet'!$M:$M,"L-COF އެހެނިހެން",'Expense Sheet'!$K:$K,$A207)</f>
        <v>0</v>
      </c>
      <c r="C207" s="49">
        <f>SUMIFS('Expense Sheet'!$F:$F,'Expense Sheet'!$M:$M,"L-COF އެހެނިހެން",'Expense Sheet'!$K:$K,$A207)</f>
        <v>0</v>
      </c>
      <c r="D207" s="49">
        <f>SUMIFS('Expense Sheet'!$G:$G,'Expense Sheet'!$M:$M,"L-COF އެހެނިހެން",'Expense Sheet'!$K:$K,$A207)</f>
        <v>0</v>
      </c>
      <c r="E207" s="60" t="s">
        <v>135</v>
      </c>
      <c r="F207" s="54">
        <v>226018</v>
      </c>
    </row>
    <row r="208" spans="1:6" ht="21.75" thickBot="1">
      <c r="B208" s="47">
        <f t="shared" ref="B208:C208" si="32">SUM(B190:B207)</f>
        <v>0</v>
      </c>
      <c r="C208" s="47">
        <f t="shared" si="32"/>
        <v>0</v>
      </c>
      <c r="D208" s="47">
        <f>SUM(D190:D207)</f>
        <v>0</v>
      </c>
      <c r="E208" s="120" t="s">
        <v>46</v>
      </c>
      <c r="F208" s="54"/>
    </row>
    <row r="209" spans="1:6" ht="22.5" thickTop="1">
      <c r="B209" s="58"/>
      <c r="C209" s="48"/>
      <c r="D209" s="48"/>
      <c r="E209" s="64"/>
      <c r="F209" s="54"/>
    </row>
    <row r="210" spans="1:6" ht="25.5">
      <c r="A210" s="7">
        <v>227</v>
      </c>
      <c r="B210" s="58"/>
      <c r="C210" s="48"/>
      <c r="D210" s="48"/>
      <c r="E210" s="59" t="s">
        <v>57</v>
      </c>
      <c r="F210" s="54">
        <v>227</v>
      </c>
    </row>
    <row r="211" spans="1:6" ht="21.75">
      <c r="A211" s="7">
        <v>227001</v>
      </c>
      <c r="B211" s="49">
        <f>SUMIFS('Expense Sheet'!$E:$E,'Expense Sheet'!$M:$M,"L-COF އެހެނިހެން",'Expense Sheet'!$K:$K,$A211)</f>
        <v>0</v>
      </c>
      <c r="C211" s="49">
        <f>SUMIFS('Expense Sheet'!$F:$F,'Expense Sheet'!$M:$M,"L-COF އެހެނިހެން",'Expense Sheet'!$K:$K,$A211)</f>
        <v>0</v>
      </c>
      <c r="D211" s="49">
        <f>SUMIFS('Expense Sheet'!$G:$G,'Expense Sheet'!$M:$M,"L-COF އެހެނިހެން",'Expense Sheet'!$K:$K,$A211)</f>
        <v>0</v>
      </c>
      <c r="E211" s="60" t="s">
        <v>136</v>
      </c>
      <c r="F211" s="54">
        <v>227001</v>
      </c>
    </row>
    <row r="212" spans="1:6" ht="21.75">
      <c r="A212" s="7">
        <v>227002</v>
      </c>
      <c r="B212" s="49">
        <f>SUMIFS('Expense Sheet'!$E:$E,'Expense Sheet'!$M:$M,"L-COF އެހެނިހެން",'Expense Sheet'!$K:$K,$A212)</f>
        <v>0</v>
      </c>
      <c r="C212" s="49">
        <f>SUMIFS('Expense Sheet'!$F:$F,'Expense Sheet'!$M:$M,"L-COF އެހެނިހެން",'Expense Sheet'!$K:$K,$A212)</f>
        <v>0</v>
      </c>
      <c r="D212" s="49">
        <f>SUMIFS('Expense Sheet'!$G:$G,'Expense Sheet'!$M:$M,"L-COF އެހެނިހެން",'Expense Sheet'!$K:$K,$A212)</f>
        <v>0</v>
      </c>
      <c r="E212" s="60" t="s">
        <v>137</v>
      </c>
      <c r="F212" s="54">
        <v>227002</v>
      </c>
    </row>
    <row r="213" spans="1:6" ht="21.75">
      <c r="A213" s="7">
        <v>227003</v>
      </c>
      <c r="B213" s="49">
        <f>SUMIFS('Expense Sheet'!$E:$E,'Expense Sheet'!$M:$M,"L-COF އެހެނިހެން",'Expense Sheet'!$K:$K,$A213)</f>
        <v>0</v>
      </c>
      <c r="C213" s="49">
        <f>SUMIFS('Expense Sheet'!$F:$F,'Expense Sheet'!$M:$M,"L-COF އެހެނިހެން",'Expense Sheet'!$K:$K,$A213)</f>
        <v>0</v>
      </c>
      <c r="D213" s="49">
        <f>SUMIFS('Expense Sheet'!$G:$G,'Expense Sheet'!$M:$M,"L-COF އެހެނިހެން",'Expense Sheet'!$K:$K,$A213)</f>
        <v>0</v>
      </c>
      <c r="E213" s="60" t="s">
        <v>138</v>
      </c>
      <c r="F213" s="54">
        <v>227003</v>
      </c>
    </row>
    <row r="214" spans="1:6" ht="21.75">
      <c r="A214" s="7">
        <v>227011</v>
      </c>
      <c r="B214" s="46">
        <f>SUMIFS('Expense Sheet'!$E:$E,'Expense Sheet'!$M:$M,"L-COF އެހެނިހެން",'Expense Sheet'!$K:$K,$A214)</f>
        <v>0</v>
      </c>
      <c r="C214" s="46">
        <f>SUMIFS('Expense Sheet'!$F:$F,'Expense Sheet'!$M:$M,"L-COF އެހެނިހެން",'Expense Sheet'!$K:$K,$A214)</f>
        <v>0</v>
      </c>
      <c r="D214" s="46">
        <f>SUMIFS('Expense Sheet'!$G:$G,'Expense Sheet'!$M:$M,"L-COF އެހެނިހެން",'Expense Sheet'!$K:$K,$A214)</f>
        <v>0</v>
      </c>
      <c r="E214" s="60" t="s">
        <v>216</v>
      </c>
      <c r="F214" s="54">
        <v>227011</v>
      </c>
    </row>
    <row r="215" spans="1:6" ht="21.75" thickBot="1">
      <c r="B215" s="47">
        <f t="shared" ref="B215:C215" si="33">SUM(B211:B214)</f>
        <v>0</v>
      </c>
      <c r="C215" s="47">
        <f t="shared" si="33"/>
        <v>0</v>
      </c>
      <c r="D215" s="47">
        <f>SUM(D211:D214)</f>
        <v>0</v>
      </c>
      <c r="E215" s="120" t="s">
        <v>46</v>
      </c>
      <c r="F215" s="54"/>
    </row>
    <row r="216" spans="1:6" ht="22.5" thickTop="1">
      <c r="B216" s="58"/>
      <c r="C216" s="48"/>
      <c r="D216" s="48"/>
      <c r="E216" s="64"/>
      <c r="F216" s="54"/>
    </row>
    <row r="217" spans="1:6" ht="25.5">
      <c r="A217" s="7">
        <v>228</v>
      </c>
      <c r="B217" s="58"/>
      <c r="C217" s="48"/>
      <c r="D217" s="48"/>
      <c r="E217" s="59" t="s">
        <v>58</v>
      </c>
      <c r="F217" s="54">
        <v>228</v>
      </c>
    </row>
    <row r="218" spans="1:6" ht="21.75">
      <c r="A218" s="7">
        <v>228001</v>
      </c>
      <c r="B218" s="49">
        <f>SUMIFS('Expense Sheet'!$E:$E,'Expense Sheet'!$M:$M,"L-COF އެހެނިހެން",'Expense Sheet'!$K:$K,$A218)</f>
        <v>0</v>
      </c>
      <c r="C218" s="49">
        <f>SUMIFS('Expense Sheet'!$F:$F,'Expense Sheet'!$M:$M,"L-COF އެހެނިހެން",'Expense Sheet'!$K:$K,$A218)</f>
        <v>0</v>
      </c>
      <c r="D218" s="49">
        <f>SUMIFS('Expense Sheet'!$G:$G,'Expense Sheet'!$M:$M,"L-COF އެހެނިހެން",'Expense Sheet'!$K:$K,$A218)</f>
        <v>0</v>
      </c>
      <c r="E218" s="60" t="s">
        <v>139</v>
      </c>
      <c r="F218" s="54">
        <v>228001</v>
      </c>
    </row>
    <row r="219" spans="1:6" ht="21.75">
      <c r="A219" s="7">
        <v>228002</v>
      </c>
      <c r="B219" s="49">
        <f>SUMIFS('Expense Sheet'!$E:$E,'Expense Sheet'!$M:$M,"L-COF އެހެނިހެން",'Expense Sheet'!$K:$K,$A219)</f>
        <v>0</v>
      </c>
      <c r="C219" s="49">
        <f>SUMIFS('Expense Sheet'!$F:$F,'Expense Sheet'!$M:$M,"L-COF އެހެނިހެން",'Expense Sheet'!$K:$K,$A219)</f>
        <v>0</v>
      </c>
      <c r="D219" s="49">
        <f>SUMIFS('Expense Sheet'!$G:$G,'Expense Sheet'!$M:$M,"L-COF އެހެނިހެން",'Expense Sheet'!$K:$K,$A219)</f>
        <v>0</v>
      </c>
      <c r="E219" s="60" t="s">
        <v>140</v>
      </c>
      <c r="F219" s="54">
        <v>228002</v>
      </c>
    </row>
    <row r="220" spans="1:6" ht="21.75">
      <c r="A220" s="7">
        <v>228003</v>
      </c>
      <c r="B220" s="49">
        <f>SUMIFS('Expense Sheet'!$E:$E,'Expense Sheet'!$M:$M,"L-COF އެހެނިހެން",'Expense Sheet'!$K:$K,$A220)</f>
        <v>0</v>
      </c>
      <c r="C220" s="49">
        <f>SUMIFS('Expense Sheet'!$F:$F,'Expense Sheet'!$M:$M,"L-COF އެހެނިހެން",'Expense Sheet'!$K:$K,$A220)</f>
        <v>0</v>
      </c>
      <c r="D220" s="49">
        <f>SUMIFS('Expense Sheet'!$G:$G,'Expense Sheet'!$M:$M,"L-COF އެހެނިހެން",'Expense Sheet'!$K:$K,$A220)</f>
        <v>0</v>
      </c>
      <c r="E220" s="60" t="s">
        <v>141</v>
      </c>
      <c r="F220" s="54">
        <v>228003</v>
      </c>
    </row>
    <row r="221" spans="1:6" ht="21.75">
      <c r="A221" s="7">
        <v>228004</v>
      </c>
      <c r="B221" s="49">
        <f>SUMIFS('Expense Sheet'!$E:$E,'Expense Sheet'!$M:$M,"L-COF އެހެނިހެން",'Expense Sheet'!$K:$K,$A221)</f>
        <v>0</v>
      </c>
      <c r="C221" s="49">
        <f>SUMIFS('Expense Sheet'!$F:$F,'Expense Sheet'!$M:$M,"L-COF އެހެނިހެން",'Expense Sheet'!$K:$K,$A221)</f>
        <v>0</v>
      </c>
      <c r="D221" s="49">
        <f>SUMIFS('Expense Sheet'!$G:$G,'Expense Sheet'!$M:$M,"L-COF އެހެނިހެން",'Expense Sheet'!$K:$K,$A221)</f>
        <v>0</v>
      </c>
      <c r="E221" s="60" t="s">
        <v>142</v>
      </c>
      <c r="F221" s="54">
        <v>228004</v>
      </c>
    </row>
    <row r="222" spans="1:6" ht="21.75">
      <c r="A222" s="7">
        <v>228005</v>
      </c>
      <c r="B222" s="49">
        <f>SUMIFS('Expense Sheet'!$E:$E,'Expense Sheet'!$M:$M,"L-COF އެހެނިހެން",'Expense Sheet'!$K:$K,$A222)</f>
        <v>0</v>
      </c>
      <c r="C222" s="49">
        <f>SUMIFS('Expense Sheet'!$F:$F,'Expense Sheet'!$M:$M,"L-COF އެހެނިހެން",'Expense Sheet'!$K:$K,$A222)</f>
        <v>0</v>
      </c>
      <c r="D222" s="49">
        <f>SUMIFS('Expense Sheet'!$G:$G,'Expense Sheet'!$M:$M,"L-COF އެހެނިހެން",'Expense Sheet'!$K:$K,$A222)</f>
        <v>0</v>
      </c>
      <c r="E222" s="60" t="s">
        <v>143</v>
      </c>
      <c r="F222" s="54">
        <v>228005</v>
      </c>
    </row>
    <row r="223" spans="1:6" ht="21.75">
      <c r="A223" s="7">
        <v>228006</v>
      </c>
      <c r="B223" s="49">
        <f>SUMIFS('Expense Sheet'!$E:$E,'Expense Sheet'!$M:$M,"L-COF އެހެނިހެން",'Expense Sheet'!$K:$K,$A223)</f>
        <v>0</v>
      </c>
      <c r="C223" s="49">
        <f>SUMIFS('Expense Sheet'!$F:$F,'Expense Sheet'!$M:$M,"L-COF އެހެނިހެން",'Expense Sheet'!$K:$K,$A223)</f>
        <v>0</v>
      </c>
      <c r="D223" s="49">
        <f>SUMIFS('Expense Sheet'!$G:$G,'Expense Sheet'!$M:$M,"L-COF އެހެނިހެން",'Expense Sheet'!$K:$K,$A223)</f>
        <v>0</v>
      </c>
      <c r="E223" s="60" t="s">
        <v>144</v>
      </c>
      <c r="F223" s="54">
        <v>228006</v>
      </c>
    </row>
    <row r="224" spans="1:6" ht="21.75">
      <c r="A224" s="7">
        <v>228007</v>
      </c>
      <c r="B224" s="49">
        <f>SUMIFS('Expense Sheet'!$E:$E,'Expense Sheet'!$M:$M,"L-COF އެހެނިހެން",'Expense Sheet'!$K:$K,$A224)</f>
        <v>0</v>
      </c>
      <c r="C224" s="49">
        <f>SUMIFS('Expense Sheet'!$F:$F,'Expense Sheet'!$M:$M,"L-COF އެހެނިހެން",'Expense Sheet'!$K:$K,$A224)</f>
        <v>0</v>
      </c>
      <c r="D224" s="49">
        <f>SUMIFS('Expense Sheet'!$G:$G,'Expense Sheet'!$M:$M,"L-COF އެހެނިހެން",'Expense Sheet'!$K:$K,$A224)</f>
        <v>0</v>
      </c>
      <c r="E224" s="60" t="s">
        <v>145</v>
      </c>
      <c r="F224" s="54">
        <v>228007</v>
      </c>
    </row>
    <row r="225" spans="1:6" ht="21.75">
      <c r="A225" s="7">
        <v>228008</v>
      </c>
      <c r="B225" s="49">
        <f>SUMIFS('Expense Sheet'!$E:$E,'Expense Sheet'!$M:$M,"L-COF އެހެނިހެން",'Expense Sheet'!$K:$K,$A225)</f>
        <v>0</v>
      </c>
      <c r="C225" s="49">
        <f>SUMIFS('Expense Sheet'!$F:$F,'Expense Sheet'!$M:$M,"L-COF އެހެނިހެން",'Expense Sheet'!$K:$K,$A225)</f>
        <v>0</v>
      </c>
      <c r="D225" s="49">
        <f>SUMIFS('Expense Sheet'!$G:$G,'Expense Sheet'!$M:$M,"L-COF އެހެނިހެން",'Expense Sheet'!$K:$K,$A225)</f>
        <v>0</v>
      </c>
      <c r="E225" s="60" t="s">
        <v>146</v>
      </c>
      <c r="F225" s="54">
        <v>228008</v>
      </c>
    </row>
    <row r="226" spans="1:6" ht="21.75">
      <c r="A226" s="7">
        <v>228009</v>
      </c>
      <c r="B226" s="49">
        <f>SUMIFS('Expense Sheet'!$E:$E,'Expense Sheet'!$M:$M,"L-COF އެހެނިހެން",'Expense Sheet'!$K:$K,$A226)</f>
        <v>0</v>
      </c>
      <c r="C226" s="49">
        <f>SUMIFS('Expense Sheet'!$F:$F,'Expense Sheet'!$M:$M,"L-COF އެހެނިހެން",'Expense Sheet'!$K:$K,$A226)</f>
        <v>0</v>
      </c>
      <c r="D226" s="49">
        <f>SUMIFS('Expense Sheet'!$G:$G,'Expense Sheet'!$M:$M,"L-COF އެހެނިހެން",'Expense Sheet'!$K:$K,$A226)</f>
        <v>0</v>
      </c>
      <c r="E226" s="60" t="s">
        <v>147</v>
      </c>
      <c r="F226" s="54">
        <v>228009</v>
      </c>
    </row>
    <row r="227" spans="1:6" ht="21.75">
      <c r="A227" s="7">
        <v>228010</v>
      </c>
      <c r="B227" s="49">
        <f>SUMIFS('Expense Sheet'!$E:$E,'Expense Sheet'!$M:$M,"L-COF އެހެނިހެން",'Expense Sheet'!$K:$K,$A227)</f>
        <v>0</v>
      </c>
      <c r="C227" s="49">
        <f>SUMIFS('Expense Sheet'!$F:$F,'Expense Sheet'!$M:$M,"L-COF އެހެނިހެން",'Expense Sheet'!$K:$K,$A227)</f>
        <v>0</v>
      </c>
      <c r="D227" s="49">
        <f>SUMIFS('Expense Sheet'!$G:$G,'Expense Sheet'!$M:$M,"L-COF އެހެނިހެން",'Expense Sheet'!$K:$K,$A227)</f>
        <v>0</v>
      </c>
      <c r="E227" s="60" t="s">
        <v>148</v>
      </c>
      <c r="F227" s="54">
        <v>228010</v>
      </c>
    </row>
    <row r="228" spans="1:6" ht="21.75">
      <c r="A228" s="7">
        <v>228011</v>
      </c>
      <c r="B228" s="49">
        <f>SUMIFS('Expense Sheet'!$E:$E,'Expense Sheet'!$M:$M,"L-COF އެހެނިހެން",'Expense Sheet'!$K:$K,$A228)</f>
        <v>0</v>
      </c>
      <c r="C228" s="49">
        <f>SUMIFS('Expense Sheet'!$F:$F,'Expense Sheet'!$M:$M,"L-COF އެހެނިހެން",'Expense Sheet'!$K:$K,$A228)</f>
        <v>0</v>
      </c>
      <c r="D228" s="49">
        <f>SUMIFS('Expense Sheet'!$G:$G,'Expense Sheet'!$M:$M,"L-COF އެހެނިހެން",'Expense Sheet'!$K:$K,$A228)</f>
        <v>0</v>
      </c>
      <c r="E228" s="60" t="s">
        <v>217</v>
      </c>
      <c r="F228" s="54">
        <v>228011</v>
      </c>
    </row>
    <row r="229" spans="1:6" ht="21.75">
      <c r="A229" s="7">
        <v>228012</v>
      </c>
      <c r="B229" s="49">
        <f>SUMIFS('Expense Sheet'!$E:$E,'Expense Sheet'!$M:$M,"L-COF އެހެނިހެން",'Expense Sheet'!$K:$K,$A229)</f>
        <v>0</v>
      </c>
      <c r="C229" s="49">
        <f>SUMIFS('Expense Sheet'!$F:$F,'Expense Sheet'!$M:$M,"L-COF އެހެނިހެން",'Expense Sheet'!$K:$K,$A229)</f>
        <v>0</v>
      </c>
      <c r="D229" s="49">
        <f>SUMIFS('Expense Sheet'!$G:$G,'Expense Sheet'!$M:$M,"L-COF އެހެނިހެން",'Expense Sheet'!$K:$K,$A229)</f>
        <v>0</v>
      </c>
      <c r="E229" s="60" t="s">
        <v>218</v>
      </c>
      <c r="F229" s="54">
        <v>228012</v>
      </c>
    </row>
    <row r="230" spans="1:6" ht="21.75">
      <c r="A230" s="7">
        <v>228013</v>
      </c>
      <c r="B230" s="49">
        <f>SUMIFS('Expense Sheet'!$E:$E,'Expense Sheet'!$M:$M,"L-COF އެހެނިހެން",'Expense Sheet'!$K:$K,$A230)</f>
        <v>0</v>
      </c>
      <c r="C230" s="49">
        <f>SUMIFS('Expense Sheet'!$F:$F,'Expense Sheet'!$M:$M,"L-COF އެހެނިހެން",'Expense Sheet'!$K:$K,$A230)</f>
        <v>0</v>
      </c>
      <c r="D230" s="49">
        <f>SUMIFS('Expense Sheet'!$G:$G,'Expense Sheet'!$M:$M,"L-COF އެހެނިހެން",'Expense Sheet'!$K:$K,$A230)</f>
        <v>0</v>
      </c>
      <c r="E230" s="60" t="s">
        <v>219</v>
      </c>
      <c r="F230" s="54">
        <v>228013</v>
      </c>
    </row>
    <row r="231" spans="1:6" ht="21.75">
      <c r="A231" s="7">
        <v>228014</v>
      </c>
      <c r="B231" s="49">
        <f>SUMIFS('Expense Sheet'!$E:$E,'Expense Sheet'!$M:$M,"L-COF އެހެނިހެން",'Expense Sheet'!$K:$K,$A231)</f>
        <v>0</v>
      </c>
      <c r="C231" s="49">
        <f>SUMIFS('Expense Sheet'!$F:$F,'Expense Sheet'!$M:$M,"L-COF އެހެނިހެން",'Expense Sheet'!$K:$K,$A231)</f>
        <v>0</v>
      </c>
      <c r="D231" s="49">
        <f>SUMIFS('Expense Sheet'!$G:$G,'Expense Sheet'!$M:$M,"L-COF އެހެނިހެން",'Expense Sheet'!$K:$K,$A231)</f>
        <v>0</v>
      </c>
      <c r="E231" s="60" t="s">
        <v>220</v>
      </c>
      <c r="F231" s="54">
        <v>228014</v>
      </c>
    </row>
    <row r="232" spans="1:6" ht="21.75">
      <c r="A232" s="7">
        <v>228015</v>
      </c>
      <c r="B232" s="49">
        <f>SUMIFS('Expense Sheet'!$E:$E,'Expense Sheet'!$M:$M,"L-COF އެހެނިހެން",'Expense Sheet'!$K:$K,$A232)</f>
        <v>0</v>
      </c>
      <c r="C232" s="49">
        <f>SUMIFS('Expense Sheet'!$F:$F,'Expense Sheet'!$M:$M,"L-COF އެހެނިހެން",'Expense Sheet'!$K:$K,$A232)</f>
        <v>0</v>
      </c>
      <c r="D232" s="49">
        <f>SUMIFS('Expense Sheet'!$G:$G,'Expense Sheet'!$M:$M,"L-COF އެހެނިހެން",'Expense Sheet'!$K:$K,$A232)</f>
        <v>0</v>
      </c>
      <c r="E232" s="60" t="s">
        <v>221</v>
      </c>
      <c r="F232" s="54">
        <v>228015</v>
      </c>
    </row>
    <row r="233" spans="1:6" ht="21.75">
      <c r="A233" s="7">
        <v>228016</v>
      </c>
      <c r="B233" s="49">
        <f>SUMIFS('Expense Sheet'!$E:$E,'Expense Sheet'!$M:$M,"L-COF އެހެނިހެން",'Expense Sheet'!$K:$K,$A233)</f>
        <v>0</v>
      </c>
      <c r="C233" s="49">
        <f>SUMIFS('Expense Sheet'!$F:$F,'Expense Sheet'!$M:$M,"L-COF އެހެނިހެން",'Expense Sheet'!$K:$K,$A233)</f>
        <v>0</v>
      </c>
      <c r="D233" s="49">
        <f>SUMIFS('Expense Sheet'!$G:$G,'Expense Sheet'!$M:$M,"L-COF އެހެނިހެން",'Expense Sheet'!$K:$K,$A233)</f>
        <v>0</v>
      </c>
      <c r="E233" s="60" t="s">
        <v>222</v>
      </c>
      <c r="F233" s="54">
        <v>228016</v>
      </c>
    </row>
    <row r="234" spans="1:6" ht="21.75">
      <c r="A234" s="7">
        <v>228017</v>
      </c>
      <c r="B234" s="49">
        <f>SUMIFS('Expense Sheet'!$E:$E,'Expense Sheet'!$M:$M,"L-COF އެހެނިހެން",'Expense Sheet'!$K:$K,$A234)</f>
        <v>0</v>
      </c>
      <c r="C234" s="49">
        <f>SUMIFS('Expense Sheet'!$F:$F,'Expense Sheet'!$M:$M,"L-COF އެހެނިހެން",'Expense Sheet'!$K:$K,$A234)</f>
        <v>0</v>
      </c>
      <c r="D234" s="49">
        <f>SUMIFS('Expense Sheet'!$G:$G,'Expense Sheet'!$M:$M,"L-COF އެހެނިހެން",'Expense Sheet'!$K:$K,$A234)</f>
        <v>0</v>
      </c>
      <c r="E234" s="60" t="s">
        <v>223</v>
      </c>
      <c r="F234" s="54">
        <v>228017</v>
      </c>
    </row>
    <row r="235" spans="1:6" ht="21.75">
      <c r="A235" s="7">
        <v>228018</v>
      </c>
      <c r="B235" s="49">
        <f>SUMIFS('Expense Sheet'!$E:$E,'Expense Sheet'!$M:$M,"L-COF އެހެނިހެން",'Expense Sheet'!$K:$K,$A235)</f>
        <v>0</v>
      </c>
      <c r="C235" s="49">
        <f>SUMIFS('Expense Sheet'!$F:$F,'Expense Sheet'!$M:$M,"L-COF އެހެނިހެން",'Expense Sheet'!$K:$K,$A235)</f>
        <v>0</v>
      </c>
      <c r="D235" s="49">
        <f>SUMIFS('Expense Sheet'!$G:$G,'Expense Sheet'!$M:$M,"L-COF އެހެނިހެން",'Expense Sheet'!$K:$K,$A235)</f>
        <v>0</v>
      </c>
      <c r="E235" s="60" t="s">
        <v>224</v>
      </c>
      <c r="F235" s="54">
        <v>228018</v>
      </c>
    </row>
    <row r="236" spans="1:6" ht="21.75">
      <c r="A236" s="7">
        <v>228019</v>
      </c>
      <c r="B236" s="49">
        <f>SUMIFS('Expense Sheet'!$E:$E,'Expense Sheet'!$M:$M,"L-COF އެހެނިހެން",'Expense Sheet'!$K:$K,$A236)</f>
        <v>0</v>
      </c>
      <c r="C236" s="49">
        <f>SUMIFS('Expense Sheet'!$F:$F,'Expense Sheet'!$M:$M,"L-COF އެހެނިހެން",'Expense Sheet'!$K:$K,$A236)</f>
        <v>0</v>
      </c>
      <c r="D236" s="49">
        <f>SUMIFS('Expense Sheet'!$G:$G,'Expense Sheet'!$M:$M,"L-COF އެހެނިހެން",'Expense Sheet'!$K:$K,$A236)</f>
        <v>0</v>
      </c>
      <c r="E236" s="60" t="s">
        <v>225</v>
      </c>
      <c r="F236" s="54">
        <v>228019</v>
      </c>
    </row>
    <row r="237" spans="1:6" ht="21.75">
      <c r="A237" s="7">
        <v>228020</v>
      </c>
      <c r="B237" s="49">
        <f>SUMIFS('Expense Sheet'!$E:$E,'Expense Sheet'!$M:$M,"L-COF އެހެނިހެން",'Expense Sheet'!$K:$K,$A237)</f>
        <v>0</v>
      </c>
      <c r="C237" s="49">
        <f>SUMIFS('Expense Sheet'!$F:$F,'Expense Sheet'!$M:$M,"L-COF އެހެނިހެން",'Expense Sheet'!$K:$K,$A237)</f>
        <v>0</v>
      </c>
      <c r="D237" s="49">
        <f>SUMIFS('Expense Sheet'!$G:$G,'Expense Sheet'!$M:$M,"L-COF އެހެނިހެން",'Expense Sheet'!$K:$K,$A237)</f>
        <v>0</v>
      </c>
      <c r="E237" s="60" t="s">
        <v>226</v>
      </c>
      <c r="F237" s="54">
        <v>228020</v>
      </c>
    </row>
    <row r="238" spans="1:6" ht="21.75">
      <c r="A238" s="7">
        <v>228021</v>
      </c>
      <c r="B238" s="49">
        <f>SUMIFS('Expense Sheet'!$E:$E,'Expense Sheet'!$M:$M,"L-COF އެހެނިހެން",'Expense Sheet'!$K:$K,$A238)</f>
        <v>0</v>
      </c>
      <c r="C238" s="49">
        <f>SUMIFS('Expense Sheet'!$F:$F,'Expense Sheet'!$M:$M,"L-COF އެހެނިހެން",'Expense Sheet'!$K:$K,$A238)</f>
        <v>0</v>
      </c>
      <c r="D238" s="49">
        <f>SUMIFS('Expense Sheet'!$G:$G,'Expense Sheet'!$M:$M,"L-COF އެހެނިހެން",'Expense Sheet'!$K:$K,$A238)</f>
        <v>0</v>
      </c>
      <c r="E238" s="60" t="s">
        <v>227</v>
      </c>
      <c r="F238" s="54">
        <v>228021</v>
      </c>
    </row>
    <row r="239" spans="1:6" ht="21.75">
      <c r="A239" s="7">
        <v>228022</v>
      </c>
      <c r="B239" s="49">
        <f>SUMIFS('Expense Sheet'!$E:$E,'Expense Sheet'!$M:$M,"L-COF އެހެނިހެން",'Expense Sheet'!$K:$K,$A239)</f>
        <v>0</v>
      </c>
      <c r="C239" s="49">
        <f>SUMIFS('Expense Sheet'!$F:$F,'Expense Sheet'!$M:$M,"L-COF އެހެނިހެން",'Expense Sheet'!$K:$K,$A239)</f>
        <v>0</v>
      </c>
      <c r="D239" s="49">
        <f>SUMIFS('Expense Sheet'!$G:$G,'Expense Sheet'!$M:$M,"L-COF އެހެނިހެން",'Expense Sheet'!$K:$K,$A239)</f>
        <v>0</v>
      </c>
      <c r="E239" s="60" t="s">
        <v>228</v>
      </c>
      <c r="F239" s="54">
        <v>228022</v>
      </c>
    </row>
    <row r="240" spans="1:6" ht="21.75">
      <c r="A240" s="7">
        <v>228999</v>
      </c>
      <c r="B240" s="49">
        <f>SUMIFS('Expense Sheet'!$E:$E,'Expense Sheet'!$M:$M,"L-COF އެހެނިހެން",'Expense Sheet'!$K:$K,$A240)</f>
        <v>0</v>
      </c>
      <c r="C240" s="49">
        <f>SUMIFS('Expense Sheet'!$F:$F,'Expense Sheet'!$M:$M,"L-COF އެހެނިހެން",'Expense Sheet'!$K:$K,$A240)</f>
        <v>0</v>
      </c>
      <c r="D240" s="49">
        <f>SUMIFS('Expense Sheet'!$G:$G,'Expense Sheet'!$M:$M,"L-COF އެހެނިހެން",'Expense Sheet'!$K:$K,$A240)</f>
        <v>0</v>
      </c>
      <c r="E240" s="60" t="s">
        <v>149</v>
      </c>
      <c r="F240" s="54">
        <v>228999</v>
      </c>
    </row>
    <row r="241" spans="1:6" ht="21.75" thickBot="1">
      <c r="B241" s="47">
        <f t="shared" ref="B241:D241" si="34">SUM(B218:B240)</f>
        <v>0</v>
      </c>
      <c r="C241" s="47">
        <f t="shared" si="34"/>
        <v>0</v>
      </c>
      <c r="D241" s="47">
        <f t="shared" si="34"/>
        <v>0</v>
      </c>
      <c r="E241" s="120" t="s">
        <v>46</v>
      </c>
      <c r="F241" s="54"/>
    </row>
    <row r="242" spans="1:6" ht="22.5" thickTop="1">
      <c r="B242" s="58"/>
      <c r="C242" s="48"/>
      <c r="D242" s="48"/>
      <c r="E242" s="65"/>
      <c r="F242" s="66"/>
    </row>
    <row r="243" spans="1:6" ht="25.5">
      <c r="A243" s="7">
        <v>281</v>
      </c>
      <c r="B243" s="58"/>
      <c r="C243" s="48"/>
      <c r="D243" s="48"/>
      <c r="E243" s="59" t="s">
        <v>59</v>
      </c>
      <c r="F243" s="54">
        <v>281</v>
      </c>
    </row>
    <row r="244" spans="1:6" ht="21.75">
      <c r="A244" s="7">
        <v>281001</v>
      </c>
      <c r="B244" s="49">
        <f>SUMIFS('Expense Sheet'!$E:$E,'Expense Sheet'!$M:$M,"L-COF އެހެނިހެން",'Expense Sheet'!$K:$K,$A244)</f>
        <v>0</v>
      </c>
      <c r="C244" s="49">
        <f>SUMIFS('Expense Sheet'!$F:$F,'Expense Sheet'!$M:$M,"L-COF އެހެނިހެން",'Expense Sheet'!$K:$K,$A244)</f>
        <v>0</v>
      </c>
      <c r="D244" s="49">
        <f>SUMIFS('Expense Sheet'!$G:$G,'Expense Sheet'!$M:$M,"L-COF އެހެނިހެން",'Expense Sheet'!$K:$K,$A244)</f>
        <v>0</v>
      </c>
      <c r="E244" s="60" t="s">
        <v>150</v>
      </c>
      <c r="F244" s="54">
        <v>281001</v>
      </c>
    </row>
    <row r="245" spans="1:6" ht="21.75">
      <c r="A245" s="7">
        <v>281002</v>
      </c>
      <c r="B245" s="49">
        <f>SUMIFS('Expense Sheet'!$E:$E,'Expense Sheet'!$M:$M,"L-COF އެހެނިހެން",'Expense Sheet'!$K:$K,$A245)</f>
        <v>0</v>
      </c>
      <c r="C245" s="49">
        <f>SUMIFS('Expense Sheet'!$F:$F,'Expense Sheet'!$M:$M,"L-COF އެހެނިހެން",'Expense Sheet'!$K:$K,$A245)</f>
        <v>0</v>
      </c>
      <c r="D245" s="49">
        <f>SUMIFS('Expense Sheet'!$G:$G,'Expense Sheet'!$M:$M,"L-COF އެހެނިހެން",'Expense Sheet'!$K:$K,$A245)</f>
        <v>0</v>
      </c>
      <c r="E245" s="60" t="s">
        <v>151</v>
      </c>
      <c r="F245" s="54">
        <v>281002</v>
      </c>
    </row>
    <row r="246" spans="1:6" ht="21.75">
      <c r="A246" s="7">
        <v>281003</v>
      </c>
      <c r="B246" s="49">
        <f>SUMIFS('Expense Sheet'!$E:$E,'Expense Sheet'!$M:$M,"L-COF އެހެނިހެން",'Expense Sheet'!$K:$K,$A246)</f>
        <v>0</v>
      </c>
      <c r="C246" s="49">
        <f>SUMIFS('Expense Sheet'!$F:$F,'Expense Sheet'!$M:$M,"L-COF އެހެނިހެން",'Expense Sheet'!$K:$K,$A246)</f>
        <v>0</v>
      </c>
      <c r="D246" s="49">
        <f>SUMIFS('Expense Sheet'!$G:$G,'Expense Sheet'!$M:$M,"L-COF އެހެނިހެން",'Expense Sheet'!$K:$K,$A246)</f>
        <v>0</v>
      </c>
      <c r="E246" s="60" t="s">
        <v>152</v>
      </c>
      <c r="F246" s="54">
        <v>281003</v>
      </c>
    </row>
    <row r="247" spans="1:6" ht="21.75">
      <c r="A247" s="7">
        <v>281004</v>
      </c>
      <c r="B247" s="49">
        <f>SUMIFS('Expense Sheet'!$E:$E,'Expense Sheet'!$M:$M,"L-COF އެހެނިހެން",'Expense Sheet'!$K:$K,$A247)</f>
        <v>0</v>
      </c>
      <c r="C247" s="49">
        <f>SUMIFS('Expense Sheet'!$F:$F,'Expense Sheet'!$M:$M,"L-COF އެހެނިހެން",'Expense Sheet'!$K:$K,$A247)</f>
        <v>0</v>
      </c>
      <c r="D247" s="49">
        <f>SUMIFS('Expense Sheet'!$G:$G,'Expense Sheet'!$M:$M,"L-COF އެހެނިހެން",'Expense Sheet'!$K:$K,$A247)</f>
        <v>0</v>
      </c>
      <c r="E247" s="60" t="s">
        <v>153</v>
      </c>
      <c r="F247" s="54">
        <v>281004</v>
      </c>
    </row>
    <row r="248" spans="1:6" ht="21.75">
      <c r="A248" s="7">
        <v>281005</v>
      </c>
      <c r="B248" s="49">
        <f>SUMIFS('Expense Sheet'!$E:$E,'Expense Sheet'!$M:$M,"L-COF އެހެނިހެން",'Expense Sheet'!$K:$K,$A248)</f>
        <v>0</v>
      </c>
      <c r="C248" s="49">
        <f>SUMIFS('Expense Sheet'!$F:$F,'Expense Sheet'!$M:$M,"L-COF އެހެނިހެން",'Expense Sheet'!$K:$K,$A248)</f>
        <v>0</v>
      </c>
      <c r="D248" s="49">
        <f>SUMIFS('Expense Sheet'!$G:$G,'Expense Sheet'!$M:$M,"L-COF އެހެނިހެން",'Expense Sheet'!$K:$K,$A248)</f>
        <v>0</v>
      </c>
      <c r="E248" s="60" t="s">
        <v>154</v>
      </c>
      <c r="F248" s="54">
        <v>281005</v>
      </c>
    </row>
    <row r="249" spans="1:6" ht="21.75">
      <c r="A249" s="7">
        <v>281006</v>
      </c>
      <c r="B249" s="49">
        <f>SUMIFS('Expense Sheet'!$E:$E,'Expense Sheet'!$M:$M,"L-COF އެހެނިހެން",'Expense Sheet'!$K:$K,$A249)</f>
        <v>0</v>
      </c>
      <c r="C249" s="49">
        <f>SUMIFS('Expense Sheet'!$F:$F,'Expense Sheet'!$M:$M,"L-COF އެހެނިހެން",'Expense Sheet'!$K:$K,$A249)</f>
        <v>0</v>
      </c>
      <c r="D249" s="49">
        <f>SUMIFS('Expense Sheet'!$G:$G,'Expense Sheet'!$M:$M,"L-COF އެހެނިހެން",'Expense Sheet'!$K:$K,$A249)</f>
        <v>0</v>
      </c>
      <c r="E249" s="60" t="s">
        <v>155</v>
      </c>
      <c r="F249" s="54">
        <v>281006</v>
      </c>
    </row>
    <row r="250" spans="1:6" ht="21.75">
      <c r="A250" s="7">
        <v>281007</v>
      </c>
      <c r="B250" s="49">
        <f>SUMIFS('Expense Sheet'!$E:$E,'Expense Sheet'!$M:$M,"L-COF އެހެނިހެން",'Expense Sheet'!$K:$K,$A250)</f>
        <v>0</v>
      </c>
      <c r="C250" s="49">
        <f>SUMIFS('Expense Sheet'!$F:$F,'Expense Sheet'!$M:$M,"L-COF އެހެނިހެން",'Expense Sheet'!$K:$K,$A250)</f>
        <v>0</v>
      </c>
      <c r="D250" s="49">
        <f>SUMIFS('Expense Sheet'!$G:$G,'Expense Sheet'!$M:$M,"L-COF އެހެނިހެން",'Expense Sheet'!$K:$K,$A250)</f>
        <v>0</v>
      </c>
      <c r="E250" s="60" t="s">
        <v>156</v>
      </c>
      <c r="F250" s="54">
        <v>281007</v>
      </c>
    </row>
    <row r="251" spans="1:6" ht="21.75">
      <c r="A251" s="7">
        <v>281008</v>
      </c>
      <c r="B251" s="49">
        <f>SUMIFS('Expense Sheet'!$E:$E,'Expense Sheet'!$M:$M,"L-COF އެހެނިހެން",'Expense Sheet'!$K:$K,$A251)</f>
        <v>0</v>
      </c>
      <c r="C251" s="49">
        <f>SUMIFS('Expense Sheet'!$F:$F,'Expense Sheet'!$M:$M,"L-COF އެހެނިހެން",'Expense Sheet'!$K:$K,$A251)</f>
        <v>0</v>
      </c>
      <c r="D251" s="49">
        <f>SUMIFS('Expense Sheet'!$G:$G,'Expense Sheet'!$M:$M,"L-COF އެހެނިހެން",'Expense Sheet'!$K:$K,$A251)</f>
        <v>0</v>
      </c>
      <c r="E251" s="60" t="s">
        <v>157</v>
      </c>
      <c r="F251" s="54">
        <v>281008</v>
      </c>
    </row>
    <row r="252" spans="1:6" ht="21.75">
      <c r="A252" s="7">
        <v>281999</v>
      </c>
      <c r="B252" s="49">
        <f>SUMIFS('Expense Sheet'!$E:$E,'Expense Sheet'!$M:$M,"L-COF އެހެނިހެން",'Expense Sheet'!$K:$K,$A252)</f>
        <v>0</v>
      </c>
      <c r="C252" s="49">
        <f>SUMIFS('Expense Sheet'!$F:$F,'Expense Sheet'!$M:$M,"L-COF އެހެނިހެން",'Expense Sheet'!$K:$K,$A252)</f>
        <v>0</v>
      </c>
      <c r="D252" s="49">
        <f>SUMIFS('Expense Sheet'!$G:$G,'Expense Sheet'!$M:$M,"L-COF އެހެނިހެން",'Expense Sheet'!$K:$K,$A252)</f>
        <v>0</v>
      </c>
      <c r="E252" s="60" t="s">
        <v>158</v>
      </c>
      <c r="F252" s="54">
        <v>281999</v>
      </c>
    </row>
    <row r="253" spans="1:6" ht="21.75" thickBot="1">
      <c r="B253" s="47">
        <f t="shared" ref="B253:C253" si="35">SUM(B244:B252)</f>
        <v>0</v>
      </c>
      <c r="C253" s="47">
        <f t="shared" si="35"/>
        <v>0</v>
      </c>
      <c r="D253" s="47">
        <f>SUM(D244:D252)</f>
        <v>0</v>
      </c>
      <c r="E253" s="120" t="s">
        <v>46</v>
      </c>
      <c r="F253" s="54"/>
    </row>
    <row r="254" spans="1:6" ht="22.5" thickTop="1">
      <c r="B254" s="58"/>
      <c r="C254" s="48"/>
      <c r="D254" s="48"/>
      <c r="E254" s="64"/>
      <c r="F254" s="54"/>
    </row>
    <row r="255" spans="1:6" ht="25.5">
      <c r="A255" s="7">
        <v>291</v>
      </c>
      <c r="B255" s="58"/>
      <c r="C255" s="48"/>
      <c r="D255" s="48"/>
      <c r="E255" s="59" t="s">
        <v>61</v>
      </c>
      <c r="F255" s="54">
        <v>291</v>
      </c>
    </row>
    <row r="256" spans="1:6" ht="21.75">
      <c r="A256" s="7">
        <v>291001</v>
      </c>
      <c r="B256" s="49">
        <f>SUMIFS('Expense Sheet'!$E:$E,'Expense Sheet'!$M:$M,"L-COF އެހެނިހެން",'Expense Sheet'!$K:$K,$A256)</f>
        <v>0</v>
      </c>
      <c r="C256" s="49">
        <f>SUMIFS('Expense Sheet'!$F:$F,'Expense Sheet'!$M:$M,"L-COF އެހެނިހެން",'Expense Sheet'!$K:$K,$A256)</f>
        <v>0</v>
      </c>
      <c r="D256" s="49">
        <f>SUMIFS('Expense Sheet'!$G:$G,'Expense Sheet'!$M:$M,"L-COF އެހެނިހެން",'Expense Sheet'!$K:$K,$A256)</f>
        <v>0</v>
      </c>
      <c r="E256" s="60" t="s">
        <v>159</v>
      </c>
      <c r="F256" s="54">
        <v>291001</v>
      </c>
    </row>
    <row r="257" spans="1:6" ht="21.75">
      <c r="A257" s="7">
        <v>291002</v>
      </c>
      <c r="B257" s="49">
        <f>SUMIFS('Expense Sheet'!$E:$E,'Expense Sheet'!$M:$M,"L-COF އެހެނިހެން",'Expense Sheet'!$K:$K,$A257)</f>
        <v>0</v>
      </c>
      <c r="C257" s="49">
        <f>SUMIFS('Expense Sheet'!$F:$F,'Expense Sheet'!$M:$M,"L-COF އެހެނިހެން",'Expense Sheet'!$K:$K,$A257)</f>
        <v>0</v>
      </c>
      <c r="D257" s="49">
        <f>SUMIFS('Expense Sheet'!$G:$G,'Expense Sheet'!$M:$M,"L-COF އެހެނިހެން",'Expense Sheet'!$K:$K,$A257)</f>
        <v>0</v>
      </c>
      <c r="E257" s="60" t="s">
        <v>160</v>
      </c>
      <c r="F257" s="54">
        <v>291002</v>
      </c>
    </row>
    <row r="258" spans="1:6" ht="21.75">
      <c r="A258" s="7">
        <v>291003</v>
      </c>
      <c r="B258" s="49">
        <f>SUMIFS('Expense Sheet'!$E:$E,'Expense Sheet'!$M:$M,"L-COF އެހެނިހެން",'Expense Sheet'!$K:$K,$A258)</f>
        <v>0</v>
      </c>
      <c r="C258" s="49">
        <f>SUMIFS('Expense Sheet'!$F:$F,'Expense Sheet'!$M:$M,"L-COF އެހެނިހެން",'Expense Sheet'!$K:$K,$A258)</f>
        <v>0</v>
      </c>
      <c r="D258" s="49">
        <f>SUMIFS('Expense Sheet'!$G:$G,'Expense Sheet'!$M:$M,"L-COF އެހެނިހެން",'Expense Sheet'!$K:$K,$A258)</f>
        <v>0</v>
      </c>
      <c r="E258" s="60" t="s">
        <v>161</v>
      </c>
      <c r="F258" s="54">
        <v>291003</v>
      </c>
    </row>
    <row r="259" spans="1:6" ht="21.75" thickBot="1">
      <c r="B259" s="47">
        <f t="shared" ref="B259:C259" si="36">SUM(B256:B258)</f>
        <v>0</v>
      </c>
      <c r="C259" s="47">
        <f t="shared" si="36"/>
        <v>0</v>
      </c>
      <c r="D259" s="47">
        <f>SUM(D256:D258)</f>
        <v>0</v>
      </c>
      <c r="E259" s="120" t="s">
        <v>46</v>
      </c>
      <c r="F259" s="54"/>
    </row>
    <row r="260" spans="1:6" ht="22.5" thickTop="1">
      <c r="B260" s="118"/>
      <c r="C260" s="119"/>
      <c r="D260" s="119"/>
      <c r="E260" s="63"/>
      <c r="F260" s="54"/>
    </row>
    <row r="261" spans="1:6" ht="25.5">
      <c r="B261" s="58"/>
      <c r="C261" s="48"/>
      <c r="D261" s="48"/>
      <c r="E261" s="59" t="s">
        <v>1109</v>
      </c>
      <c r="F261" s="54">
        <v>292</v>
      </c>
    </row>
    <row r="262" spans="1:6" ht="21.75">
      <c r="A262" s="7">
        <v>292101</v>
      </c>
      <c r="B262" s="49">
        <f>SUMIFS('Expense Sheet'!$E:$E,'Expense Sheet'!$M:$M,"L-COF އެހެނިހެން",'Expense Sheet'!$K:$K,$A262)</f>
        <v>0</v>
      </c>
      <c r="C262" s="49">
        <f>SUMIFS('Expense Sheet'!$F:$F,'Expense Sheet'!$M:$M,"L-COF އެހެނިހެން",'Expense Sheet'!$K:$K,$A262)</f>
        <v>0</v>
      </c>
      <c r="D262" s="49">
        <f>SUMIFS('Expense Sheet'!$G:$G,'Expense Sheet'!$M:$M,"L-COF އެހެނިހެން",'Expense Sheet'!$K:$K,$A262)</f>
        <v>0</v>
      </c>
      <c r="E262" s="60" t="s">
        <v>1109</v>
      </c>
      <c r="F262" s="54">
        <v>292101</v>
      </c>
    </row>
    <row r="263" spans="1:6" ht="21.75" thickBot="1">
      <c r="B263" s="47">
        <f>SUM(B262)</f>
        <v>0</v>
      </c>
      <c r="C263" s="47">
        <f>SUM(C262)</f>
        <v>0</v>
      </c>
      <c r="D263" s="47">
        <f>SUM(D262)</f>
        <v>0</v>
      </c>
      <c r="E263" s="120" t="s">
        <v>46</v>
      </c>
      <c r="F263" s="54"/>
    </row>
    <row r="264" spans="1:6" ht="22.5" thickTop="1">
      <c r="B264" s="118"/>
      <c r="C264" s="119"/>
      <c r="D264" s="119"/>
      <c r="E264" s="63"/>
      <c r="F264" s="54"/>
    </row>
    <row r="265" spans="1:6" ht="21.75">
      <c r="B265" s="118"/>
      <c r="C265" s="119"/>
      <c r="D265" s="119"/>
      <c r="E265" s="63" t="s">
        <v>1110</v>
      </c>
      <c r="F265" s="54">
        <v>295</v>
      </c>
    </row>
    <row r="266" spans="1:6" ht="21.75">
      <c r="A266" s="7">
        <v>295104</v>
      </c>
      <c r="B266" s="49">
        <f>SUMIFS('Expense Sheet'!$E:$E,'Expense Sheet'!$M:$M,"L-COF އެހެނިހެން",'Expense Sheet'!$K:$K,$A266)</f>
        <v>0</v>
      </c>
      <c r="C266" s="49">
        <f>SUMIFS('Expense Sheet'!$F:$F,'Expense Sheet'!$M:$M,"L-COF އެހެނިހެން",'Expense Sheet'!$K:$K,$A266)</f>
        <v>0</v>
      </c>
      <c r="D266" s="49">
        <f>SUMIFS('Expense Sheet'!$G:$G,'Expense Sheet'!$M:$M,"L-COF އެހެނިހެން",'Expense Sheet'!$K:$K,$A266)</f>
        <v>0</v>
      </c>
      <c r="E266" s="60" t="s">
        <v>1115</v>
      </c>
      <c r="F266" s="54">
        <v>295104</v>
      </c>
    </row>
    <row r="267" spans="1:6" ht="21.75" thickBot="1">
      <c r="B267" s="47">
        <f>SUM(B266)</f>
        <v>0</v>
      </c>
      <c r="C267" s="47">
        <f>SUM(C266)</f>
        <v>0</v>
      </c>
      <c r="D267" s="47">
        <f>SUM(D266)</f>
        <v>0</v>
      </c>
      <c r="E267" s="120" t="s">
        <v>46</v>
      </c>
      <c r="F267" s="54"/>
    </row>
    <row r="268" spans="1:6" ht="22.5" thickTop="1">
      <c r="B268" s="58"/>
      <c r="C268" s="48"/>
      <c r="D268" s="48"/>
      <c r="E268" s="64"/>
      <c r="F268" s="54"/>
    </row>
    <row r="269" spans="1:6" ht="25.5">
      <c r="A269" s="7">
        <v>421</v>
      </c>
      <c r="B269" s="58"/>
      <c r="C269" s="48"/>
      <c r="D269" s="48"/>
      <c r="E269" s="59" t="s">
        <v>229</v>
      </c>
      <c r="F269" s="54">
        <v>421</v>
      </c>
    </row>
    <row r="270" spans="1:6" ht="21.75">
      <c r="A270" s="7">
        <v>421001</v>
      </c>
      <c r="B270" s="45">
        <f>SUMIFS('Expense Sheet'!$E:$E,'Expense Sheet'!$M:$M,"L-COF އެހެނިހެން",'Expense Sheet'!$K:$K,$A270)</f>
        <v>0</v>
      </c>
      <c r="C270" s="45">
        <f>SUMIFS('Expense Sheet'!$F:$F,'Expense Sheet'!$M:$M,"L-COF އެހެނިހެން",'Expense Sheet'!$K:$K,$A270)</f>
        <v>0</v>
      </c>
      <c r="D270" s="45">
        <f>SUMIFS('Expense Sheet'!$G:$G,'Expense Sheet'!$M:$M,"L-COF އެހެނިހެން",'Expense Sheet'!$K:$K,$A270)</f>
        <v>0</v>
      </c>
      <c r="E270" s="60" t="s">
        <v>162</v>
      </c>
      <c r="F270" s="54">
        <v>421001</v>
      </c>
    </row>
    <row r="271" spans="1:6" ht="21.75">
      <c r="A271" s="7">
        <v>421002</v>
      </c>
      <c r="B271" s="45">
        <f>SUMIFS('Expense Sheet'!$E:$E,'Expense Sheet'!$M:$M,"L-COF އެހެނިހެން",'Expense Sheet'!$K:$K,$A271)</f>
        <v>0</v>
      </c>
      <c r="C271" s="45">
        <f>SUMIFS('Expense Sheet'!$F:$F,'Expense Sheet'!$M:$M,"L-COF އެހެނިހެން",'Expense Sheet'!$K:$K,$A271)</f>
        <v>0</v>
      </c>
      <c r="D271" s="45">
        <f>SUMIFS('Expense Sheet'!$G:$G,'Expense Sheet'!$M:$M,"L-COF އެހެނިހެން",'Expense Sheet'!$K:$K,$A271)</f>
        <v>0</v>
      </c>
      <c r="E271" s="60" t="s">
        <v>163</v>
      </c>
      <c r="F271" s="54">
        <v>421002</v>
      </c>
    </row>
    <row r="272" spans="1:6" ht="21.75">
      <c r="A272" s="7">
        <v>421003</v>
      </c>
      <c r="B272" s="45">
        <f>SUMIFS('Expense Sheet'!$E:$E,'Expense Sheet'!$M:$M,"L-COF އެހެނިހެން",'Expense Sheet'!$K:$K,$A272)</f>
        <v>0</v>
      </c>
      <c r="C272" s="45">
        <f>SUMIFS('Expense Sheet'!$F:$F,'Expense Sheet'!$M:$M,"L-COF އެހެނިހެން",'Expense Sheet'!$K:$K,$A272)</f>
        <v>0</v>
      </c>
      <c r="D272" s="45">
        <f>SUMIFS('Expense Sheet'!$G:$G,'Expense Sheet'!$M:$M,"L-COF އެހެނިހެން",'Expense Sheet'!$K:$K,$A272)</f>
        <v>0</v>
      </c>
      <c r="E272" s="60" t="s">
        <v>164</v>
      </c>
      <c r="F272" s="54">
        <v>421003</v>
      </c>
    </row>
    <row r="273" spans="1:6" ht="21.75">
      <c r="A273" s="7">
        <v>422001</v>
      </c>
      <c r="B273" s="45">
        <f>SUMIFS('Expense Sheet'!$E:$E,'Expense Sheet'!$M:$M,"L-COF އެހެނިހެން",'Expense Sheet'!$K:$K,$A273)</f>
        <v>0</v>
      </c>
      <c r="C273" s="45">
        <f>SUMIFS('Expense Sheet'!$F:$F,'Expense Sheet'!$M:$M,"L-COF އެހެނިހެން",'Expense Sheet'!$K:$K,$A273)</f>
        <v>0</v>
      </c>
      <c r="D273" s="45">
        <f>SUMIFS('Expense Sheet'!$G:$G,'Expense Sheet'!$M:$M,"L-COF އެހެނިހެން",'Expense Sheet'!$K:$K,$A273)</f>
        <v>0</v>
      </c>
      <c r="E273" s="60" t="s">
        <v>167</v>
      </c>
      <c r="F273" s="54">
        <v>422001</v>
      </c>
    </row>
    <row r="274" spans="1:6" ht="21.75">
      <c r="A274" s="7">
        <v>422002</v>
      </c>
      <c r="B274" s="45">
        <f>SUMIFS('Expense Sheet'!$E:$E,'Expense Sheet'!$M:$M,"L-COF އެހެނިހެން",'Expense Sheet'!$K:$K,$A274)</f>
        <v>0</v>
      </c>
      <c r="C274" s="45">
        <f>SUMIFS('Expense Sheet'!$F:$F,'Expense Sheet'!$M:$M,"L-COF އެހެނިހެން",'Expense Sheet'!$K:$K,$A274)</f>
        <v>0</v>
      </c>
      <c r="D274" s="45">
        <f>SUMIFS('Expense Sheet'!$G:$G,'Expense Sheet'!$M:$M,"L-COF އެހެނިހެން",'Expense Sheet'!$K:$K,$A274)</f>
        <v>0</v>
      </c>
      <c r="E274" s="60" t="s">
        <v>168</v>
      </c>
      <c r="F274" s="54">
        <v>422002</v>
      </c>
    </row>
    <row r="275" spans="1:6" ht="21.75">
      <c r="A275" s="7">
        <v>422003</v>
      </c>
      <c r="B275" s="45">
        <f>SUMIFS('Expense Sheet'!$E:$E,'Expense Sheet'!$M:$M,"L-COF އެހެނިހެން",'Expense Sheet'!$K:$K,$A275)</f>
        <v>0</v>
      </c>
      <c r="C275" s="45">
        <f>SUMIFS('Expense Sheet'!$F:$F,'Expense Sheet'!$M:$M,"L-COF އެހެނިހެން",'Expense Sheet'!$K:$K,$A275)</f>
        <v>0</v>
      </c>
      <c r="D275" s="45">
        <f>SUMIFS('Expense Sheet'!$G:$G,'Expense Sheet'!$M:$M,"L-COF އެހެނިހެން",'Expense Sheet'!$K:$K,$A275)</f>
        <v>0</v>
      </c>
      <c r="E275" s="60" t="s">
        <v>169</v>
      </c>
      <c r="F275" s="54">
        <v>422003</v>
      </c>
    </row>
    <row r="276" spans="1:6" ht="21.75">
      <c r="A276" s="7">
        <v>422004</v>
      </c>
      <c r="B276" s="45">
        <f>SUMIFS('Expense Sheet'!$E:$E,'Expense Sheet'!$M:$M,"L-COF އެހެނިހެން",'Expense Sheet'!$K:$K,$A276)</f>
        <v>0</v>
      </c>
      <c r="C276" s="45">
        <f>SUMIFS('Expense Sheet'!$F:$F,'Expense Sheet'!$M:$M,"L-COF އެހެނިހެން",'Expense Sheet'!$K:$K,$A276)</f>
        <v>0</v>
      </c>
      <c r="D276" s="45">
        <f>SUMIFS('Expense Sheet'!$G:$G,'Expense Sheet'!$M:$M,"L-COF އެހެނިހެން",'Expense Sheet'!$K:$K,$A276)</f>
        <v>0</v>
      </c>
      <c r="E276" s="60" t="s">
        <v>170</v>
      </c>
      <c r="F276" s="54">
        <v>422004</v>
      </c>
    </row>
    <row r="277" spans="1:6" ht="21.75">
      <c r="A277" s="7">
        <v>422005</v>
      </c>
      <c r="B277" s="45">
        <f>SUMIFS('Expense Sheet'!$E:$E,'Expense Sheet'!$M:$M,"L-COF އެހެނިހެން",'Expense Sheet'!$K:$K,$A277)</f>
        <v>0</v>
      </c>
      <c r="C277" s="45">
        <f>SUMIFS('Expense Sheet'!$F:$F,'Expense Sheet'!$M:$M,"L-COF އެހެނިހެން",'Expense Sheet'!$K:$K,$A277)</f>
        <v>0</v>
      </c>
      <c r="D277" s="45">
        <f>SUMIFS('Expense Sheet'!$G:$G,'Expense Sheet'!$M:$M,"L-COF އެހެނިހެން",'Expense Sheet'!$K:$K,$A277)</f>
        <v>0</v>
      </c>
      <c r="E277" s="60" t="s">
        <v>171</v>
      </c>
      <c r="F277" s="54">
        <v>422005</v>
      </c>
    </row>
    <row r="278" spans="1:6" ht="21.75">
      <c r="A278" s="7">
        <v>422999</v>
      </c>
      <c r="B278" s="45">
        <f>SUMIFS('Expense Sheet'!$E:$E,'Expense Sheet'!$M:$M,"L-COF އެހެނިހެން",'Expense Sheet'!$K:$K,$A278)</f>
        <v>0</v>
      </c>
      <c r="C278" s="45">
        <f>SUMIFS('Expense Sheet'!$F:$F,'Expense Sheet'!$M:$M,"L-COF އެހެނިހެން",'Expense Sheet'!$K:$K,$A278)</f>
        <v>0</v>
      </c>
      <c r="D278" s="45">
        <f>SUMIFS('Expense Sheet'!$G:$G,'Expense Sheet'!$M:$M,"L-COF އެހެނިހެން",'Expense Sheet'!$K:$K,$A278)</f>
        <v>0</v>
      </c>
      <c r="E278" s="60" t="s">
        <v>172</v>
      </c>
      <c r="F278" s="54">
        <v>422999</v>
      </c>
    </row>
    <row r="279" spans="1:6" ht="21.75" thickBot="1">
      <c r="B279" s="47">
        <f t="shared" ref="B279:D279" si="37">SUM(B270:B278)</f>
        <v>0</v>
      </c>
      <c r="C279" s="47">
        <f t="shared" si="37"/>
        <v>0</v>
      </c>
      <c r="D279" s="47">
        <f t="shared" si="37"/>
        <v>0</v>
      </c>
      <c r="E279" s="120" t="s">
        <v>46</v>
      </c>
      <c r="F279" s="54"/>
    </row>
    <row r="280" spans="1:6" ht="22.5" thickTop="1">
      <c r="B280" s="58"/>
      <c r="C280" s="48"/>
      <c r="D280" s="48"/>
      <c r="E280" s="64"/>
      <c r="F280" s="54"/>
    </row>
    <row r="281" spans="1:6" ht="25.5">
      <c r="A281" s="7">
        <v>423</v>
      </c>
      <c r="B281" s="58"/>
      <c r="C281" s="48"/>
      <c r="D281" s="48"/>
      <c r="E281" s="59" t="s">
        <v>62</v>
      </c>
      <c r="F281" s="54">
        <v>423</v>
      </c>
    </row>
    <row r="282" spans="1:6" ht="21.75">
      <c r="A282" s="7">
        <v>423001</v>
      </c>
      <c r="B282" s="49">
        <f>SUMIFS('Expense Sheet'!$E:$E,'Expense Sheet'!$M:$M,"L-COF އެހެނިހެން",'Expense Sheet'!$K:$K,$A282)</f>
        <v>0</v>
      </c>
      <c r="C282" s="49">
        <f>SUMIFS('Expense Sheet'!$F:$F,'Expense Sheet'!$M:$M,"L-COF އެހެނިހެން",'Expense Sheet'!$K:$K,$A282)</f>
        <v>0</v>
      </c>
      <c r="D282" s="49">
        <f>SUMIFS('Expense Sheet'!$G:$G,'Expense Sheet'!$M:$M,"L-COF އެހެނިހެން",'Expense Sheet'!$K:$K,$A282)</f>
        <v>0</v>
      </c>
      <c r="E282" s="60" t="s">
        <v>173</v>
      </c>
      <c r="F282" s="54">
        <v>423001</v>
      </c>
    </row>
    <row r="283" spans="1:6" ht="21.75">
      <c r="A283" s="7">
        <v>423002</v>
      </c>
      <c r="B283" s="49">
        <f>SUMIFS('Expense Sheet'!$E:$E,'Expense Sheet'!$M:$M,"L-COF އެހެނިހެން",'Expense Sheet'!$K:$K,$A283)</f>
        <v>0</v>
      </c>
      <c r="C283" s="49">
        <f>SUMIFS('Expense Sheet'!$F:$F,'Expense Sheet'!$M:$M,"L-COF އެހެނިހެން",'Expense Sheet'!$K:$K,$A283)</f>
        <v>0</v>
      </c>
      <c r="D283" s="49">
        <f>SUMIFS('Expense Sheet'!$G:$G,'Expense Sheet'!$M:$M,"L-COF އެހެނިހެން",'Expense Sheet'!$K:$K,$A283)</f>
        <v>0</v>
      </c>
      <c r="E283" s="60" t="s">
        <v>174</v>
      </c>
      <c r="F283" s="54">
        <v>423002</v>
      </c>
    </row>
    <row r="284" spans="1:6" ht="21.75">
      <c r="A284" s="7">
        <v>423003</v>
      </c>
      <c r="B284" s="49">
        <f>SUMIFS('Expense Sheet'!$E:$E,'Expense Sheet'!$M:$M,"L-COF އެހެނިހެން",'Expense Sheet'!$K:$K,$A284)</f>
        <v>0</v>
      </c>
      <c r="C284" s="49">
        <f>SUMIFS('Expense Sheet'!$F:$F,'Expense Sheet'!$M:$M,"L-COF އެހެނިހެން",'Expense Sheet'!$K:$K,$A284)</f>
        <v>0</v>
      </c>
      <c r="D284" s="49">
        <f>SUMIFS('Expense Sheet'!$G:$G,'Expense Sheet'!$M:$M,"L-COF އެހެނިހެން",'Expense Sheet'!$K:$K,$A284)</f>
        <v>0</v>
      </c>
      <c r="E284" s="60" t="s">
        <v>175</v>
      </c>
      <c r="F284" s="54">
        <v>423003</v>
      </c>
    </row>
    <row r="285" spans="1:6" ht="21.75">
      <c r="A285" s="7">
        <v>423004</v>
      </c>
      <c r="B285" s="49">
        <f>SUMIFS('Expense Sheet'!$E:$E,'Expense Sheet'!$M:$M,"L-COF އެހެނިހެން",'Expense Sheet'!$K:$K,$A285)</f>
        <v>0</v>
      </c>
      <c r="C285" s="49">
        <f>SUMIFS('Expense Sheet'!$F:$F,'Expense Sheet'!$M:$M,"L-COF އެހެނިހެން",'Expense Sheet'!$K:$K,$A285)</f>
        <v>0</v>
      </c>
      <c r="D285" s="49">
        <f>SUMIFS('Expense Sheet'!$G:$G,'Expense Sheet'!$M:$M,"L-COF އެހެނިހެން",'Expense Sheet'!$K:$K,$A285)</f>
        <v>0</v>
      </c>
      <c r="E285" s="60" t="s">
        <v>176</v>
      </c>
      <c r="F285" s="54">
        <v>423004</v>
      </c>
    </row>
    <row r="286" spans="1:6" ht="21.75">
      <c r="A286" s="7">
        <v>423005</v>
      </c>
      <c r="B286" s="49">
        <f>SUMIFS('Expense Sheet'!$E:$E,'Expense Sheet'!$M:$M,"L-COF އެހެނިހެން",'Expense Sheet'!$K:$K,$A286)</f>
        <v>0</v>
      </c>
      <c r="C286" s="49">
        <f>SUMIFS('Expense Sheet'!$F:$F,'Expense Sheet'!$M:$M,"L-COF އެހެނިހެން",'Expense Sheet'!$K:$K,$A286)</f>
        <v>0</v>
      </c>
      <c r="D286" s="49">
        <f>SUMIFS('Expense Sheet'!$G:$G,'Expense Sheet'!$M:$M,"L-COF އެހެނިހެން",'Expense Sheet'!$K:$K,$A286)</f>
        <v>0</v>
      </c>
      <c r="E286" s="60" t="s">
        <v>177</v>
      </c>
      <c r="F286" s="54">
        <v>423005</v>
      </c>
    </row>
    <row r="287" spans="1:6" ht="21.75">
      <c r="A287" s="7">
        <v>423006</v>
      </c>
      <c r="B287" s="49">
        <f>SUMIFS('Expense Sheet'!$E:$E,'Expense Sheet'!$M:$M,"L-COF އެހެނިހެން",'Expense Sheet'!$K:$K,$A287)</f>
        <v>0</v>
      </c>
      <c r="C287" s="49">
        <f>SUMIFS('Expense Sheet'!$F:$F,'Expense Sheet'!$M:$M,"L-COF އެހެނިހެން",'Expense Sheet'!$K:$K,$A287)</f>
        <v>0</v>
      </c>
      <c r="D287" s="49">
        <f>SUMIFS('Expense Sheet'!$G:$G,'Expense Sheet'!$M:$M,"L-COF އެހެނިހެން",'Expense Sheet'!$K:$K,$A287)</f>
        <v>0</v>
      </c>
      <c r="E287" s="60" t="s">
        <v>178</v>
      </c>
      <c r="F287" s="54">
        <v>423006</v>
      </c>
    </row>
    <row r="288" spans="1:6" ht="21.75">
      <c r="A288" s="7">
        <v>423007</v>
      </c>
      <c r="B288" s="49">
        <f>SUMIFS('Expense Sheet'!$E:$E,'Expense Sheet'!$M:$M,"L-COF އެހެނިހެން",'Expense Sheet'!$K:$K,$A288)</f>
        <v>0</v>
      </c>
      <c r="C288" s="49">
        <f>SUMIFS('Expense Sheet'!$F:$F,'Expense Sheet'!$M:$M,"L-COF އެހެނިހެން",'Expense Sheet'!$K:$K,$A288)</f>
        <v>0</v>
      </c>
      <c r="D288" s="49">
        <f>SUMIFS('Expense Sheet'!$G:$G,'Expense Sheet'!$M:$M,"L-COF އެހެނިހެން",'Expense Sheet'!$K:$K,$A288)</f>
        <v>0</v>
      </c>
      <c r="E288" s="60" t="s">
        <v>179</v>
      </c>
      <c r="F288" s="54">
        <v>423007</v>
      </c>
    </row>
    <row r="289" spans="1:6" ht="21.75">
      <c r="A289" s="7">
        <v>423008</v>
      </c>
      <c r="B289" s="49">
        <f>SUMIFS('Expense Sheet'!$E:$E,'Expense Sheet'!$M:$M,"L-COF އެހެނިހެން",'Expense Sheet'!$K:$K,$A289)</f>
        <v>0</v>
      </c>
      <c r="C289" s="49">
        <f>SUMIFS('Expense Sheet'!$F:$F,'Expense Sheet'!$M:$M,"L-COF އެހެނިހެން",'Expense Sheet'!$K:$K,$A289)</f>
        <v>0</v>
      </c>
      <c r="D289" s="49">
        <f>SUMIFS('Expense Sheet'!$G:$G,'Expense Sheet'!$M:$M,"L-COF އެހެނިހެން",'Expense Sheet'!$K:$K,$A289)</f>
        <v>0</v>
      </c>
      <c r="E289" s="60" t="s">
        <v>180</v>
      </c>
      <c r="F289" s="54">
        <v>423008</v>
      </c>
    </row>
    <row r="290" spans="1:6" ht="21.75">
      <c r="A290" s="7">
        <v>423999</v>
      </c>
      <c r="B290" s="49">
        <f>SUMIFS('Expense Sheet'!$E:$E,'Expense Sheet'!$M:$M,"L-COF އެހެނިހެން",'Expense Sheet'!$K:$K,$A290)</f>
        <v>0</v>
      </c>
      <c r="C290" s="49">
        <f>SUMIFS('Expense Sheet'!$F:$F,'Expense Sheet'!$M:$M,"L-COF އެހެނިހެން",'Expense Sheet'!$K:$K,$A290)</f>
        <v>0</v>
      </c>
      <c r="D290" s="49">
        <f>SUMIFS('Expense Sheet'!$G:$G,'Expense Sheet'!$M:$M,"L-COF އެހެނިހެން",'Expense Sheet'!$K:$K,$A290)</f>
        <v>0</v>
      </c>
      <c r="E290" s="60" t="s">
        <v>181</v>
      </c>
      <c r="F290" s="54">
        <v>423999</v>
      </c>
    </row>
    <row r="291" spans="1:6" ht="21.75">
      <c r="A291" s="7">
        <v>424001</v>
      </c>
      <c r="B291" s="49">
        <f>SUMIFS('Expense Sheet'!$E:$E,'Expense Sheet'!$M:$M,"L-COF އެހެނިހެން",'Expense Sheet'!$K:$K,$A291)</f>
        <v>0</v>
      </c>
      <c r="C291" s="49">
        <f>SUMIFS('Expense Sheet'!$F:$F,'Expense Sheet'!$M:$M,"L-COF އެހެނިހެން",'Expense Sheet'!$K:$K,$A291)</f>
        <v>0</v>
      </c>
      <c r="D291" s="49">
        <f>SUMIFS('Expense Sheet'!$G:$G,'Expense Sheet'!$M:$M,"L-COF އެހެނިހެން",'Expense Sheet'!$K:$K,$A291)</f>
        <v>0</v>
      </c>
      <c r="E291" s="60" t="s">
        <v>182</v>
      </c>
      <c r="F291" s="54">
        <v>424001</v>
      </c>
    </row>
    <row r="292" spans="1:6" ht="21.75">
      <c r="A292" s="7">
        <v>424002</v>
      </c>
      <c r="B292" s="49">
        <f>SUMIFS('Expense Sheet'!$E:$E,'Expense Sheet'!$M:$M,"L-COF އެހެނިހެން",'Expense Sheet'!$K:$K,$A292)</f>
        <v>0</v>
      </c>
      <c r="C292" s="49">
        <f>SUMIFS('Expense Sheet'!$F:$F,'Expense Sheet'!$M:$M,"L-COF އެހެނިހެން",'Expense Sheet'!$K:$K,$A292)</f>
        <v>0</v>
      </c>
      <c r="D292" s="49">
        <f>SUMIFS('Expense Sheet'!$G:$G,'Expense Sheet'!$M:$M,"L-COF އެހެނިހެން",'Expense Sheet'!$K:$K,$A292)</f>
        <v>0</v>
      </c>
      <c r="E292" s="60" t="s">
        <v>183</v>
      </c>
      <c r="F292" s="54">
        <v>424002</v>
      </c>
    </row>
    <row r="293" spans="1:6" ht="21.75">
      <c r="A293" s="7">
        <v>424003</v>
      </c>
      <c r="B293" s="49">
        <f>SUMIFS('Expense Sheet'!$E:$E,'Expense Sheet'!$M:$M,"L-COF އެހެނިހެން",'Expense Sheet'!$K:$K,$A293)</f>
        <v>0</v>
      </c>
      <c r="C293" s="49">
        <f>SUMIFS('Expense Sheet'!$F:$F,'Expense Sheet'!$M:$M,"L-COF އެހެނިހެން",'Expense Sheet'!$K:$K,$A293)</f>
        <v>0</v>
      </c>
      <c r="D293" s="49">
        <f>SUMIFS('Expense Sheet'!$G:$G,'Expense Sheet'!$M:$M,"L-COF އެހެނިހެން",'Expense Sheet'!$K:$K,$A293)</f>
        <v>0</v>
      </c>
      <c r="E293" s="60" t="s">
        <v>184</v>
      </c>
      <c r="F293" s="54">
        <v>424003</v>
      </c>
    </row>
    <row r="294" spans="1:6" ht="21.75">
      <c r="A294" s="7">
        <v>451011</v>
      </c>
      <c r="B294" s="49">
        <f>SUMIFS('Expense Sheet'!$E:$E,'Expense Sheet'!$M:$M,"L-COF އެހެނިހެން",'Expense Sheet'!$K:$K,$A294)</f>
        <v>0</v>
      </c>
      <c r="C294" s="49">
        <f>SUMIFS('Expense Sheet'!$F:$F,'Expense Sheet'!$M:$M,"L-COF އެހެނިހެން",'Expense Sheet'!$K:$K,$A294)</f>
        <v>0</v>
      </c>
      <c r="D294" s="49">
        <f>SUMIFS('Expense Sheet'!$G:$G,'Expense Sheet'!$M:$M,"L-COF އެހެނިހެން",'Expense Sheet'!$K:$K,$A294)</f>
        <v>0</v>
      </c>
      <c r="E294" s="60" t="s">
        <v>165</v>
      </c>
      <c r="F294" s="54">
        <v>451011</v>
      </c>
    </row>
    <row r="295" spans="1:6" ht="21.75">
      <c r="A295" s="7">
        <v>451012</v>
      </c>
      <c r="B295" s="49">
        <f>SUMIFS('Expense Sheet'!$E:$E,'Expense Sheet'!$M:$M,"L-COF އެހެނިހެން",'Expense Sheet'!$K:$K,$A295)</f>
        <v>0</v>
      </c>
      <c r="C295" s="49">
        <f>SUMIFS('Expense Sheet'!$F:$F,'Expense Sheet'!$M:$M,"L-COF އެހެނިހެން",'Expense Sheet'!$K:$K,$A295)</f>
        <v>0</v>
      </c>
      <c r="D295" s="49">
        <f>SUMIFS('Expense Sheet'!$G:$G,'Expense Sheet'!$M:$M,"L-COF އެހެނިހެން",'Expense Sheet'!$K:$K,$A295)</f>
        <v>0</v>
      </c>
      <c r="E295" s="60" t="s">
        <v>166</v>
      </c>
      <c r="F295" s="54">
        <v>451012</v>
      </c>
    </row>
    <row r="296" spans="1:6" ht="21.75" thickBot="1">
      <c r="B296" s="47">
        <f t="shared" ref="B296:D296" si="38">SUM(B282:B295)</f>
        <v>0</v>
      </c>
      <c r="C296" s="47">
        <f t="shared" si="38"/>
        <v>0</v>
      </c>
      <c r="D296" s="47">
        <f t="shared" si="38"/>
        <v>0</v>
      </c>
      <c r="E296" s="120" t="s">
        <v>46</v>
      </c>
      <c r="F296" s="54"/>
    </row>
    <row r="297" spans="1:6" ht="22.5" thickTop="1">
      <c r="B297" s="58"/>
      <c r="C297" s="48"/>
      <c r="D297" s="48"/>
      <c r="E297" s="64"/>
      <c r="F297" s="54"/>
    </row>
    <row r="298" spans="1:6" ht="25.5">
      <c r="A298" s="7">
        <v>440</v>
      </c>
      <c r="B298" s="58"/>
      <c r="C298" s="48"/>
      <c r="D298" s="48"/>
      <c r="E298" s="59" t="s">
        <v>63</v>
      </c>
      <c r="F298" s="54">
        <v>440</v>
      </c>
    </row>
    <row r="299" spans="1:6" ht="21.75">
      <c r="A299" s="7">
        <v>441001</v>
      </c>
      <c r="B299" s="45">
        <f>SUMIFS('Expense Sheet'!$E:$E,'Expense Sheet'!$M:$M,"L-COF އެހެނިހެން",'Expense Sheet'!$K:$K,$A299)</f>
        <v>0</v>
      </c>
      <c r="C299" s="45">
        <f>SUMIFS('Expense Sheet'!$F:$F,'Expense Sheet'!$M:$M,"L-COF އެހެނިހެން",'Expense Sheet'!$K:$K,$A299)</f>
        <v>0</v>
      </c>
      <c r="D299" s="45">
        <f>SUMIFS('Expense Sheet'!$G:$G,'Expense Sheet'!$M:$M,"L-COF އެހެނިހެން",'Expense Sheet'!$K:$K,$A299)</f>
        <v>0</v>
      </c>
      <c r="E299" s="60" t="s">
        <v>185</v>
      </c>
      <c r="F299" s="54">
        <v>441001</v>
      </c>
    </row>
    <row r="300" spans="1:6" ht="21.75">
      <c r="A300" s="7">
        <v>441002</v>
      </c>
      <c r="B300" s="45">
        <f>SUMIFS('Expense Sheet'!$E:$E,'Expense Sheet'!$M:$M,"L-COF އެހެނިހެން",'Expense Sheet'!$K:$K,$A300)</f>
        <v>0</v>
      </c>
      <c r="C300" s="45">
        <f>SUMIFS('Expense Sheet'!$F:$F,'Expense Sheet'!$M:$M,"L-COF އެހެނިހެން",'Expense Sheet'!$K:$K,$A300)</f>
        <v>0</v>
      </c>
      <c r="D300" s="45">
        <f>SUMIFS('Expense Sheet'!$G:$G,'Expense Sheet'!$M:$M,"L-COF އެހެނިހެން",'Expense Sheet'!$K:$K,$A300)</f>
        <v>0</v>
      </c>
      <c r="E300" s="60" t="s">
        <v>186</v>
      </c>
      <c r="F300" s="54">
        <v>441002</v>
      </c>
    </row>
    <row r="301" spans="1:6" ht="21.75">
      <c r="A301" s="7">
        <v>442001</v>
      </c>
      <c r="B301" s="45">
        <f>SUMIFS('Expense Sheet'!$E:$E,'Expense Sheet'!$M:$M,"L-COF އެހެނިހެން",'Expense Sheet'!$K:$K,$A301)</f>
        <v>0</v>
      </c>
      <c r="C301" s="45">
        <f>SUMIFS('Expense Sheet'!$F:$F,'Expense Sheet'!$M:$M,"L-COF އެހެނިހެން",'Expense Sheet'!$K:$K,$A301)</f>
        <v>0</v>
      </c>
      <c r="D301" s="45">
        <f>SUMIFS('Expense Sheet'!$G:$G,'Expense Sheet'!$M:$M,"L-COF އެހެނިހެން",'Expense Sheet'!$K:$K,$A301)</f>
        <v>0</v>
      </c>
      <c r="E301" s="60" t="s">
        <v>187</v>
      </c>
      <c r="F301" s="54">
        <v>442001</v>
      </c>
    </row>
    <row r="302" spans="1:6" ht="21.75" thickBot="1">
      <c r="B302" s="47">
        <f t="shared" ref="B302:C302" si="39">SUM(B299:B301)</f>
        <v>0</v>
      </c>
      <c r="C302" s="47">
        <f t="shared" si="39"/>
        <v>0</v>
      </c>
      <c r="D302" s="47">
        <f>SUM(D299:D301)</f>
        <v>0</v>
      </c>
      <c r="E302" s="120" t="s">
        <v>46</v>
      </c>
      <c r="F302" s="54"/>
    </row>
    <row r="303" spans="1:6" ht="22.5" thickTop="1">
      <c r="B303" s="58"/>
      <c r="C303" s="48"/>
      <c r="D303" s="48"/>
      <c r="E303" s="64"/>
      <c r="F303" s="54"/>
    </row>
    <row r="304" spans="1:6" ht="25.5">
      <c r="A304" s="7">
        <v>720</v>
      </c>
      <c r="B304" s="58"/>
      <c r="C304" s="48"/>
      <c r="D304" s="48"/>
      <c r="E304" s="59" t="s">
        <v>64</v>
      </c>
      <c r="F304" s="54">
        <v>720</v>
      </c>
    </row>
    <row r="305" spans="1:6" ht="21.75">
      <c r="A305" s="7">
        <v>721001</v>
      </c>
      <c r="B305" s="45">
        <f>SUMIFS('Expense Sheet'!$E:$E,'Expense Sheet'!$M:$M,"L-COF އެހެނިހެން",'Expense Sheet'!$K:$K,$A305)</f>
        <v>0</v>
      </c>
      <c r="C305" s="45">
        <f>SUMIFS('Expense Sheet'!$F:$F,'Expense Sheet'!$M:$M,"L-COF އެހެނިހެން",'Expense Sheet'!$K:$K,$A305)</f>
        <v>0</v>
      </c>
      <c r="D305" s="45">
        <f>SUMIFS('Expense Sheet'!$G:$G,'Expense Sheet'!$M:$M,"L-COF އެހެނިހެން",'Expense Sheet'!$K:$K,$A305)</f>
        <v>0</v>
      </c>
      <c r="E305" s="60" t="s">
        <v>188</v>
      </c>
      <c r="F305" s="54">
        <v>721001</v>
      </c>
    </row>
    <row r="306" spans="1:6" ht="21.75">
      <c r="A306" s="7">
        <v>721002</v>
      </c>
      <c r="B306" s="45">
        <f>SUMIFS('Expense Sheet'!$E:$E,'Expense Sheet'!$M:$M,"L-COF އެހެނިހެން",'Expense Sheet'!$K:$K,$A306)</f>
        <v>0</v>
      </c>
      <c r="C306" s="45">
        <f>SUMIFS('Expense Sheet'!$F:$F,'Expense Sheet'!$M:$M,"L-COF އެހެނިހެން",'Expense Sheet'!$K:$K,$A306)</f>
        <v>0</v>
      </c>
      <c r="D306" s="45">
        <f>SUMIFS('Expense Sheet'!$G:$G,'Expense Sheet'!$M:$M,"L-COF އެހެނިހެން",'Expense Sheet'!$K:$K,$A306)</f>
        <v>0</v>
      </c>
      <c r="E306" s="60" t="s">
        <v>189</v>
      </c>
      <c r="F306" s="54">
        <v>721002</v>
      </c>
    </row>
    <row r="307" spans="1:6" ht="21.75">
      <c r="A307" s="7">
        <v>721003</v>
      </c>
      <c r="B307" s="45">
        <f>SUMIFS('Expense Sheet'!$E:$E,'Expense Sheet'!$M:$M,"L-COF އެހެނިހެން",'Expense Sheet'!$K:$K,$A307)</f>
        <v>0</v>
      </c>
      <c r="C307" s="45">
        <f>SUMIFS('Expense Sheet'!$F:$F,'Expense Sheet'!$M:$M,"L-COF އެހެނިހެން",'Expense Sheet'!$K:$K,$A307)</f>
        <v>0</v>
      </c>
      <c r="D307" s="45">
        <f>SUMIFS('Expense Sheet'!$G:$G,'Expense Sheet'!$M:$M,"L-COF އެހެނިހެން",'Expense Sheet'!$K:$K,$A307)</f>
        <v>0</v>
      </c>
      <c r="E307" s="60" t="s">
        <v>190</v>
      </c>
      <c r="F307" s="54">
        <v>721003</v>
      </c>
    </row>
    <row r="308" spans="1:6" ht="21.75">
      <c r="A308" s="7">
        <v>721004</v>
      </c>
      <c r="B308" s="45">
        <f>SUMIFS('Expense Sheet'!$E:$E,'Expense Sheet'!$M:$M,"L-COF އެހެނިހެން",'Expense Sheet'!$K:$K,$A308)</f>
        <v>0</v>
      </c>
      <c r="C308" s="45">
        <f>SUMIFS('Expense Sheet'!$F:$F,'Expense Sheet'!$M:$M,"L-COF އެހެނިހެން",'Expense Sheet'!$K:$K,$A308)</f>
        <v>0</v>
      </c>
      <c r="D308" s="45">
        <f>SUMIFS('Expense Sheet'!$G:$G,'Expense Sheet'!$M:$M,"L-COF އެހެނިހެން",'Expense Sheet'!$K:$K,$A308)</f>
        <v>0</v>
      </c>
      <c r="E308" s="60" t="s">
        <v>191</v>
      </c>
      <c r="F308" s="54">
        <v>721004</v>
      </c>
    </row>
    <row r="309" spans="1:6" ht="21.75">
      <c r="A309" s="7">
        <v>721999</v>
      </c>
      <c r="B309" s="45">
        <f>SUMIFS('Expense Sheet'!$E:$E,'Expense Sheet'!$M:$M,"L-COF އެހެނިހެން",'Expense Sheet'!$K:$K,$A309)</f>
        <v>0</v>
      </c>
      <c r="C309" s="45">
        <f>SUMIFS('Expense Sheet'!$F:$F,'Expense Sheet'!$M:$M,"L-COF އެހެނިހެން",'Expense Sheet'!$K:$K,$A309)</f>
        <v>0</v>
      </c>
      <c r="D309" s="45">
        <f>SUMIFS('Expense Sheet'!$G:$G,'Expense Sheet'!$M:$M,"L-COF އެހެނިހެން",'Expense Sheet'!$K:$K,$A309)</f>
        <v>0</v>
      </c>
      <c r="E309" s="60" t="s">
        <v>192</v>
      </c>
      <c r="F309" s="54">
        <v>721999</v>
      </c>
    </row>
    <row r="310" spans="1:6" ht="21.75">
      <c r="A310" s="7">
        <v>722001</v>
      </c>
      <c r="B310" s="45">
        <f>SUMIFS('Expense Sheet'!$E:$E,'Expense Sheet'!$M:$M,"L-COF އެހެނިހެން",'Expense Sheet'!$K:$K,$A310)</f>
        <v>0</v>
      </c>
      <c r="C310" s="45">
        <f>SUMIFS('Expense Sheet'!$F:$F,'Expense Sheet'!$M:$M,"L-COF އެހެނިހެން",'Expense Sheet'!$K:$K,$A310)</f>
        <v>0</v>
      </c>
      <c r="D310" s="45">
        <f>SUMIFS('Expense Sheet'!$G:$G,'Expense Sheet'!$M:$M,"L-COF އެހެނިހެން",'Expense Sheet'!$K:$K,$A310)</f>
        <v>0</v>
      </c>
      <c r="E310" s="60" t="s">
        <v>193</v>
      </c>
      <c r="F310" s="54">
        <v>722001</v>
      </c>
    </row>
    <row r="311" spans="1:6" ht="21.75">
      <c r="A311" s="7">
        <v>722002</v>
      </c>
      <c r="B311" s="45">
        <f>SUMIFS('Expense Sheet'!$E:$E,'Expense Sheet'!$M:$M,"L-COF އެހެނިހެން",'Expense Sheet'!$K:$K,$A311)</f>
        <v>0</v>
      </c>
      <c r="C311" s="45">
        <f>SUMIFS('Expense Sheet'!$F:$F,'Expense Sheet'!$M:$M,"L-COF އެހެނިހެން",'Expense Sheet'!$K:$K,$A311)</f>
        <v>0</v>
      </c>
      <c r="D311" s="45">
        <f>SUMIFS('Expense Sheet'!$G:$G,'Expense Sheet'!$M:$M,"L-COF އެހެނިހެން",'Expense Sheet'!$K:$K,$A311)</f>
        <v>0</v>
      </c>
      <c r="E311" s="60" t="s">
        <v>194</v>
      </c>
      <c r="F311" s="54">
        <v>722002</v>
      </c>
    </row>
    <row r="312" spans="1:6" ht="21.75">
      <c r="A312" s="7">
        <v>722003</v>
      </c>
      <c r="B312" s="45">
        <f>SUMIFS('Expense Sheet'!$E:$E,'Expense Sheet'!$M:$M,"L-COF އެހެނިހެން",'Expense Sheet'!$K:$K,$A312)</f>
        <v>0</v>
      </c>
      <c r="C312" s="45">
        <f>SUMIFS('Expense Sheet'!$F:$F,'Expense Sheet'!$M:$M,"L-COF އެހެނިހެން",'Expense Sheet'!$K:$K,$A312)</f>
        <v>0</v>
      </c>
      <c r="D312" s="45">
        <f>SUMIFS('Expense Sheet'!$G:$G,'Expense Sheet'!$M:$M,"L-COF އެހެނިހެން",'Expense Sheet'!$K:$K,$A312)</f>
        <v>0</v>
      </c>
      <c r="E312" s="60" t="s">
        <v>195</v>
      </c>
      <c r="F312" s="54">
        <v>722003</v>
      </c>
    </row>
    <row r="313" spans="1:6" ht="21.75">
      <c r="A313" s="7">
        <v>722004</v>
      </c>
      <c r="B313" s="45">
        <f>SUMIFS('Expense Sheet'!$E:$E,'Expense Sheet'!$M:$M,"L-COF އެހެނިހެން",'Expense Sheet'!$K:$K,$A313)</f>
        <v>0</v>
      </c>
      <c r="C313" s="45">
        <f>SUMIFS('Expense Sheet'!$F:$F,'Expense Sheet'!$M:$M,"L-COF އެހެނިހެން",'Expense Sheet'!$K:$K,$A313)</f>
        <v>0</v>
      </c>
      <c r="D313" s="45">
        <f>SUMIFS('Expense Sheet'!$G:$G,'Expense Sheet'!$M:$M,"L-COF އެހެނިހެން",'Expense Sheet'!$K:$K,$A313)</f>
        <v>0</v>
      </c>
      <c r="E313" s="60" t="s">
        <v>196</v>
      </c>
      <c r="F313" s="54">
        <v>722004</v>
      </c>
    </row>
    <row r="314" spans="1:6" ht="21.75">
      <c r="A314" s="7">
        <v>722999</v>
      </c>
      <c r="B314" s="45">
        <f>SUMIFS('Expense Sheet'!$E:$E,'Expense Sheet'!$M:$M,"L-COF އެހެނިހެން",'Expense Sheet'!$K:$K,$A314)</f>
        <v>0</v>
      </c>
      <c r="C314" s="45">
        <f>SUMIFS('Expense Sheet'!$F:$F,'Expense Sheet'!$M:$M,"L-COF އެހެނިހެން",'Expense Sheet'!$K:$K,$A314)</f>
        <v>0</v>
      </c>
      <c r="D314" s="45">
        <f>SUMIFS('Expense Sheet'!$G:$G,'Expense Sheet'!$M:$M,"L-COF އެހެނިހެން",'Expense Sheet'!$K:$K,$A314)</f>
        <v>0</v>
      </c>
      <c r="E314" s="60" t="s">
        <v>197</v>
      </c>
      <c r="F314" s="54">
        <v>722999</v>
      </c>
    </row>
    <row r="315" spans="1:6" ht="21.75">
      <c r="A315" s="7">
        <v>723001</v>
      </c>
      <c r="B315" s="45">
        <f>SUMIFS('Expense Sheet'!$E:$E,'Expense Sheet'!$M:$M,"L-COF އެހެނިހެން",'Expense Sheet'!$K:$K,$A315)</f>
        <v>0</v>
      </c>
      <c r="C315" s="45">
        <f>SUMIFS('Expense Sheet'!$F:$F,'Expense Sheet'!$M:$M,"L-COF އެހެނިހެން",'Expense Sheet'!$K:$K,$A315)</f>
        <v>0</v>
      </c>
      <c r="D315" s="45">
        <f>SUMIFS('Expense Sheet'!$G:$G,'Expense Sheet'!$M:$M,"L-COF އެހެނިހެން",'Expense Sheet'!$K:$K,$A315)</f>
        <v>0</v>
      </c>
      <c r="E315" s="60" t="s">
        <v>198</v>
      </c>
      <c r="F315" s="54">
        <v>723001</v>
      </c>
    </row>
    <row r="316" spans="1:6" ht="21.75">
      <c r="A316" s="7">
        <v>723002</v>
      </c>
      <c r="B316" s="45">
        <f>SUMIFS('Expense Sheet'!$E:$E,'Expense Sheet'!$M:$M,"L-COF އެހެނިހެން",'Expense Sheet'!$K:$K,$A316)</f>
        <v>0</v>
      </c>
      <c r="C316" s="45">
        <f>SUMIFS('Expense Sheet'!$F:$F,'Expense Sheet'!$M:$M,"L-COF އެހެނިހެން",'Expense Sheet'!$K:$K,$A316)</f>
        <v>0</v>
      </c>
      <c r="D316" s="45">
        <f>SUMIFS('Expense Sheet'!$G:$G,'Expense Sheet'!$M:$M,"L-COF އެހެނިހެން",'Expense Sheet'!$K:$K,$A316)</f>
        <v>0</v>
      </c>
      <c r="E316" s="60" t="s">
        <v>199</v>
      </c>
      <c r="F316" s="54">
        <v>723002</v>
      </c>
    </row>
    <row r="317" spans="1:6" ht="21.75">
      <c r="A317" s="7">
        <v>723003</v>
      </c>
      <c r="B317" s="45">
        <f>SUMIFS('Expense Sheet'!$E:$E,'Expense Sheet'!$M:$M,"L-COF އެހެނިހެން",'Expense Sheet'!$K:$K,$A317)</f>
        <v>0</v>
      </c>
      <c r="C317" s="45">
        <f>SUMIFS('Expense Sheet'!$F:$F,'Expense Sheet'!$M:$M,"L-COF އެހެނިހެން",'Expense Sheet'!$K:$K,$A317)</f>
        <v>0</v>
      </c>
      <c r="D317" s="45">
        <f>SUMIFS('Expense Sheet'!$G:$G,'Expense Sheet'!$M:$M,"L-COF އެހެނިހެން",'Expense Sheet'!$K:$K,$A317)</f>
        <v>0</v>
      </c>
      <c r="E317" s="60" t="s">
        <v>200</v>
      </c>
      <c r="F317" s="54">
        <v>723003</v>
      </c>
    </row>
    <row r="318" spans="1:6" ht="21.75">
      <c r="A318" s="7">
        <v>723004</v>
      </c>
      <c r="B318" s="45">
        <f>SUMIFS('Expense Sheet'!$E:$E,'Expense Sheet'!$M:$M,"L-COF އެހެނިހެން",'Expense Sheet'!$K:$K,$A318)</f>
        <v>0</v>
      </c>
      <c r="C318" s="45">
        <f>SUMIFS('Expense Sheet'!$F:$F,'Expense Sheet'!$M:$M,"L-COF އެހެނިހެން",'Expense Sheet'!$K:$K,$A318)</f>
        <v>0</v>
      </c>
      <c r="D318" s="45">
        <f>SUMIFS('Expense Sheet'!$G:$G,'Expense Sheet'!$M:$M,"L-COF އެހެނިހެން",'Expense Sheet'!$K:$K,$A318)</f>
        <v>0</v>
      </c>
      <c r="E318" s="60" t="s">
        <v>201</v>
      </c>
      <c r="F318" s="54">
        <v>723004</v>
      </c>
    </row>
    <row r="319" spans="1:6" ht="21.75">
      <c r="A319" s="7">
        <v>725001</v>
      </c>
      <c r="B319" s="45">
        <f>SUMIFS('Expense Sheet'!$E:$E,'Expense Sheet'!$M:$M,"L-COF އެހެނިހެން",'Expense Sheet'!$K:$K,$A319)</f>
        <v>0</v>
      </c>
      <c r="C319" s="45">
        <f>SUMIFS('Expense Sheet'!$F:$F,'Expense Sheet'!$M:$M,"L-COF އެހެނިހެން",'Expense Sheet'!$K:$K,$A319)</f>
        <v>0</v>
      </c>
      <c r="D319" s="45">
        <f>SUMIFS('Expense Sheet'!$G:$G,'Expense Sheet'!$M:$M,"L-COF އެހެނިހެން",'Expense Sheet'!$K:$K,$A319)</f>
        <v>0</v>
      </c>
      <c r="E319" s="60" t="s">
        <v>202</v>
      </c>
      <c r="F319" s="54">
        <v>725001</v>
      </c>
    </row>
    <row r="320" spans="1:6" ht="21.75">
      <c r="A320" s="7">
        <v>725002</v>
      </c>
      <c r="B320" s="45">
        <f>SUMIFS('Expense Sheet'!$E:$E,'Expense Sheet'!$M:$M,"L-COF އެހެނިހެން",'Expense Sheet'!$K:$K,$A320)</f>
        <v>0</v>
      </c>
      <c r="C320" s="45">
        <f>SUMIFS('Expense Sheet'!$F:$F,'Expense Sheet'!$M:$M,"L-COF އެހެނިހެން",'Expense Sheet'!$K:$K,$A320)</f>
        <v>0</v>
      </c>
      <c r="D320" s="45">
        <f>SUMIFS('Expense Sheet'!$G:$G,'Expense Sheet'!$M:$M,"L-COF އެހެނިހެން",'Expense Sheet'!$K:$K,$A320)</f>
        <v>0</v>
      </c>
      <c r="E320" s="60" t="s">
        <v>203</v>
      </c>
      <c r="F320" s="54">
        <v>725002</v>
      </c>
    </row>
    <row r="321" spans="1:6" ht="21.75">
      <c r="A321" s="7">
        <v>725003</v>
      </c>
      <c r="B321" s="45">
        <f>SUMIFS('Expense Sheet'!$E:$E,'Expense Sheet'!$M:$M,"L-COF އެހެނިހެން",'Expense Sheet'!$K:$K,$A321)</f>
        <v>0</v>
      </c>
      <c r="C321" s="45">
        <f>SUMIFS('Expense Sheet'!$F:$F,'Expense Sheet'!$M:$M,"L-COF އެހެނިހެން",'Expense Sheet'!$K:$K,$A321)</f>
        <v>0</v>
      </c>
      <c r="D321" s="45">
        <f>SUMIFS('Expense Sheet'!$G:$G,'Expense Sheet'!$M:$M,"L-COF އެހެނިހެން",'Expense Sheet'!$K:$K,$A321)</f>
        <v>0</v>
      </c>
      <c r="E321" s="60" t="s">
        <v>204</v>
      </c>
      <c r="F321" s="54">
        <v>725003</v>
      </c>
    </row>
    <row r="322" spans="1:6" ht="21.75">
      <c r="A322" s="7">
        <v>725004</v>
      </c>
      <c r="B322" s="45">
        <f>SUMIFS('Expense Sheet'!$E:$E,'Expense Sheet'!$M:$M,"L-COF އެހެނިހެން",'Expense Sheet'!$K:$K,$A322)</f>
        <v>0</v>
      </c>
      <c r="C322" s="45">
        <f>SUMIFS('Expense Sheet'!$F:$F,'Expense Sheet'!$M:$M,"L-COF އެހެނިހެން",'Expense Sheet'!$K:$K,$A322)</f>
        <v>0</v>
      </c>
      <c r="D322" s="45">
        <f>SUMIFS('Expense Sheet'!$G:$G,'Expense Sheet'!$M:$M,"L-COF އެހެނިހެން",'Expense Sheet'!$K:$K,$A322)</f>
        <v>0</v>
      </c>
      <c r="E322" s="60" t="s">
        <v>205</v>
      </c>
      <c r="F322" s="54">
        <v>725004</v>
      </c>
    </row>
    <row r="323" spans="1:6" ht="21.75">
      <c r="A323" s="7">
        <v>725999</v>
      </c>
      <c r="B323" s="45">
        <f>SUMIFS('Expense Sheet'!$E:$E,'Expense Sheet'!$M:$M,"L-COF އެހެނިހެން",'Expense Sheet'!$K:$K,$A323)</f>
        <v>0</v>
      </c>
      <c r="C323" s="45">
        <f>SUMIFS('Expense Sheet'!$F:$F,'Expense Sheet'!$M:$M,"L-COF އެހެނިހެން",'Expense Sheet'!$K:$K,$A323)</f>
        <v>0</v>
      </c>
      <c r="D323" s="45">
        <f>SUMIFS('Expense Sheet'!$G:$G,'Expense Sheet'!$M:$M,"L-COF އެހެނިހެން",'Expense Sheet'!$K:$K,$A323)</f>
        <v>0</v>
      </c>
      <c r="E323" s="60" t="s">
        <v>206</v>
      </c>
      <c r="F323" s="54">
        <v>725999</v>
      </c>
    </row>
    <row r="324" spans="1:6" ht="21.75" thickBot="1">
      <c r="B324" s="47">
        <f t="shared" ref="B324:C324" si="40">SUM(B305:B323)</f>
        <v>0</v>
      </c>
      <c r="C324" s="47">
        <f t="shared" si="40"/>
        <v>0</v>
      </c>
      <c r="D324" s="47">
        <f>SUM(D305:D323)</f>
        <v>0</v>
      </c>
      <c r="E324" s="120" t="s">
        <v>46</v>
      </c>
      <c r="F324" s="54"/>
    </row>
    <row r="325" spans="1:6" ht="22.5" thickTop="1">
      <c r="B325" s="58"/>
      <c r="C325" s="48"/>
      <c r="D325" s="48"/>
      <c r="E325" s="64"/>
      <c r="F325" s="54"/>
    </row>
    <row r="326" spans="1:6" ht="25.5">
      <c r="A326" s="7">
        <v>730</v>
      </c>
      <c r="B326" s="58"/>
      <c r="C326" s="48"/>
      <c r="D326" s="48"/>
      <c r="E326" s="59" t="s">
        <v>65</v>
      </c>
      <c r="F326" s="54">
        <v>730</v>
      </c>
    </row>
    <row r="327" spans="1:6" ht="21.75">
      <c r="A327" s="7">
        <v>731001</v>
      </c>
      <c r="B327" s="45">
        <f>SUMIFS('Expense Sheet'!$E:$E,'Expense Sheet'!$M:$M,"L-COF އެހެނިހެން",'Expense Sheet'!$K:$K,$A327)</f>
        <v>0</v>
      </c>
      <c r="C327" s="45">
        <f>SUMIFS('Expense Sheet'!$F:$F,'Expense Sheet'!$M:$M,"L-COF އެހެނިހެން",'Expense Sheet'!$K:$K,$A327)</f>
        <v>0</v>
      </c>
      <c r="D327" s="45">
        <f>SUMIFS('Expense Sheet'!$G:$G,'Expense Sheet'!$M:$M,"L-COF އެހެނިހެން",'Expense Sheet'!$K:$K,$A327)</f>
        <v>0</v>
      </c>
      <c r="E327" s="60" t="s">
        <v>207</v>
      </c>
      <c r="F327" s="54">
        <v>731001</v>
      </c>
    </row>
    <row r="328" spans="1:6" ht="21.75">
      <c r="A328" s="7">
        <v>731002</v>
      </c>
      <c r="B328" s="45">
        <f>SUMIFS('Expense Sheet'!$E:$E,'Expense Sheet'!$M:$M,"L-COF އެހެނިހެން",'Expense Sheet'!$K:$K,$A328)</f>
        <v>0</v>
      </c>
      <c r="C328" s="45">
        <f>SUMIFS('Expense Sheet'!$F:$F,'Expense Sheet'!$M:$M,"L-COF އެހެނިހެން",'Expense Sheet'!$K:$K,$A328)</f>
        <v>0</v>
      </c>
      <c r="D328" s="45">
        <f>SUMIFS('Expense Sheet'!$G:$G,'Expense Sheet'!$M:$M,"L-COF އެހެނިހެން",'Expense Sheet'!$K:$K,$A328)</f>
        <v>0</v>
      </c>
      <c r="E328" s="60" t="s">
        <v>208</v>
      </c>
      <c r="F328" s="54">
        <v>731002</v>
      </c>
    </row>
    <row r="329" spans="1:6" ht="21.75">
      <c r="A329" s="7">
        <v>731003</v>
      </c>
      <c r="B329" s="45">
        <f>SUMIFS('Expense Sheet'!$E:$E,'Expense Sheet'!$M:$M,"L-COF އެހެނިހެން",'Expense Sheet'!$K:$K,$A329)</f>
        <v>0</v>
      </c>
      <c r="C329" s="45">
        <f>SUMIFS('Expense Sheet'!$F:$F,'Expense Sheet'!$M:$M,"L-COF އެހެނިހެން",'Expense Sheet'!$K:$K,$A329)</f>
        <v>0</v>
      </c>
      <c r="D329" s="45">
        <f>SUMIFS('Expense Sheet'!$G:$G,'Expense Sheet'!$M:$M,"L-COF އެހެނިހެން",'Expense Sheet'!$K:$K,$A329)</f>
        <v>0</v>
      </c>
      <c r="E329" s="60" t="s">
        <v>209</v>
      </c>
      <c r="F329" s="54">
        <v>731003</v>
      </c>
    </row>
    <row r="330" spans="1:6" ht="21.75">
      <c r="A330" s="7">
        <v>731004</v>
      </c>
      <c r="B330" s="45">
        <f>SUMIFS('Expense Sheet'!$E:$E,'Expense Sheet'!$M:$M,"L-COF އެހެނިހެން",'Expense Sheet'!$K:$K,$A330)</f>
        <v>0</v>
      </c>
      <c r="C330" s="45">
        <f>SUMIFS('Expense Sheet'!$F:$F,'Expense Sheet'!$M:$M,"L-COF އެހެނިހެން",'Expense Sheet'!$K:$K,$A330)</f>
        <v>0</v>
      </c>
      <c r="D330" s="45">
        <f>SUMIFS('Expense Sheet'!$G:$G,'Expense Sheet'!$M:$M,"L-COF އެހެނިހެން",'Expense Sheet'!$K:$K,$A330)</f>
        <v>0</v>
      </c>
      <c r="E330" s="60" t="s">
        <v>210</v>
      </c>
      <c r="F330" s="54">
        <v>731004</v>
      </c>
    </row>
    <row r="331" spans="1:6" ht="21.75">
      <c r="A331" s="7">
        <v>731005</v>
      </c>
      <c r="B331" s="45">
        <f>SUMIFS('Expense Sheet'!$E:$E,'Expense Sheet'!$M:$M,"L-COF އެހެނިހެން",'Expense Sheet'!$K:$K,$A331)</f>
        <v>0</v>
      </c>
      <c r="C331" s="45">
        <f>SUMIFS('Expense Sheet'!$F:$F,'Expense Sheet'!$M:$M,"L-COF އެހެނިހެން",'Expense Sheet'!$K:$K,$A331)</f>
        <v>0</v>
      </c>
      <c r="D331" s="45">
        <f>SUMIFS('Expense Sheet'!$G:$G,'Expense Sheet'!$M:$M,"L-COF އެހެނިހެން",'Expense Sheet'!$K:$K,$A331)</f>
        <v>0</v>
      </c>
      <c r="E331" s="60" t="s">
        <v>826</v>
      </c>
      <c r="F331" s="54">
        <v>731005</v>
      </c>
    </row>
    <row r="332" spans="1:6" ht="21.75">
      <c r="A332" s="7">
        <v>731999</v>
      </c>
      <c r="B332" s="45">
        <f>SUMIFS('Expense Sheet'!$E:$E,'Expense Sheet'!$M:$M,"L-COF އެހެނިހެން",'Expense Sheet'!$K:$K,$A332)</f>
        <v>0</v>
      </c>
      <c r="C332" s="45">
        <f>SUMIFS('Expense Sheet'!$F:$F,'Expense Sheet'!$M:$M,"L-COF އެހެނިހެން",'Expense Sheet'!$K:$K,$A332)</f>
        <v>0</v>
      </c>
      <c r="D332" s="45">
        <f>SUMIFS('Expense Sheet'!$G:$G,'Expense Sheet'!$M:$M,"L-COF އެހެނިހެން",'Expense Sheet'!$K:$K,$A332)</f>
        <v>0</v>
      </c>
      <c r="E332" s="60" t="s">
        <v>211</v>
      </c>
      <c r="F332" s="54">
        <v>731999</v>
      </c>
    </row>
    <row r="333" spans="1:6" ht="21.75">
      <c r="A333" s="7">
        <v>732002</v>
      </c>
      <c r="B333" s="45">
        <f>SUMIFS('Expense Sheet'!$E:$E,'Expense Sheet'!$M:$M,"L-COF އެހެނިހެން",'Expense Sheet'!$K:$K,$A333)</f>
        <v>0</v>
      </c>
      <c r="C333" s="45">
        <f>SUMIFS('Expense Sheet'!$F:$F,'Expense Sheet'!$M:$M,"L-COF އެހެނިހެން",'Expense Sheet'!$K:$K,$A333)</f>
        <v>0</v>
      </c>
      <c r="D333" s="45">
        <f>SUMIFS('Expense Sheet'!$G:$G,'Expense Sheet'!$M:$M,"L-COF އެހެނިހެން",'Expense Sheet'!$K:$K,$A333)</f>
        <v>0</v>
      </c>
      <c r="E333" s="60" t="s">
        <v>212</v>
      </c>
      <c r="F333" s="54">
        <v>732002</v>
      </c>
    </row>
    <row r="334" spans="1:6" ht="21.75">
      <c r="A334" s="7">
        <v>732003</v>
      </c>
      <c r="B334" s="45">
        <f>SUMIFS('Expense Sheet'!$E:$E,'Expense Sheet'!$M:$M,"L-COF އެހެނިހެން",'Expense Sheet'!$K:$K,$A334)</f>
        <v>0</v>
      </c>
      <c r="C334" s="45">
        <f>SUMIFS('Expense Sheet'!$F:$F,'Expense Sheet'!$M:$M,"L-COF އެހެނިހެން",'Expense Sheet'!$K:$K,$A334)</f>
        <v>0</v>
      </c>
      <c r="D334" s="45">
        <f>SUMIFS('Expense Sheet'!$G:$G,'Expense Sheet'!$M:$M,"L-COF އެހެނިހެން",'Expense Sheet'!$K:$K,$A334)</f>
        <v>0</v>
      </c>
      <c r="E334" s="60" t="s">
        <v>213</v>
      </c>
      <c r="F334" s="54">
        <v>732003</v>
      </c>
    </row>
    <row r="335" spans="1:6" ht="21.75">
      <c r="A335" s="7">
        <v>732004</v>
      </c>
      <c r="B335" s="45">
        <f>SUMIFS('Expense Sheet'!$E:$E,'Expense Sheet'!$M:$M,"L-COF އެހެނިހެން",'Expense Sheet'!$K:$K,$A335)</f>
        <v>0</v>
      </c>
      <c r="C335" s="45">
        <f>SUMIFS('Expense Sheet'!$F:$F,'Expense Sheet'!$M:$M,"L-COF އެހެނިހެން",'Expense Sheet'!$K:$K,$A335)</f>
        <v>0</v>
      </c>
      <c r="D335" s="45">
        <f>SUMIFS('Expense Sheet'!$G:$G,'Expense Sheet'!$M:$M,"L-COF އެހެނިހެން",'Expense Sheet'!$K:$K,$A335)</f>
        <v>0</v>
      </c>
      <c r="E335" s="60" t="s">
        <v>214</v>
      </c>
      <c r="F335" s="54">
        <v>732004</v>
      </c>
    </row>
    <row r="336" spans="1:6" ht="21.75">
      <c r="A336" s="7">
        <v>732999</v>
      </c>
      <c r="B336" s="45">
        <f>SUMIFS('Expense Sheet'!$E:$E,'Expense Sheet'!$M:$M,"L-COF އެހެނިހެން",'Expense Sheet'!$K:$K,$A336)</f>
        <v>0</v>
      </c>
      <c r="C336" s="45">
        <f>SUMIFS('Expense Sheet'!$F:$F,'Expense Sheet'!$M:$M,"L-COF އެހެނިހެން",'Expense Sheet'!$K:$K,$A336)</f>
        <v>0</v>
      </c>
      <c r="D336" s="45">
        <f>SUMIFS('Expense Sheet'!$G:$G,'Expense Sheet'!$M:$M,"L-COF އެހެނިހެން",'Expense Sheet'!$K:$K,$A336)</f>
        <v>0</v>
      </c>
      <c r="E336" s="60" t="s">
        <v>215</v>
      </c>
      <c r="F336" s="54">
        <v>732999</v>
      </c>
    </row>
    <row r="337" spans="2:6" ht="21.75" thickBot="1">
      <c r="B337" s="47">
        <f t="shared" ref="B337:C337" si="41">SUM(B327:B336)</f>
        <v>0</v>
      </c>
      <c r="C337" s="47">
        <f t="shared" si="41"/>
        <v>0</v>
      </c>
      <c r="D337" s="47">
        <f>SUM(D327:D336)</f>
        <v>0</v>
      </c>
      <c r="E337" s="120" t="s">
        <v>46</v>
      </c>
      <c r="F337" s="54"/>
    </row>
    <row r="338" spans="2:6" ht="21.75" thickTop="1">
      <c r="B338" s="254"/>
      <c r="C338" s="41"/>
      <c r="D338" s="41"/>
      <c r="E338" s="41"/>
      <c r="F338" s="255"/>
    </row>
    <row r="339" spans="2:6" ht="39.75" customHeight="1">
      <c r="B339" s="552" t="s">
        <v>1116</v>
      </c>
      <c r="C339" s="552"/>
      <c r="D339" s="552"/>
      <c r="E339" s="552"/>
      <c r="F339" s="552"/>
    </row>
  </sheetData>
  <mergeCells count="4">
    <mergeCell ref="E2:F2"/>
    <mergeCell ref="B3:F3"/>
    <mergeCell ref="B4:F4"/>
    <mergeCell ref="B339:F339"/>
  </mergeCells>
  <pageMargins left="0.7" right="0.7" top="0.75" bottom="0.75" header="0.3" footer="0.3"/>
  <pageSetup scale="49" orientation="portrait" r:id="rId1"/>
  <rowBreaks count="1" manualBreakCount="1">
    <brk id="277" min="1" max="5"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E211"/>
  <sheetViews>
    <sheetView showGridLines="0" zoomScale="85" zoomScaleNormal="85" workbookViewId="0">
      <selection activeCell="C24" sqref="C24"/>
    </sheetView>
  </sheetViews>
  <sheetFormatPr defaultColWidth="9.140625" defaultRowHeight="15"/>
  <cols>
    <col min="1" max="1" width="9.140625" style="22"/>
    <col min="2" max="2" width="7.85546875" style="22" bestFit="1" customWidth="1"/>
    <col min="3" max="3" width="76.42578125" style="22" bestFit="1" customWidth="1"/>
    <col min="4" max="6" width="9.140625" style="22"/>
    <col min="7" max="7" width="14" style="22" customWidth="1"/>
    <col min="8" max="16384" width="9.140625" style="22"/>
  </cols>
  <sheetData>
    <row r="1" spans="2:3" ht="36">
      <c r="B1" s="423" t="s">
        <v>236</v>
      </c>
      <c r="C1" s="423"/>
    </row>
    <row r="2" spans="2:3" ht="30" customHeight="1">
      <c r="B2" s="70" t="s">
        <v>238</v>
      </c>
      <c r="C2" s="69" t="s">
        <v>237</v>
      </c>
    </row>
    <row r="3" spans="2:3" s="28" customFormat="1" ht="22.5" customHeight="1">
      <c r="B3" s="34">
        <v>211001</v>
      </c>
      <c r="C3" s="33" t="s">
        <v>6</v>
      </c>
    </row>
    <row r="4" spans="2:3" s="28" customFormat="1" ht="22.5" customHeight="1">
      <c r="B4" s="36">
        <v>211002</v>
      </c>
      <c r="C4" s="35" t="s">
        <v>7</v>
      </c>
    </row>
    <row r="5" spans="2:3" s="28" customFormat="1" ht="22.5" customHeight="1">
      <c r="B5" s="36">
        <v>212001</v>
      </c>
      <c r="C5" s="35" t="s">
        <v>68</v>
      </c>
    </row>
    <row r="6" spans="2:3" s="28" customFormat="1" ht="22.5" customHeight="1">
      <c r="B6" s="36">
        <v>212002</v>
      </c>
      <c r="C6" s="35" t="s">
        <v>8</v>
      </c>
    </row>
    <row r="7" spans="2:3" s="28" customFormat="1" ht="22.5" customHeight="1">
      <c r="B7" s="36">
        <v>212003</v>
      </c>
      <c r="C7" s="35" t="s">
        <v>69</v>
      </c>
    </row>
    <row r="8" spans="2:3" s="28" customFormat="1" ht="22.5" customHeight="1">
      <c r="B8" s="36">
        <v>212004</v>
      </c>
      <c r="C8" s="35" t="s">
        <v>9</v>
      </c>
    </row>
    <row r="9" spans="2:3" s="28" customFormat="1" ht="22.5" customHeight="1">
      <c r="B9" s="36">
        <v>212005</v>
      </c>
      <c r="C9" s="35" t="s">
        <v>10</v>
      </c>
    </row>
    <row r="10" spans="2:3" s="28" customFormat="1" ht="22.5" customHeight="1">
      <c r="B10" s="36">
        <v>212006</v>
      </c>
      <c r="C10" s="35" t="s">
        <v>70</v>
      </c>
    </row>
    <row r="11" spans="2:3" s="28" customFormat="1" ht="22.5" customHeight="1">
      <c r="B11" s="36">
        <v>212007</v>
      </c>
      <c r="C11" s="35" t="s">
        <v>71</v>
      </c>
    </row>
    <row r="12" spans="2:3" s="28" customFormat="1" ht="22.5" customHeight="1">
      <c r="B12" s="36">
        <v>212008</v>
      </c>
      <c r="C12" s="35" t="s">
        <v>11</v>
      </c>
    </row>
    <row r="13" spans="2:3" s="28" customFormat="1" ht="22.5" customHeight="1">
      <c r="B13" s="36">
        <v>212009</v>
      </c>
      <c r="C13" s="35" t="s">
        <v>12</v>
      </c>
    </row>
    <row r="14" spans="2:3" s="28" customFormat="1" ht="22.5" customHeight="1">
      <c r="B14" s="36">
        <v>212010</v>
      </c>
      <c r="C14" s="35" t="s">
        <v>13</v>
      </c>
    </row>
    <row r="15" spans="2:3" s="28" customFormat="1" ht="22.5" customHeight="1">
      <c r="B15" s="36">
        <v>212011</v>
      </c>
      <c r="C15" s="35" t="s">
        <v>14</v>
      </c>
    </row>
    <row r="16" spans="2:3" s="28" customFormat="1" ht="22.5" customHeight="1">
      <c r="B16" s="36">
        <v>212012</v>
      </c>
      <c r="C16" s="35" t="s">
        <v>15</v>
      </c>
    </row>
    <row r="17" spans="2:3" s="28" customFormat="1" ht="22.5" customHeight="1">
      <c r="B17" s="36">
        <v>212013</v>
      </c>
      <c r="C17" s="35" t="s">
        <v>16</v>
      </c>
    </row>
    <row r="18" spans="2:3" s="28" customFormat="1" ht="22.5" customHeight="1">
      <c r="B18" s="36">
        <v>212014</v>
      </c>
      <c r="C18" s="35" t="s">
        <v>17</v>
      </c>
    </row>
    <row r="19" spans="2:3" s="28" customFormat="1" ht="22.5" customHeight="1">
      <c r="B19" s="36">
        <v>212015</v>
      </c>
      <c r="C19" s="35" t="s">
        <v>18</v>
      </c>
    </row>
    <row r="20" spans="2:3" s="28" customFormat="1" ht="22.5" customHeight="1">
      <c r="B20" s="36">
        <v>212016</v>
      </c>
      <c r="C20" s="35" t="s">
        <v>19</v>
      </c>
    </row>
    <row r="21" spans="2:3" s="28" customFormat="1" ht="22.5" customHeight="1">
      <c r="B21" s="36">
        <v>212017</v>
      </c>
      <c r="C21" s="35" t="s">
        <v>20</v>
      </c>
    </row>
    <row r="22" spans="2:3" s="28" customFormat="1" ht="22.5" customHeight="1">
      <c r="B22" s="36">
        <v>212018</v>
      </c>
      <c r="C22" s="35" t="s">
        <v>21</v>
      </c>
    </row>
    <row r="23" spans="2:3" s="28" customFormat="1" ht="22.5" customHeight="1">
      <c r="B23" s="36">
        <v>212019</v>
      </c>
      <c r="C23" s="35" t="s">
        <v>22</v>
      </c>
    </row>
    <row r="24" spans="2:3" s="28" customFormat="1" ht="22.5" customHeight="1">
      <c r="B24" s="36">
        <v>212020</v>
      </c>
      <c r="C24" s="35" t="s">
        <v>23</v>
      </c>
    </row>
    <row r="25" spans="2:3" s="28" customFormat="1" ht="22.5" customHeight="1">
      <c r="B25" s="36">
        <v>212021</v>
      </c>
      <c r="C25" s="35" t="s">
        <v>24</v>
      </c>
    </row>
    <row r="26" spans="2:3" s="28" customFormat="1" ht="22.5" customHeight="1">
      <c r="B26" s="36">
        <v>212022</v>
      </c>
      <c r="C26" s="35" t="s">
        <v>25</v>
      </c>
    </row>
    <row r="27" spans="2:3" s="28" customFormat="1" ht="22.5" customHeight="1">
      <c r="B27" s="36">
        <v>212023</v>
      </c>
      <c r="C27" s="35" t="s">
        <v>26</v>
      </c>
    </row>
    <row r="28" spans="2:3" s="28" customFormat="1" ht="22.5" customHeight="1">
      <c r="B28" s="36">
        <v>212024</v>
      </c>
      <c r="C28" s="35" t="s">
        <v>27</v>
      </c>
    </row>
    <row r="29" spans="2:3" s="28" customFormat="1" ht="22.5" customHeight="1">
      <c r="B29" s="36">
        <v>212025</v>
      </c>
      <c r="C29" s="35" t="s">
        <v>28</v>
      </c>
    </row>
    <row r="30" spans="2:3" s="28" customFormat="1" ht="22.5" customHeight="1">
      <c r="B30" s="36">
        <v>212026</v>
      </c>
      <c r="C30" s="35" t="s">
        <v>29</v>
      </c>
    </row>
    <row r="31" spans="2:3" s="28" customFormat="1" ht="22.5" customHeight="1">
      <c r="B31" s="36">
        <v>212027</v>
      </c>
      <c r="C31" s="35" t="s">
        <v>30</v>
      </c>
    </row>
    <row r="32" spans="2:3" s="28" customFormat="1" ht="22.5" customHeight="1">
      <c r="B32" s="36">
        <v>212028</v>
      </c>
      <c r="C32" s="35" t="s">
        <v>31</v>
      </c>
    </row>
    <row r="33" spans="2:3" s="28" customFormat="1" ht="22.5" customHeight="1">
      <c r="B33" s="36">
        <v>212029</v>
      </c>
      <c r="C33" s="35" t="s">
        <v>1111</v>
      </c>
    </row>
    <row r="34" spans="2:3" s="28" customFormat="1" ht="22.5" customHeight="1">
      <c r="B34" s="36">
        <v>212030</v>
      </c>
      <c r="C34" s="35" t="s">
        <v>1112</v>
      </c>
    </row>
    <row r="35" spans="2:3" s="28" customFormat="1" ht="22.5" customHeight="1">
      <c r="B35" s="36">
        <v>212031</v>
      </c>
      <c r="C35" s="35" t="s">
        <v>1113</v>
      </c>
    </row>
    <row r="36" spans="2:3" s="28" customFormat="1" ht="22.5" customHeight="1">
      <c r="B36" s="36">
        <v>212032</v>
      </c>
      <c r="C36" s="35" t="s">
        <v>1114</v>
      </c>
    </row>
    <row r="37" spans="2:3" s="28" customFormat="1" ht="22.5" customHeight="1">
      <c r="B37" s="36">
        <v>212999</v>
      </c>
      <c r="C37" s="35" t="s">
        <v>32</v>
      </c>
    </row>
    <row r="38" spans="2:3" s="28" customFormat="1" ht="22.5" customHeight="1">
      <c r="B38" s="36">
        <v>213001</v>
      </c>
      <c r="C38" s="35" t="s">
        <v>72</v>
      </c>
    </row>
    <row r="39" spans="2:3" s="28" customFormat="1" ht="22.5" customHeight="1">
      <c r="B39" s="36">
        <v>213002</v>
      </c>
      <c r="C39" s="35" t="s">
        <v>73</v>
      </c>
    </row>
    <row r="40" spans="2:3" s="28" customFormat="1" ht="22.5" customHeight="1">
      <c r="B40" s="36">
        <v>213003</v>
      </c>
      <c r="C40" s="35" t="s">
        <v>74</v>
      </c>
    </row>
    <row r="41" spans="2:3" s="28" customFormat="1" ht="22.5" customHeight="1">
      <c r="B41" s="36">
        <v>213004</v>
      </c>
      <c r="C41" s="35" t="s">
        <v>75</v>
      </c>
    </row>
    <row r="42" spans="2:3" s="28" customFormat="1" ht="22.5" customHeight="1">
      <c r="B42" s="36">
        <v>213006</v>
      </c>
      <c r="C42" s="35" t="s">
        <v>825</v>
      </c>
    </row>
    <row r="43" spans="2:3" s="28" customFormat="1" ht="22.5" customHeight="1">
      <c r="B43" s="36">
        <v>221001</v>
      </c>
      <c r="C43" s="35" t="s">
        <v>76</v>
      </c>
    </row>
    <row r="44" spans="2:3" s="28" customFormat="1" ht="22.5" customHeight="1">
      <c r="B44" s="36">
        <v>221002</v>
      </c>
      <c r="C44" s="35" t="s">
        <v>77</v>
      </c>
    </row>
    <row r="45" spans="2:3" s="28" customFormat="1" ht="22.5" customHeight="1">
      <c r="B45" s="36">
        <v>221003</v>
      </c>
      <c r="C45" s="35" t="s">
        <v>78</v>
      </c>
    </row>
    <row r="46" spans="2:3" s="28" customFormat="1" ht="22.5" customHeight="1">
      <c r="B46" s="36">
        <v>221004</v>
      </c>
      <c r="C46" s="35" t="s">
        <v>79</v>
      </c>
    </row>
    <row r="47" spans="2:3" s="28" customFormat="1" ht="22.5" customHeight="1">
      <c r="B47" s="36">
        <v>221005</v>
      </c>
      <c r="C47" s="35" t="s">
        <v>80</v>
      </c>
    </row>
    <row r="48" spans="2:3" s="28" customFormat="1" ht="22.5" customHeight="1">
      <c r="B48" s="36">
        <v>221999</v>
      </c>
      <c r="C48" s="35" t="s">
        <v>81</v>
      </c>
    </row>
    <row r="49" spans="2:3" s="28" customFormat="1" ht="22.5" customHeight="1">
      <c r="B49" s="36">
        <v>222001</v>
      </c>
      <c r="C49" s="35" t="s">
        <v>33</v>
      </c>
    </row>
    <row r="50" spans="2:3" s="28" customFormat="1" ht="22.5" customHeight="1">
      <c r="B50" s="36">
        <v>222002</v>
      </c>
      <c r="C50" s="35" t="s">
        <v>34</v>
      </c>
    </row>
    <row r="51" spans="2:3" s="28" customFormat="1" ht="22.5" customHeight="1">
      <c r="B51" s="36">
        <v>222003</v>
      </c>
      <c r="C51" s="35" t="s">
        <v>35</v>
      </c>
    </row>
    <row r="52" spans="2:3" s="28" customFormat="1" ht="22.5" customHeight="1">
      <c r="B52" s="36">
        <v>222004</v>
      </c>
      <c r="C52" s="35" t="s">
        <v>36</v>
      </c>
    </row>
    <row r="53" spans="2:3" s="28" customFormat="1" ht="22.5" customHeight="1">
      <c r="B53" s="36">
        <v>222005</v>
      </c>
      <c r="C53" s="35" t="s">
        <v>37</v>
      </c>
    </row>
    <row r="54" spans="2:3" s="28" customFormat="1" ht="22.5" customHeight="1">
      <c r="B54" s="36">
        <v>222006</v>
      </c>
      <c r="C54" s="35" t="s">
        <v>38</v>
      </c>
    </row>
    <row r="55" spans="2:3" s="28" customFormat="1" ht="22.5" customHeight="1">
      <c r="B55" s="36">
        <v>222007</v>
      </c>
      <c r="C55" s="35" t="s">
        <v>39</v>
      </c>
    </row>
    <row r="56" spans="2:3" s="28" customFormat="1" ht="22.5" customHeight="1">
      <c r="B56" s="36">
        <v>222008</v>
      </c>
      <c r="C56" s="35" t="s">
        <v>40</v>
      </c>
    </row>
    <row r="57" spans="2:3" s="28" customFormat="1" ht="22.5" customHeight="1">
      <c r="B57" s="36">
        <v>222009</v>
      </c>
      <c r="C57" s="35" t="s">
        <v>41</v>
      </c>
    </row>
    <row r="58" spans="2:3" s="28" customFormat="1" ht="22.5" customHeight="1">
      <c r="B58" s="36">
        <v>222010</v>
      </c>
      <c r="C58" s="35" t="s">
        <v>42</v>
      </c>
    </row>
    <row r="59" spans="2:3" s="28" customFormat="1" ht="22.5" customHeight="1">
      <c r="B59" s="36">
        <v>222011</v>
      </c>
      <c r="C59" s="35" t="s">
        <v>43</v>
      </c>
    </row>
    <row r="60" spans="2:3" s="28" customFormat="1" ht="22.5" customHeight="1">
      <c r="B60" s="36">
        <v>222999</v>
      </c>
      <c r="C60" s="35" t="s">
        <v>44</v>
      </c>
    </row>
    <row r="61" spans="2:3" s="28" customFormat="1" ht="22.5" customHeight="1">
      <c r="B61" s="36">
        <v>223001</v>
      </c>
      <c r="C61" s="35" t="s">
        <v>82</v>
      </c>
    </row>
    <row r="62" spans="2:3" s="28" customFormat="1" ht="22.5" customHeight="1">
      <c r="B62" s="36">
        <v>223002</v>
      </c>
      <c r="C62" s="35" t="s">
        <v>83</v>
      </c>
    </row>
    <row r="63" spans="2:3" s="28" customFormat="1" ht="22.5" customHeight="1">
      <c r="B63" s="36">
        <v>223003</v>
      </c>
      <c r="C63" s="35" t="s">
        <v>84</v>
      </c>
    </row>
    <row r="64" spans="2:3" s="28" customFormat="1" ht="22.5" customHeight="1">
      <c r="B64" s="36">
        <v>223004</v>
      </c>
      <c r="C64" s="35" t="s">
        <v>85</v>
      </c>
    </row>
    <row r="65" spans="2:3" s="28" customFormat="1" ht="22.5" customHeight="1">
      <c r="B65" s="36">
        <v>223005</v>
      </c>
      <c r="C65" s="35" t="s">
        <v>86</v>
      </c>
    </row>
    <row r="66" spans="2:3" s="28" customFormat="1" ht="22.5" customHeight="1">
      <c r="B66" s="36">
        <v>223006</v>
      </c>
      <c r="C66" s="35" t="s">
        <v>87</v>
      </c>
    </row>
    <row r="67" spans="2:3" s="28" customFormat="1" ht="22.5" customHeight="1">
      <c r="B67" s="36">
        <v>223007</v>
      </c>
      <c r="C67" s="35" t="s">
        <v>88</v>
      </c>
    </row>
    <row r="68" spans="2:3" s="28" customFormat="1" ht="22.5" customHeight="1">
      <c r="B68" s="36">
        <v>223008</v>
      </c>
      <c r="C68" s="35" t="s">
        <v>89</v>
      </c>
    </row>
    <row r="69" spans="2:3" s="28" customFormat="1" ht="22.5" customHeight="1">
      <c r="B69" s="36">
        <v>223009</v>
      </c>
      <c r="C69" s="35" t="s">
        <v>90</v>
      </c>
    </row>
    <row r="70" spans="2:3" s="28" customFormat="1" ht="22.5" customHeight="1">
      <c r="B70" s="36">
        <v>223010</v>
      </c>
      <c r="C70" s="35" t="s">
        <v>91</v>
      </c>
    </row>
    <row r="71" spans="2:3" s="28" customFormat="1" ht="22.5" customHeight="1">
      <c r="B71" s="36">
        <v>223011</v>
      </c>
      <c r="C71" s="35" t="s">
        <v>92</v>
      </c>
    </row>
    <row r="72" spans="2:3" s="28" customFormat="1" ht="22.5" customHeight="1">
      <c r="B72" s="36">
        <v>223012</v>
      </c>
      <c r="C72" s="35" t="s">
        <v>93</v>
      </c>
    </row>
    <row r="73" spans="2:3" s="28" customFormat="1" ht="22.5" customHeight="1">
      <c r="B73" s="36">
        <v>223013</v>
      </c>
      <c r="C73" s="35" t="s">
        <v>94</v>
      </c>
    </row>
    <row r="74" spans="2:3" s="28" customFormat="1" ht="22.5" customHeight="1">
      <c r="B74" s="36">
        <v>223014</v>
      </c>
      <c r="C74" s="35" t="s">
        <v>45</v>
      </c>
    </row>
    <row r="75" spans="2:3" s="28" customFormat="1" ht="22.5" customHeight="1">
      <c r="B75" s="36">
        <v>223015</v>
      </c>
      <c r="C75" s="35" t="s">
        <v>95</v>
      </c>
    </row>
    <row r="76" spans="2:3" s="28" customFormat="1" ht="22.5" customHeight="1">
      <c r="B76" s="36">
        <v>223016</v>
      </c>
      <c r="C76" s="35" t="s">
        <v>96</v>
      </c>
    </row>
    <row r="77" spans="2:3" s="28" customFormat="1" ht="22.5" customHeight="1">
      <c r="B77" s="36">
        <v>223017</v>
      </c>
      <c r="C77" s="35" t="s">
        <v>97</v>
      </c>
    </row>
    <row r="78" spans="2:3" s="28" customFormat="1" ht="22.5" customHeight="1">
      <c r="B78" s="36">
        <v>223018</v>
      </c>
      <c r="C78" s="35" t="s">
        <v>98</v>
      </c>
    </row>
    <row r="79" spans="2:3" s="28" customFormat="1" ht="22.5" customHeight="1">
      <c r="B79" s="36">
        <v>223019</v>
      </c>
      <c r="C79" s="35" t="s">
        <v>99</v>
      </c>
    </row>
    <row r="80" spans="2:3" s="28" customFormat="1" ht="22.5" customHeight="1">
      <c r="B80" s="36">
        <v>223020</v>
      </c>
      <c r="C80" s="35" t="s">
        <v>100</v>
      </c>
    </row>
    <row r="81" spans="2:3" s="28" customFormat="1" ht="22.5" customHeight="1">
      <c r="B81" s="36">
        <v>223021</v>
      </c>
      <c r="C81" s="35" t="s">
        <v>101</v>
      </c>
    </row>
    <row r="82" spans="2:3" s="28" customFormat="1" ht="22.5" customHeight="1">
      <c r="B82" s="36">
        <v>223022</v>
      </c>
      <c r="C82" s="35" t="s">
        <v>102</v>
      </c>
    </row>
    <row r="83" spans="2:3" s="28" customFormat="1" ht="22.5" customHeight="1">
      <c r="B83" s="36">
        <v>223023</v>
      </c>
      <c r="C83" s="35" t="s">
        <v>103</v>
      </c>
    </row>
    <row r="84" spans="2:3" s="28" customFormat="1" ht="22.5" customHeight="1">
      <c r="B84" s="36">
        <v>223024</v>
      </c>
      <c r="C84" s="35" t="s">
        <v>104</v>
      </c>
    </row>
    <row r="85" spans="2:3" s="28" customFormat="1" ht="22.5" customHeight="1">
      <c r="B85" s="36">
        <v>223025</v>
      </c>
      <c r="C85" s="35" t="s">
        <v>105</v>
      </c>
    </row>
    <row r="86" spans="2:3" s="28" customFormat="1" ht="22.5" customHeight="1">
      <c r="B86" s="36">
        <v>223999</v>
      </c>
      <c r="C86" s="35" t="s">
        <v>106</v>
      </c>
    </row>
    <row r="87" spans="2:3" s="28" customFormat="1" ht="22.5" customHeight="1">
      <c r="B87" s="36">
        <v>224001</v>
      </c>
      <c r="C87" s="35" t="s">
        <v>107</v>
      </c>
    </row>
    <row r="88" spans="2:3" s="28" customFormat="1" ht="22.5" customHeight="1">
      <c r="B88" s="36">
        <v>224011</v>
      </c>
      <c r="C88" s="35" t="s">
        <v>108</v>
      </c>
    </row>
    <row r="89" spans="2:3" s="28" customFormat="1" ht="22.5" customHeight="1">
      <c r="B89" s="36">
        <v>224021</v>
      </c>
      <c r="C89" s="35" t="s">
        <v>109</v>
      </c>
    </row>
    <row r="90" spans="2:3" s="28" customFormat="1" ht="22.5" customHeight="1">
      <c r="B90" s="36">
        <v>224022</v>
      </c>
      <c r="C90" s="35" t="s">
        <v>110</v>
      </c>
    </row>
    <row r="91" spans="2:3" s="28" customFormat="1" ht="22.5" customHeight="1">
      <c r="B91" s="36">
        <v>224999</v>
      </c>
      <c r="C91" s="35" t="s">
        <v>111</v>
      </c>
    </row>
    <row r="92" spans="2:3" s="28" customFormat="1" ht="22.5" customHeight="1">
      <c r="B92" s="36">
        <v>225001</v>
      </c>
      <c r="C92" s="35" t="s">
        <v>112</v>
      </c>
    </row>
    <row r="93" spans="2:3" s="28" customFormat="1" ht="22.5" customHeight="1">
      <c r="B93" s="36">
        <v>225002</v>
      </c>
      <c r="C93" s="35" t="s">
        <v>113</v>
      </c>
    </row>
    <row r="94" spans="2:3" s="28" customFormat="1" ht="22.5" customHeight="1">
      <c r="B94" s="36">
        <v>225003</v>
      </c>
      <c r="C94" s="35" t="s">
        <v>114</v>
      </c>
    </row>
    <row r="95" spans="2:3" s="28" customFormat="1" ht="22.5" customHeight="1">
      <c r="B95" s="36">
        <v>225004</v>
      </c>
      <c r="C95" s="35" t="s">
        <v>115</v>
      </c>
    </row>
    <row r="96" spans="2:3" s="28" customFormat="1" ht="22.5" customHeight="1">
      <c r="B96" s="36">
        <v>225005</v>
      </c>
      <c r="C96" s="35" t="s">
        <v>116</v>
      </c>
    </row>
    <row r="97" spans="2:3" s="28" customFormat="1" ht="22.5" customHeight="1">
      <c r="B97" s="36">
        <v>225006</v>
      </c>
      <c r="C97" s="35" t="s">
        <v>117</v>
      </c>
    </row>
    <row r="98" spans="2:3" s="28" customFormat="1" ht="22.5" customHeight="1">
      <c r="B98" s="36">
        <v>226001</v>
      </c>
      <c r="C98" s="35" t="s">
        <v>118</v>
      </c>
    </row>
    <row r="99" spans="2:3" s="28" customFormat="1" ht="22.5" customHeight="1">
      <c r="B99" s="36">
        <v>226002</v>
      </c>
      <c r="C99" s="35" t="s">
        <v>119</v>
      </c>
    </row>
    <row r="100" spans="2:3" s="28" customFormat="1" ht="22.5" customHeight="1">
      <c r="B100" s="36">
        <v>226003</v>
      </c>
      <c r="C100" s="35" t="s">
        <v>120</v>
      </c>
    </row>
    <row r="101" spans="2:3" s="28" customFormat="1" ht="22.5" customHeight="1">
      <c r="B101" s="36">
        <v>226004</v>
      </c>
      <c r="C101" s="35" t="s">
        <v>121</v>
      </c>
    </row>
    <row r="102" spans="2:3" s="28" customFormat="1" ht="22.5" customHeight="1">
      <c r="B102" s="36">
        <v>226005</v>
      </c>
      <c r="C102" s="35" t="s">
        <v>122</v>
      </c>
    </row>
    <row r="103" spans="2:3" s="28" customFormat="1" ht="22.5" customHeight="1">
      <c r="B103" s="36">
        <v>226006</v>
      </c>
      <c r="C103" s="35" t="s">
        <v>123</v>
      </c>
    </row>
    <row r="104" spans="2:3" s="28" customFormat="1" ht="22.5" customHeight="1">
      <c r="B104" s="36">
        <v>226007</v>
      </c>
      <c r="C104" s="35" t="s">
        <v>124</v>
      </c>
    </row>
    <row r="105" spans="2:3" s="28" customFormat="1" ht="22.5" customHeight="1">
      <c r="B105" s="36">
        <v>226008</v>
      </c>
      <c r="C105" s="35" t="s">
        <v>125</v>
      </c>
    </row>
    <row r="106" spans="2:3" s="28" customFormat="1" ht="22.5" customHeight="1">
      <c r="B106" s="36">
        <v>226009</v>
      </c>
      <c r="C106" s="35" t="s">
        <v>126</v>
      </c>
    </row>
    <row r="107" spans="2:3" s="28" customFormat="1" ht="22.5" customHeight="1">
      <c r="B107" s="36">
        <v>226010</v>
      </c>
      <c r="C107" s="35" t="s">
        <v>127</v>
      </c>
    </row>
    <row r="108" spans="2:3" s="28" customFormat="1" ht="22.5" customHeight="1">
      <c r="B108" s="36">
        <v>226011</v>
      </c>
      <c r="C108" s="35" t="s">
        <v>128</v>
      </c>
    </row>
    <row r="109" spans="2:3" s="28" customFormat="1" ht="22.5" customHeight="1">
      <c r="B109" s="36">
        <v>226012</v>
      </c>
      <c r="C109" s="35" t="s">
        <v>129</v>
      </c>
    </row>
    <row r="110" spans="2:3" s="28" customFormat="1" ht="22.5" customHeight="1">
      <c r="B110" s="36">
        <v>226013</v>
      </c>
      <c r="C110" s="35" t="s">
        <v>130</v>
      </c>
    </row>
    <row r="111" spans="2:3" s="28" customFormat="1" ht="22.5" customHeight="1">
      <c r="B111" s="36">
        <v>226014</v>
      </c>
      <c r="C111" s="35" t="s">
        <v>131</v>
      </c>
    </row>
    <row r="112" spans="2:3" s="28" customFormat="1" ht="22.5" customHeight="1">
      <c r="B112" s="36">
        <v>226015</v>
      </c>
      <c r="C112" s="35" t="s">
        <v>132</v>
      </c>
    </row>
    <row r="113" spans="2:3" s="28" customFormat="1" ht="22.5" customHeight="1">
      <c r="B113" s="36">
        <v>226016</v>
      </c>
      <c r="C113" s="35" t="s">
        <v>133</v>
      </c>
    </row>
    <row r="114" spans="2:3" s="28" customFormat="1" ht="22.5" customHeight="1">
      <c r="B114" s="36">
        <v>226017</v>
      </c>
      <c r="C114" s="35" t="s">
        <v>134</v>
      </c>
    </row>
    <row r="115" spans="2:3" s="28" customFormat="1" ht="22.5" customHeight="1">
      <c r="B115" s="36">
        <v>226018</v>
      </c>
      <c r="C115" s="35" t="s">
        <v>135</v>
      </c>
    </row>
    <row r="116" spans="2:3" s="28" customFormat="1" ht="22.5" customHeight="1">
      <c r="B116" s="36">
        <v>227001</v>
      </c>
      <c r="C116" s="35" t="s">
        <v>136</v>
      </c>
    </row>
    <row r="117" spans="2:3" s="28" customFormat="1" ht="22.5" customHeight="1">
      <c r="B117" s="36">
        <v>227002</v>
      </c>
      <c r="C117" s="35" t="s">
        <v>137</v>
      </c>
    </row>
    <row r="118" spans="2:3" s="28" customFormat="1" ht="22.5" customHeight="1">
      <c r="B118" s="36">
        <v>227003</v>
      </c>
      <c r="C118" s="35" t="s">
        <v>138</v>
      </c>
    </row>
    <row r="119" spans="2:3" s="28" customFormat="1" ht="22.5" customHeight="1">
      <c r="B119" s="36">
        <v>227011</v>
      </c>
      <c r="C119" s="35" t="s">
        <v>216</v>
      </c>
    </row>
    <row r="120" spans="2:3" s="28" customFormat="1" ht="22.5" customHeight="1">
      <c r="B120" s="36">
        <v>228001</v>
      </c>
      <c r="C120" s="35" t="s">
        <v>139</v>
      </c>
    </row>
    <row r="121" spans="2:3" s="28" customFormat="1" ht="22.5" customHeight="1">
      <c r="B121" s="36">
        <v>228002</v>
      </c>
      <c r="C121" s="35" t="s">
        <v>140</v>
      </c>
    </row>
    <row r="122" spans="2:3" s="28" customFormat="1" ht="22.5" customHeight="1">
      <c r="B122" s="36">
        <v>228003</v>
      </c>
      <c r="C122" s="35" t="s">
        <v>141</v>
      </c>
    </row>
    <row r="123" spans="2:3" s="28" customFormat="1" ht="22.5" customHeight="1">
      <c r="B123" s="36">
        <v>228004</v>
      </c>
      <c r="C123" s="35" t="s">
        <v>142</v>
      </c>
    </row>
    <row r="124" spans="2:3" s="28" customFormat="1" ht="22.5" customHeight="1">
      <c r="B124" s="36">
        <v>228005</v>
      </c>
      <c r="C124" s="35" t="s">
        <v>143</v>
      </c>
    </row>
    <row r="125" spans="2:3" s="28" customFormat="1" ht="22.5" customHeight="1">
      <c r="B125" s="36">
        <v>228006</v>
      </c>
      <c r="C125" s="35" t="s">
        <v>144</v>
      </c>
    </row>
    <row r="126" spans="2:3" s="28" customFormat="1" ht="22.5" customHeight="1">
      <c r="B126" s="36">
        <v>228007</v>
      </c>
      <c r="C126" s="35" t="s">
        <v>145</v>
      </c>
    </row>
    <row r="127" spans="2:3" s="28" customFormat="1" ht="22.5" customHeight="1">
      <c r="B127" s="36">
        <v>228008</v>
      </c>
      <c r="C127" s="35" t="s">
        <v>146</v>
      </c>
    </row>
    <row r="128" spans="2:3" s="28" customFormat="1" ht="22.5" customHeight="1">
      <c r="B128" s="36">
        <v>228009</v>
      </c>
      <c r="C128" s="35" t="s">
        <v>147</v>
      </c>
    </row>
    <row r="129" spans="2:3" s="28" customFormat="1" ht="22.5" customHeight="1">
      <c r="B129" s="36">
        <v>228010</v>
      </c>
      <c r="C129" s="35" t="s">
        <v>148</v>
      </c>
    </row>
    <row r="130" spans="2:3" s="28" customFormat="1" ht="22.5" customHeight="1">
      <c r="B130" s="36">
        <v>228011</v>
      </c>
      <c r="C130" s="35" t="s">
        <v>217</v>
      </c>
    </row>
    <row r="131" spans="2:3" s="28" customFormat="1" ht="22.5" customHeight="1">
      <c r="B131" s="36">
        <v>228012</v>
      </c>
      <c r="C131" s="35" t="s">
        <v>218</v>
      </c>
    </row>
    <row r="132" spans="2:3" s="28" customFormat="1" ht="22.5" customHeight="1">
      <c r="B132" s="36">
        <v>228013</v>
      </c>
      <c r="C132" s="35" t="s">
        <v>219</v>
      </c>
    </row>
    <row r="133" spans="2:3" s="28" customFormat="1" ht="22.5" customHeight="1">
      <c r="B133" s="36">
        <v>228014</v>
      </c>
      <c r="C133" s="35" t="s">
        <v>220</v>
      </c>
    </row>
    <row r="134" spans="2:3" s="28" customFormat="1" ht="22.5" customHeight="1">
      <c r="B134" s="36">
        <v>228015</v>
      </c>
      <c r="C134" s="35" t="s">
        <v>221</v>
      </c>
    </row>
    <row r="135" spans="2:3" s="28" customFormat="1" ht="22.5" customHeight="1">
      <c r="B135" s="36">
        <v>228016</v>
      </c>
      <c r="C135" s="35" t="s">
        <v>222</v>
      </c>
    </row>
    <row r="136" spans="2:3" s="28" customFormat="1" ht="22.5" customHeight="1">
      <c r="B136" s="36">
        <v>228017</v>
      </c>
      <c r="C136" s="35" t="s">
        <v>223</v>
      </c>
    </row>
    <row r="137" spans="2:3" s="28" customFormat="1" ht="22.5" customHeight="1">
      <c r="B137" s="36">
        <v>228018</v>
      </c>
      <c r="C137" s="35" t="s">
        <v>224</v>
      </c>
    </row>
    <row r="138" spans="2:3" s="28" customFormat="1" ht="22.5" customHeight="1">
      <c r="B138" s="36">
        <v>228019</v>
      </c>
      <c r="C138" s="35" t="s">
        <v>225</v>
      </c>
    </row>
    <row r="139" spans="2:3" s="28" customFormat="1" ht="22.5" customHeight="1">
      <c r="B139" s="36">
        <v>228020</v>
      </c>
      <c r="C139" s="35" t="s">
        <v>226</v>
      </c>
    </row>
    <row r="140" spans="2:3" s="28" customFormat="1" ht="22.5" customHeight="1">
      <c r="B140" s="36">
        <v>228021</v>
      </c>
      <c r="C140" s="35" t="s">
        <v>227</v>
      </c>
    </row>
    <row r="141" spans="2:3" s="28" customFormat="1" ht="22.5" customHeight="1">
      <c r="B141" s="36">
        <v>228022</v>
      </c>
      <c r="C141" s="35" t="s">
        <v>228</v>
      </c>
    </row>
    <row r="142" spans="2:3" s="28" customFormat="1" ht="22.5" customHeight="1">
      <c r="B142" s="36">
        <v>228999</v>
      </c>
      <c r="C142" s="35" t="s">
        <v>149</v>
      </c>
    </row>
    <row r="143" spans="2:3" s="28" customFormat="1" ht="22.5" customHeight="1">
      <c r="B143" s="36">
        <v>281001</v>
      </c>
      <c r="C143" s="35" t="s">
        <v>150</v>
      </c>
    </row>
    <row r="144" spans="2:3" s="28" customFormat="1" ht="22.5" customHeight="1">
      <c r="B144" s="36">
        <v>281002</v>
      </c>
      <c r="C144" s="35" t="s">
        <v>151</v>
      </c>
    </row>
    <row r="145" spans="2:5" s="28" customFormat="1" ht="22.5" customHeight="1">
      <c r="B145" s="36">
        <v>281003</v>
      </c>
      <c r="C145" s="35" t="s">
        <v>152</v>
      </c>
    </row>
    <row r="146" spans="2:5" s="28" customFormat="1" ht="22.5" customHeight="1">
      <c r="B146" s="36">
        <v>281004</v>
      </c>
      <c r="C146" s="35" t="s">
        <v>153</v>
      </c>
    </row>
    <row r="147" spans="2:5" s="28" customFormat="1" ht="22.5" customHeight="1">
      <c r="B147" s="36">
        <v>281005</v>
      </c>
      <c r="C147" s="35" t="s">
        <v>154</v>
      </c>
    </row>
    <row r="148" spans="2:5" s="28" customFormat="1" ht="22.5" customHeight="1">
      <c r="B148" s="36">
        <v>281006</v>
      </c>
      <c r="C148" s="35" t="s">
        <v>155</v>
      </c>
    </row>
    <row r="149" spans="2:5" s="28" customFormat="1" ht="22.5" customHeight="1">
      <c r="B149" s="36">
        <v>281007</v>
      </c>
      <c r="C149" s="35" t="s">
        <v>156</v>
      </c>
    </row>
    <row r="150" spans="2:5" s="28" customFormat="1" ht="22.5" customHeight="1">
      <c r="B150" s="36">
        <v>281008</v>
      </c>
      <c r="C150" s="35" t="s">
        <v>157</v>
      </c>
    </row>
    <row r="151" spans="2:5" s="28" customFormat="1" ht="22.5" customHeight="1">
      <c r="B151" s="36">
        <v>281999</v>
      </c>
      <c r="C151" s="35" t="s">
        <v>158</v>
      </c>
    </row>
    <row r="152" spans="2:5" s="28" customFormat="1" ht="22.5" customHeight="1">
      <c r="B152" s="36">
        <v>291001</v>
      </c>
      <c r="C152" s="35" t="s">
        <v>159</v>
      </c>
    </row>
    <row r="153" spans="2:5" s="28" customFormat="1" ht="22.5" customHeight="1">
      <c r="B153" s="36">
        <v>291002</v>
      </c>
      <c r="C153" s="35" t="s">
        <v>160</v>
      </c>
    </row>
    <row r="154" spans="2:5" s="28" customFormat="1" ht="22.5" customHeight="1">
      <c r="B154" s="36">
        <v>291003</v>
      </c>
      <c r="C154" s="35" t="s">
        <v>161</v>
      </c>
      <c r="D154" s="22"/>
      <c r="E154" s="22"/>
    </row>
    <row r="155" spans="2:5" s="28" customFormat="1" ht="22.5" customHeight="1">
      <c r="B155" s="36">
        <v>292101</v>
      </c>
      <c r="C155" s="35" t="s">
        <v>1109</v>
      </c>
      <c r="D155" s="22"/>
      <c r="E155" s="22"/>
    </row>
    <row r="156" spans="2:5" s="28" customFormat="1" ht="22.5" customHeight="1">
      <c r="B156" s="36">
        <v>295104</v>
      </c>
      <c r="C156" s="35" t="s">
        <v>1115</v>
      </c>
      <c r="D156" s="22"/>
      <c r="E156" s="22"/>
    </row>
    <row r="157" spans="2:5" s="28" customFormat="1" ht="22.5" customHeight="1">
      <c r="B157" s="36">
        <v>421001</v>
      </c>
      <c r="C157" s="35" t="s">
        <v>162</v>
      </c>
      <c r="D157" s="22"/>
      <c r="E157" s="22"/>
    </row>
    <row r="158" spans="2:5" s="28" customFormat="1" ht="22.5" customHeight="1">
      <c r="B158" s="36">
        <v>421002</v>
      </c>
      <c r="C158" s="35" t="s">
        <v>163</v>
      </c>
    </row>
    <row r="159" spans="2:5" s="28" customFormat="1" ht="22.5" customHeight="1">
      <c r="B159" s="36">
        <v>421003</v>
      </c>
      <c r="C159" s="35" t="s">
        <v>164</v>
      </c>
    </row>
    <row r="160" spans="2:5" s="28" customFormat="1" ht="22.5" customHeight="1">
      <c r="B160" s="36">
        <v>422001</v>
      </c>
      <c r="C160" s="35" t="s">
        <v>167</v>
      </c>
    </row>
    <row r="161" spans="2:3" s="28" customFormat="1" ht="22.5" customHeight="1">
      <c r="B161" s="36">
        <v>422002</v>
      </c>
      <c r="C161" s="35" t="s">
        <v>168</v>
      </c>
    </row>
    <row r="162" spans="2:3" s="28" customFormat="1" ht="22.5" customHeight="1">
      <c r="B162" s="36">
        <v>422003</v>
      </c>
      <c r="C162" s="35" t="s">
        <v>169</v>
      </c>
    </row>
    <row r="163" spans="2:3" s="28" customFormat="1" ht="22.5" customHeight="1">
      <c r="B163" s="36">
        <v>422004</v>
      </c>
      <c r="C163" s="35" t="s">
        <v>170</v>
      </c>
    </row>
    <row r="164" spans="2:3" s="28" customFormat="1" ht="22.5" customHeight="1">
      <c r="B164" s="36">
        <v>422005</v>
      </c>
      <c r="C164" s="35" t="s">
        <v>171</v>
      </c>
    </row>
    <row r="165" spans="2:3" s="28" customFormat="1" ht="22.5" customHeight="1">
      <c r="B165" s="36">
        <v>422999</v>
      </c>
      <c r="C165" s="35" t="s">
        <v>172</v>
      </c>
    </row>
    <row r="166" spans="2:3" s="28" customFormat="1" ht="22.5" customHeight="1">
      <c r="B166" s="36">
        <v>423001</v>
      </c>
      <c r="C166" s="35" t="s">
        <v>173</v>
      </c>
    </row>
    <row r="167" spans="2:3" s="28" customFormat="1" ht="22.5" customHeight="1">
      <c r="B167" s="36">
        <v>423002</v>
      </c>
      <c r="C167" s="35" t="s">
        <v>174</v>
      </c>
    </row>
    <row r="168" spans="2:3" s="28" customFormat="1" ht="22.5" customHeight="1">
      <c r="B168" s="36">
        <v>423003</v>
      </c>
      <c r="C168" s="35" t="s">
        <v>175</v>
      </c>
    </row>
    <row r="169" spans="2:3" s="28" customFormat="1" ht="22.5" customHeight="1">
      <c r="B169" s="36">
        <v>423004</v>
      </c>
      <c r="C169" s="35" t="s">
        <v>176</v>
      </c>
    </row>
    <row r="170" spans="2:3" s="28" customFormat="1" ht="22.5" customHeight="1">
      <c r="B170" s="36">
        <v>423005</v>
      </c>
      <c r="C170" s="35" t="s">
        <v>177</v>
      </c>
    </row>
    <row r="171" spans="2:3" s="28" customFormat="1" ht="22.5" customHeight="1">
      <c r="B171" s="36">
        <v>423006</v>
      </c>
      <c r="C171" s="35" t="s">
        <v>178</v>
      </c>
    </row>
    <row r="172" spans="2:3" s="28" customFormat="1" ht="22.5" customHeight="1">
      <c r="B172" s="36">
        <v>423007</v>
      </c>
      <c r="C172" s="35" t="s">
        <v>179</v>
      </c>
    </row>
    <row r="173" spans="2:3" s="28" customFormat="1" ht="22.5" customHeight="1">
      <c r="B173" s="36">
        <v>423008</v>
      </c>
      <c r="C173" s="35" t="s">
        <v>180</v>
      </c>
    </row>
    <row r="174" spans="2:3" s="28" customFormat="1" ht="22.5" customHeight="1">
      <c r="B174" s="36">
        <v>423999</v>
      </c>
      <c r="C174" s="35" t="s">
        <v>181</v>
      </c>
    </row>
    <row r="175" spans="2:3" s="28" customFormat="1" ht="22.5" customHeight="1">
      <c r="B175" s="36">
        <v>424001</v>
      </c>
      <c r="C175" s="35" t="s">
        <v>182</v>
      </c>
    </row>
    <row r="176" spans="2:3" s="28" customFormat="1" ht="22.5" customHeight="1">
      <c r="B176" s="36">
        <v>424002</v>
      </c>
      <c r="C176" s="35" t="s">
        <v>183</v>
      </c>
    </row>
    <row r="177" spans="2:3" s="28" customFormat="1" ht="22.5" customHeight="1">
      <c r="B177" s="36">
        <v>424003</v>
      </c>
      <c r="C177" s="35" t="s">
        <v>184</v>
      </c>
    </row>
    <row r="178" spans="2:3" s="28" customFormat="1" ht="22.5" customHeight="1">
      <c r="B178" s="36">
        <v>441001</v>
      </c>
      <c r="C178" s="35" t="s">
        <v>185</v>
      </c>
    </row>
    <row r="179" spans="2:3" s="28" customFormat="1" ht="22.5" customHeight="1">
      <c r="B179" s="36">
        <v>441002</v>
      </c>
      <c r="C179" s="35" t="s">
        <v>186</v>
      </c>
    </row>
    <row r="180" spans="2:3" s="28" customFormat="1" ht="22.5" customHeight="1">
      <c r="B180" s="36">
        <v>442001</v>
      </c>
      <c r="C180" s="35" t="s">
        <v>187</v>
      </c>
    </row>
    <row r="181" spans="2:3" s="28" customFormat="1" ht="22.5" customHeight="1">
      <c r="B181" s="36">
        <v>451011</v>
      </c>
      <c r="C181" s="35" t="s">
        <v>165</v>
      </c>
    </row>
    <row r="182" spans="2:3" s="28" customFormat="1" ht="22.5" customHeight="1">
      <c r="B182" s="36">
        <v>451012</v>
      </c>
      <c r="C182" s="35" t="s">
        <v>166</v>
      </c>
    </row>
    <row r="183" spans="2:3" s="28" customFormat="1" ht="22.5" customHeight="1">
      <c r="B183" s="36">
        <v>721001</v>
      </c>
      <c r="C183" s="35" t="s">
        <v>188</v>
      </c>
    </row>
    <row r="184" spans="2:3" s="28" customFormat="1" ht="22.5" customHeight="1">
      <c r="B184" s="36">
        <v>721002</v>
      </c>
      <c r="C184" s="35" t="s">
        <v>189</v>
      </c>
    </row>
    <row r="185" spans="2:3" s="28" customFormat="1" ht="22.5" customHeight="1">
      <c r="B185" s="36">
        <v>721003</v>
      </c>
      <c r="C185" s="35" t="s">
        <v>190</v>
      </c>
    </row>
    <row r="186" spans="2:3" s="28" customFormat="1" ht="22.5" customHeight="1">
      <c r="B186" s="36">
        <v>721004</v>
      </c>
      <c r="C186" s="35" t="s">
        <v>191</v>
      </c>
    </row>
    <row r="187" spans="2:3" s="28" customFormat="1" ht="22.5" customHeight="1">
      <c r="B187" s="36">
        <v>721999</v>
      </c>
      <c r="C187" s="35" t="s">
        <v>192</v>
      </c>
    </row>
    <row r="188" spans="2:3" s="28" customFormat="1" ht="22.5" customHeight="1">
      <c r="B188" s="36">
        <v>722001</v>
      </c>
      <c r="C188" s="35" t="s">
        <v>193</v>
      </c>
    </row>
    <row r="189" spans="2:3" s="28" customFormat="1" ht="22.5" customHeight="1">
      <c r="B189" s="36">
        <v>722002</v>
      </c>
      <c r="C189" s="35" t="s">
        <v>194</v>
      </c>
    </row>
    <row r="190" spans="2:3" s="28" customFormat="1" ht="22.5" customHeight="1">
      <c r="B190" s="36">
        <v>722003</v>
      </c>
      <c r="C190" s="35" t="s">
        <v>195</v>
      </c>
    </row>
    <row r="191" spans="2:3" s="28" customFormat="1" ht="22.5" customHeight="1">
      <c r="B191" s="36">
        <v>722004</v>
      </c>
      <c r="C191" s="35" t="s">
        <v>196</v>
      </c>
    </row>
    <row r="192" spans="2:3" s="28" customFormat="1" ht="22.5" customHeight="1">
      <c r="B192" s="36">
        <v>722999</v>
      </c>
      <c r="C192" s="35" t="s">
        <v>197</v>
      </c>
    </row>
    <row r="193" spans="2:3" s="28" customFormat="1" ht="22.5" customHeight="1">
      <c r="B193" s="36">
        <v>723001</v>
      </c>
      <c r="C193" s="35" t="s">
        <v>198</v>
      </c>
    </row>
    <row r="194" spans="2:3" s="28" customFormat="1" ht="22.5" customHeight="1">
      <c r="B194" s="36">
        <v>723002</v>
      </c>
      <c r="C194" s="35" t="s">
        <v>199</v>
      </c>
    </row>
    <row r="195" spans="2:3" s="28" customFormat="1" ht="22.5" customHeight="1">
      <c r="B195" s="36">
        <v>723003</v>
      </c>
      <c r="C195" s="35" t="s">
        <v>200</v>
      </c>
    </row>
    <row r="196" spans="2:3" s="28" customFormat="1" ht="22.5" customHeight="1">
      <c r="B196" s="36">
        <v>723004</v>
      </c>
      <c r="C196" s="35" t="s">
        <v>201</v>
      </c>
    </row>
    <row r="197" spans="2:3" s="28" customFormat="1" ht="22.5" customHeight="1">
      <c r="B197" s="36">
        <v>725001</v>
      </c>
      <c r="C197" s="35" t="s">
        <v>202</v>
      </c>
    </row>
    <row r="198" spans="2:3" s="28" customFormat="1" ht="22.5" customHeight="1">
      <c r="B198" s="36">
        <v>725002</v>
      </c>
      <c r="C198" s="35" t="s">
        <v>203</v>
      </c>
    </row>
    <row r="199" spans="2:3" s="28" customFormat="1" ht="22.5" customHeight="1">
      <c r="B199" s="36">
        <v>725003</v>
      </c>
      <c r="C199" s="35" t="s">
        <v>204</v>
      </c>
    </row>
    <row r="200" spans="2:3" s="28" customFormat="1" ht="22.5" customHeight="1">
      <c r="B200" s="36">
        <v>725004</v>
      </c>
      <c r="C200" s="35" t="s">
        <v>205</v>
      </c>
    </row>
    <row r="201" spans="2:3" s="28" customFormat="1" ht="22.5" customHeight="1">
      <c r="B201" s="36">
        <v>725999</v>
      </c>
      <c r="C201" s="35" t="s">
        <v>206</v>
      </c>
    </row>
    <row r="202" spans="2:3" s="28" customFormat="1" ht="22.5" customHeight="1">
      <c r="B202" s="36">
        <v>731001</v>
      </c>
      <c r="C202" s="35" t="s">
        <v>207</v>
      </c>
    </row>
    <row r="203" spans="2:3" s="28" customFormat="1" ht="22.5" customHeight="1">
      <c r="B203" s="36">
        <v>731002</v>
      </c>
      <c r="C203" s="35" t="s">
        <v>208</v>
      </c>
    </row>
    <row r="204" spans="2:3" s="28" customFormat="1" ht="22.5" customHeight="1">
      <c r="B204" s="36">
        <v>731003</v>
      </c>
      <c r="C204" s="35" t="s">
        <v>209</v>
      </c>
    </row>
    <row r="205" spans="2:3" s="28" customFormat="1" ht="22.5" customHeight="1">
      <c r="B205" s="36">
        <v>731004</v>
      </c>
      <c r="C205" s="35" t="s">
        <v>210</v>
      </c>
    </row>
    <row r="206" spans="2:3" s="28" customFormat="1" ht="22.5" customHeight="1">
      <c r="B206" s="36">
        <v>731005</v>
      </c>
      <c r="C206" s="35" t="s">
        <v>826</v>
      </c>
    </row>
    <row r="207" spans="2:3" s="28" customFormat="1" ht="22.5" customHeight="1">
      <c r="B207" s="36">
        <v>731999</v>
      </c>
      <c r="C207" s="35" t="s">
        <v>211</v>
      </c>
    </row>
    <row r="208" spans="2:3" ht="21.75">
      <c r="B208" s="36">
        <v>732002</v>
      </c>
      <c r="C208" s="35" t="s">
        <v>212</v>
      </c>
    </row>
    <row r="209" spans="2:3" ht="21.75">
      <c r="B209" s="36">
        <v>732003</v>
      </c>
      <c r="C209" s="35" t="s">
        <v>213</v>
      </c>
    </row>
    <row r="210" spans="2:3" ht="21.75">
      <c r="B210" s="36">
        <v>732004</v>
      </c>
      <c r="C210" s="35" t="s">
        <v>214</v>
      </c>
    </row>
    <row r="211" spans="2:3" ht="21.75">
      <c r="B211" s="38">
        <v>732999</v>
      </c>
      <c r="C211" s="37" t="s">
        <v>215</v>
      </c>
    </row>
  </sheetData>
  <mergeCells count="1">
    <mergeCell ref="B1:C1"/>
  </mergeCells>
  <conditionalFormatting sqref="B157:B164 B98:B114 F1:F30 F35:F92 B2:B32 F94:F110 F112:F114 B116:B118 B120:B141 F116:F137 F139:F146 B143:B150 B152:B153 F148:F149 F151:F160 B166:B178 F162:F174 F176:F177 B180:B181 B183:B200 F179:F196 F198:F206 B202:B210 F208:F1048576 B214:B217 B220:B1048576 E154:E157 B37:B96">
    <cfRule type="duplicateValues" dxfId="23" priority="13"/>
  </conditionalFormatting>
  <conditionalFormatting sqref="B97 F93">
    <cfRule type="duplicateValues" dxfId="22" priority="12"/>
  </conditionalFormatting>
  <conditionalFormatting sqref="B115 F111">
    <cfRule type="duplicateValues" dxfId="21" priority="11"/>
  </conditionalFormatting>
  <conditionalFormatting sqref="B119 F115">
    <cfRule type="duplicateValues" dxfId="20" priority="10"/>
  </conditionalFormatting>
  <conditionalFormatting sqref="B142 F138">
    <cfRule type="duplicateValues" dxfId="19" priority="9"/>
  </conditionalFormatting>
  <conditionalFormatting sqref="B151 F147">
    <cfRule type="duplicateValues" dxfId="18" priority="8"/>
  </conditionalFormatting>
  <conditionalFormatting sqref="B154:B156 F150">
    <cfRule type="duplicateValues" dxfId="17" priority="7"/>
  </conditionalFormatting>
  <conditionalFormatting sqref="B165 F161">
    <cfRule type="duplicateValues" dxfId="16" priority="6"/>
  </conditionalFormatting>
  <conditionalFormatting sqref="B179 F175">
    <cfRule type="duplicateValues" dxfId="15" priority="5"/>
  </conditionalFormatting>
  <conditionalFormatting sqref="B182 F178">
    <cfRule type="duplicateValues" dxfId="14" priority="4"/>
  </conditionalFormatting>
  <conditionalFormatting sqref="B201 F197">
    <cfRule type="duplicateValues" dxfId="13" priority="3"/>
  </conditionalFormatting>
  <conditionalFormatting sqref="B211 F207">
    <cfRule type="duplicateValues" dxfId="12" priority="2"/>
  </conditionalFormatting>
  <conditionalFormatting sqref="B33:B36">
    <cfRule type="duplicateValues" dxfId="11" priority="1"/>
  </conditionalFormatting>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D274"/>
  <sheetViews>
    <sheetView showGridLines="0" workbookViewId="0">
      <selection activeCell="B7" sqref="B7"/>
    </sheetView>
  </sheetViews>
  <sheetFormatPr defaultColWidth="9.140625" defaultRowHeight="15"/>
  <cols>
    <col min="1" max="1" width="9.140625" style="22"/>
    <col min="2" max="2" width="62.28515625" style="28" customWidth="1"/>
    <col min="3" max="3" width="12.140625" style="32" customWidth="1"/>
    <col min="4" max="4" width="19.85546875" style="22" customWidth="1"/>
    <col min="5" max="16384" width="9.140625" style="22"/>
  </cols>
  <sheetData>
    <row r="1" spans="2:4" ht="36">
      <c r="B1" s="23" t="s">
        <v>239</v>
      </c>
      <c r="C1" s="23"/>
    </row>
    <row r="2" spans="2:4" ht="30" customHeight="1">
      <c r="B2" s="68" t="s">
        <v>237</v>
      </c>
      <c r="C2" s="68" t="s">
        <v>240</v>
      </c>
      <c r="D2" s="16"/>
    </row>
    <row r="3" spans="2:4" ht="22.5" customHeight="1">
      <c r="B3" s="26" t="s">
        <v>241</v>
      </c>
      <c r="C3" s="29">
        <v>111001</v>
      </c>
    </row>
    <row r="4" spans="2:4" ht="22.5" customHeight="1">
      <c r="B4" s="25" t="s">
        <v>242</v>
      </c>
      <c r="C4" s="30">
        <v>111002</v>
      </c>
    </row>
    <row r="5" spans="2:4" ht="22.5" customHeight="1">
      <c r="B5" s="25" t="s">
        <v>243</v>
      </c>
      <c r="C5" s="30">
        <v>111995</v>
      </c>
    </row>
    <row r="6" spans="2:4" ht="22.5" customHeight="1">
      <c r="B6" s="25" t="s">
        <v>244</v>
      </c>
      <c r="C6" s="30">
        <v>112001</v>
      </c>
    </row>
    <row r="7" spans="2:4" ht="22.5" customHeight="1">
      <c r="B7" s="25" t="s">
        <v>245</v>
      </c>
      <c r="C7" s="30">
        <v>112002</v>
      </c>
    </row>
    <row r="8" spans="2:4" ht="22.5" customHeight="1">
      <c r="B8" s="25" t="s">
        <v>246</v>
      </c>
      <c r="C8" s="30">
        <v>112995</v>
      </c>
    </row>
    <row r="9" spans="2:4" ht="22.5" customHeight="1">
      <c r="B9" s="25" t="s">
        <v>247</v>
      </c>
      <c r="C9" s="30">
        <v>113001</v>
      </c>
    </row>
    <row r="10" spans="2:4" ht="22.5" customHeight="1">
      <c r="B10" s="25" t="s">
        <v>248</v>
      </c>
      <c r="C10" s="30">
        <v>113002</v>
      </c>
    </row>
    <row r="11" spans="2:4" ht="22.5" customHeight="1">
      <c r="B11" s="25" t="s">
        <v>249</v>
      </c>
      <c r="C11" s="30">
        <v>113003</v>
      </c>
    </row>
    <row r="12" spans="2:4" ht="22.5" customHeight="1">
      <c r="B12" s="25" t="s">
        <v>250</v>
      </c>
      <c r="C12" s="30">
        <v>113004</v>
      </c>
    </row>
    <row r="13" spans="2:4" ht="22.5" customHeight="1">
      <c r="B13" s="25" t="s">
        <v>251</v>
      </c>
      <c r="C13" s="30">
        <v>113005</v>
      </c>
    </row>
    <row r="14" spans="2:4" ht="22.5" customHeight="1">
      <c r="B14" s="25" t="s">
        <v>252</v>
      </c>
      <c r="C14" s="30">
        <v>113995</v>
      </c>
    </row>
    <row r="15" spans="2:4" ht="22.5" customHeight="1">
      <c r="B15" s="25" t="s">
        <v>253</v>
      </c>
      <c r="C15" s="30">
        <v>114001</v>
      </c>
    </row>
    <row r="16" spans="2:4" ht="22.5" customHeight="1">
      <c r="B16" s="25" t="s">
        <v>254</v>
      </c>
      <c r="C16" s="30">
        <v>114002</v>
      </c>
    </row>
    <row r="17" spans="2:4" ht="22.5" customHeight="1">
      <c r="B17" s="25" t="s">
        <v>255</v>
      </c>
      <c r="C17" s="30">
        <v>118001</v>
      </c>
    </row>
    <row r="18" spans="2:4" ht="22.5" customHeight="1">
      <c r="B18" s="25" t="s">
        <v>256</v>
      </c>
      <c r="C18" s="30">
        <v>118002</v>
      </c>
    </row>
    <row r="19" spans="2:4" ht="22.5" customHeight="1">
      <c r="B19" s="25" t="s">
        <v>257</v>
      </c>
      <c r="C19" s="30">
        <v>118003</v>
      </c>
    </row>
    <row r="20" spans="2:4" ht="22.5" customHeight="1">
      <c r="B20" s="25" t="s">
        <v>258</v>
      </c>
      <c r="C20" s="30">
        <v>118004</v>
      </c>
    </row>
    <row r="21" spans="2:4" ht="22.5" customHeight="1">
      <c r="B21" s="25" t="s">
        <v>259</v>
      </c>
      <c r="C21" s="30">
        <v>118005</v>
      </c>
    </row>
    <row r="22" spans="2:4" ht="22.5" customHeight="1">
      <c r="B22" s="25" t="s">
        <v>260</v>
      </c>
      <c r="C22" s="30">
        <v>118006</v>
      </c>
      <c r="D22"/>
    </row>
    <row r="23" spans="2:4" ht="22.5" customHeight="1">
      <c r="B23" s="25" t="s">
        <v>261</v>
      </c>
      <c r="C23" s="30">
        <v>118007</v>
      </c>
      <c r="D23"/>
    </row>
    <row r="24" spans="2:4" ht="22.5" customHeight="1">
      <c r="B24" s="25" t="s">
        <v>262</v>
      </c>
      <c r="C24" s="30">
        <v>118008</v>
      </c>
      <c r="D24"/>
    </row>
    <row r="25" spans="2:4" ht="22.5" customHeight="1">
      <c r="B25" s="25" t="s">
        <v>263</v>
      </c>
      <c r="C25" s="30">
        <v>118009</v>
      </c>
      <c r="D25"/>
    </row>
    <row r="26" spans="2:4" ht="22.5" customHeight="1">
      <c r="B26" s="25" t="s">
        <v>264</v>
      </c>
      <c r="C26" s="30">
        <v>118010</v>
      </c>
      <c r="D26"/>
    </row>
    <row r="27" spans="2:4" ht="22.5" customHeight="1">
      <c r="B27" s="25" t="s">
        <v>265</v>
      </c>
      <c r="C27" s="30">
        <v>118995</v>
      </c>
      <c r="D27"/>
    </row>
    <row r="28" spans="2:4" ht="22.5" customHeight="1">
      <c r="B28" s="25" t="s">
        <v>266</v>
      </c>
      <c r="C28" s="30">
        <v>119001</v>
      </c>
      <c r="D28"/>
    </row>
    <row r="29" spans="2:4" ht="22.5" customHeight="1">
      <c r="B29" s="25" t="s">
        <v>267</v>
      </c>
      <c r="C29" s="30">
        <v>119002</v>
      </c>
      <c r="D29"/>
    </row>
    <row r="30" spans="2:4" ht="22.5" customHeight="1">
      <c r="B30" s="25" t="s">
        <v>268</v>
      </c>
      <c r="C30" s="30">
        <v>119003</v>
      </c>
      <c r="D30"/>
    </row>
    <row r="31" spans="2:4" ht="22.5" customHeight="1">
      <c r="B31" s="25" t="s">
        <v>269</v>
      </c>
      <c r="C31" s="30">
        <v>119004</v>
      </c>
      <c r="D31"/>
    </row>
    <row r="32" spans="2:4" ht="22.5" customHeight="1">
      <c r="B32" s="25" t="s">
        <v>270</v>
      </c>
      <c r="C32" s="30">
        <v>119995</v>
      </c>
      <c r="D32"/>
    </row>
    <row r="33" spans="2:4" ht="22.5" customHeight="1">
      <c r="B33" s="25" t="s">
        <v>271</v>
      </c>
      <c r="C33" s="30">
        <v>119999</v>
      </c>
      <c r="D33"/>
    </row>
    <row r="34" spans="2:4" ht="22.5" customHeight="1">
      <c r="B34" s="25" t="s">
        <v>272</v>
      </c>
      <c r="C34" s="30">
        <v>121001</v>
      </c>
      <c r="D34"/>
    </row>
    <row r="35" spans="2:4" ht="22.5" customHeight="1">
      <c r="B35" s="25" t="s">
        <v>273</v>
      </c>
      <c r="C35" s="30">
        <v>121002</v>
      </c>
      <c r="D35"/>
    </row>
    <row r="36" spans="2:4" ht="22.5" customHeight="1">
      <c r="B36" s="25" t="s">
        <v>274</v>
      </c>
      <c r="C36" s="30">
        <v>121003</v>
      </c>
      <c r="D36"/>
    </row>
    <row r="37" spans="2:4" ht="22.5" customHeight="1">
      <c r="B37" s="25" t="s">
        <v>275</v>
      </c>
      <c r="C37" s="30">
        <v>121004</v>
      </c>
      <c r="D37"/>
    </row>
    <row r="38" spans="2:4" ht="22.5" customHeight="1">
      <c r="B38" s="25" t="s">
        <v>276</v>
      </c>
      <c r="C38" s="30">
        <v>121005</v>
      </c>
      <c r="D38"/>
    </row>
    <row r="39" spans="2:4" ht="22.5" customHeight="1">
      <c r="B39" s="25" t="s">
        <v>277</v>
      </c>
      <c r="C39" s="30">
        <v>121006</v>
      </c>
      <c r="D39"/>
    </row>
    <row r="40" spans="2:4" ht="22.5" customHeight="1">
      <c r="B40" s="25" t="s">
        <v>278</v>
      </c>
      <c r="C40" s="30">
        <v>121007</v>
      </c>
      <c r="D40"/>
    </row>
    <row r="41" spans="2:4" ht="22.5" customHeight="1">
      <c r="B41" s="25" t="s">
        <v>279</v>
      </c>
      <c r="C41" s="30">
        <v>121008</v>
      </c>
      <c r="D41"/>
    </row>
    <row r="42" spans="2:4" ht="22.5" customHeight="1">
      <c r="B42" s="25" t="s">
        <v>280</v>
      </c>
      <c r="C42" s="30">
        <v>121009</v>
      </c>
      <c r="D42"/>
    </row>
    <row r="43" spans="2:4" ht="22.5" customHeight="1">
      <c r="B43" s="25" t="s">
        <v>281</v>
      </c>
      <c r="C43" s="30">
        <v>121010</v>
      </c>
      <c r="D43"/>
    </row>
    <row r="44" spans="2:4" ht="22.5" customHeight="1">
      <c r="B44" s="25" t="s">
        <v>282</v>
      </c>
      <c r="C44" s="30">
        <v>121011</v>
      </c>
      <c r="D44"/>
    </row>
    <row r="45" spans="2:4" ht="22.5" customHeight="1">
      <c r="B45" s="25" t="s">
        <v>283</v>
      </c>
      <c r="C45" s="30">
        <v>121012</v>
      </c>
      <c r="D45"/>
    </row>
    <row r="46" spans="2:4" ht="22.5" customHeight="1">
      <c r="B46" s="25" t="s">
        <v>284</v>
      </c>
      <c r="C46" s="30">
        <v>121013</v>
      </c>
      <c r="D46"/>
    </row>
    <row r="47" spans="2:4" ht="22.5" customHeight="1">
      <c r="B47" s="25" t="s">
        <v>285</v>
      </c>
      <c r="C47" s="30">
        <v>121014</v>
      </c>
      <c r="D47"/>
    </row>
    <row r="48" spans="2:4" ht="22.5" customHeight="1">
      <c r="B48" s="25" t="s">
        <v>286</v>
      </c>
      <c r="C48" s="30">
        <v>121015</v>
      </c>
      <c r="D48"/>
    </row>
    <row r="49" spans="2:4" ht="22.5" customHeight="1">
      <c r="B49" s="25" t="s">
        <v>287</v>
      </c>
      <c r="C49" s="30">
        <v>121016</v>
      </c>
      <c r="D49"/>
    </row>
    <row r="50" spans="2:4" ht="22.5" customHeight="1">
      <c r="B50" s="25" t="s">
        <v>288</v>
      </c>
      <c r="C50" s="30">
        <v>121017</v>
      </c>
      <c r="D50"/>
    </row>
    <row r="51" spans="2:4" ht="22.5" customHeight="1">
      <c r="B51" s="25" t="s">
        <v>289</v>
      </c>
      <c r="C51" s="30">
        <v>121018</v>
      </c>
      <c r="D51"/>
    </row>
    <row r="52" spans="2:4" ht="22.5" customHeight="1">
      <c r="B52" s="25" t="s">
        <v>290</v>
      </c>
      <c r="C52" s="30">
        <v>121019</v>
      </c>
      <c r="D52"/>
    </row>
    <row r="53" spans="2:4" ht="22.5" customHeight="1">
      <c r="B53" s="25" t="s">
        <v>291</v>
      </c>
      <c r="C53" s="30">
        <v>121020</v>
      </c>
      <c r="D53"/>
    </row>
    <row r="54" spans="2:4" ht="22.5" customHeight="1">
      <c r="B54" s="25" t="s">
        <v>292</v>
      </c>
      <c r="C54" s="30">
        <v>121021</v>
      </c>
      <c r="D54"/>
    </row>
    <row r="55" spans="2:4" ht="22.5" customHeight="1">
      <c r="B55" s="25" t="s">
        <v>293</v>
      </c>
      <c r="C55" s="30">
        <v>121022</v>
      </c>
      <c r="D55"/>
    </row>
    <row r="56" spans="2:4" ht="22.5" customHeight="1">
      <c r="B56" s="25" t="s">
        <v>294</v>
      </c>
      <c r="C56" s="30">
        <v>121023</v>
      </c>
      <c r="D56"/>
    </row>
    <row r="57" spans="2:4" ht="22.5" customHeight="1">
      <c r="B57" s="25" t="s">
        <v>295</v>
      </c>
      <c r="C57" s="30">
        <v>121024</v>
      </c>
      <c r="D57"/>
    </row>
    <row r="58" spans="2:4" ht="22.5" customHeight="1">
      <c r="B58" s="25" t="s">
        <v>296</v>
      </c>
      <c r="C58" s="30">
        <v>121025</v>
      </c>
      <c r="D58"/>
    </row>
    <row r="59" spans="2:4" ht="22.5" customHeight="1">
      <c r="B59" s="25" t="s">
        <v>297</v>
      </c>
      <c r="C59" s="30">
        <v>121026</v>
      </c>
      <c r="D59"/>
    </row>
    <row r="60" spans="2:4" ht="22.5" customHeight="1">
      <c r="B60" s="25" t="s">
        <v>298</v>
      </c>
      <c r="C60" s="30">
        <v>121027</v>
      </c>
      <c r="D60"/>
    </row>
    <row r="61" spans="2:4" ht="22.5" customHeight="1">
      <c r="B61" s="25" t="s">
        <v>299</v>
      </c>
      <c r="C61" s="30">
        <v>121028</v>
      </c>
      <c r="D61"/>
    </row>
    <row r="62" spans="2:4" ht="22.5" customHeight="1">
      <c r="B62" s="25" t="s">
        <v>300</v>
      </c>
      <c r="C62" s="30">
        <v>121029</v>
      </c>
      <c r="D62"/>
    </row>
    <row r="63" spans="2:4" ht="22.5" customHeight="1">
      <c r="B63" s="25" t="s">
        <v>301</v>
      </c>
      <c r="C63" s="30">
        <v>121030</v>
      </c>
      <c r="D63"/>
    </row>
    <row r="64" spans="2:4" ht="22.5" customHeight="1">
      <c r="B64" s="25" t="s">
        <v>302</v>
      </c>
      <c r="C64" s="30">
        <v>121031</v>
      </c>
      <c r="D64"/>
    </row>
    <row r="65" spans="2:4" ht="22.5" customHeight="1">
      <c r="B65" s="25" t="s">
        <v>303</v>
      </c>
      <c r="C65" s="30">
        <v>121032</v>
      </c>
      <c r="D65"/>
    </row>
    <row r="66" spans="2:4" ht="22.5" customHeight="1">
      <c r="B66" s="25" t="s">
        <v>304</v>
      </c>
      <c r="C66" s="30">
        <v>121033</v>
      </c>
      <c r="D66"/>
    </row>
    <row r="67" spans="2:4" ht="22.5" customHeight="1">
      <c r="B67" s="25" t="s">
        <v>305</v>
      </c>
      <c r="C67" s="30">
        <v>121034</v>
      </c>
      <c r="D67"/>
    </row>
    <row r="68" spans="2:4" ht="22.5" customHeight="1">
      <c r="B68" s="25" t="s">
        <v>306</v>
      </c>
      <c r="C68" s="30">
        <v>121035</v>
      </c>
      <c r="D68"/>
    </row>
    <row r="69" spans="2:4" ht="22.5" customHeight="1">
      <c r="B69" s="25" t="s">
        <v>307</v>
      </c>
      <c r="C69" s="30">
        <v>121036</v>
      </c>
      <c r="D69"/>
    </row>
    <row r="70" spans="2:4" ht="22.5" customHeight="1">
      <c r="B70" s="25" t="s">
        <v>308</v>
      </c>
      <c r="C70" s="30">
        <v>121037</v>
      </c>
      <c r="D70"/>
    </row>
    <row r="71" spans="2:4" ht="22.5" customHeight="1">
      <c r="B71" s="25" t="s">
        <v>309</v>
      </c>
      <c r="C71" s="30">
        <v>121038</v>
      </c>
      <c r="D71"/>
    </row>
    <row r="72" spans="2:4" ht="22.5" customHeight="1">
      <c r="B72" s="25" t="s">
        <v>310</v>
      </c>
      <c r="C72" s="30">
        <v>121039</v>
      </c>
      <c r="D72"/>
    </row>
    <row r="73" spans="2:4" ht="22.5" customHeight="1">
      <c r="B73" s="25" t="s">
        <v>311</v>
      </c>
      <c r="C73" s="30">
        <v>121040</v>
      </c>
      <c r="D73"/>
    </row>
    <row r="74" spans="2:4" ht="22.5" customHeight="1">
      <c r="B74" s="25" t="s">
        <v>312</v>
      </c>
      <c r="C74" s="30">
        <v>121041</v>
      </c>
      <c r="D74"/>
    </row>
    <row r="75" spans="2:4" ht="22.5" customHeight="1">
      <c r="B75" s="25" t="s">
        <v>313</v>
      </c>
      <c r="C75" s="30">
        <v>121042</v>
      </c>
      <c r="D75"/>
    </row>
    <row r="76" spans="2:4" ht="22.5" customHeight="1">
      <c r="B76" s="25" t="s">
        <v>314</v>
      </c>
      <c r="C76" s="30">
        <v>121043</v>
      </c>
      <c r="D76"/>
    </row>
    <row r="77" spans="2:4" ht="22.5" customHeight="1">
      <c r="B77" s="25" t="s">
        <v>315</v>
      </c>
      <c r="C77" s="30">
        <v>121044</v>
      </c>
      <c r="D77"/>
    </row>
    <row r="78" spans="2:4" ht="22.5" customHeight="1">
      <c r="B78" s="25" t="s">
        <v>316</v>
      </c>
      <c r="C78" s="30">
        <v>121045</v>
      </c>
      <c r="D78"/>
    </row>
    <row r="79" spans="2:4" ht="22.5" customHeight="1">
      <c r="B79" s="25" t="s">
        <v>317</v>
      </c>
      <c r="C79" s="30">
        <v>121046</v>
      </c>
      <c r="D79"/>
    </row>
    <row r="80" spans="2:4" ht="22.5" customHeight="1">
      <c r="B80" s="25" t="s">
        <v>318</v>
      </c>
      <c r="C80" s="30">
        <v>121047</v>
      </c>
      <c r="D80"/>
    </row>
    <row r="81" spans="2:4" ht="22.5" customHeight="1">
      <c r="B81" s="25" t="s">
        <v>319</v>
      </c>
      <c r="C81" s="30">
        <v>121048</v>
      </c>
      <c r="D81"/>
    </row>
    <row r="82" spans="2:4" ht="22.5" customHeight="1">
      <c r="B82" s="25" t="s">
        <v>320</v>
      </c>
      <c r="C82" s="30">
        <v>121049</v>
      </c>
      <c r="D82"/>
    </row>
    <row r="83" spans="2:4" ht="22.5" customHeight="1">
      <c r="B83" s="25" t="s">
        <v>321</v>
      </c>
      <c r="C83" s="30">
        <v>121050</v>
      </c>
      <c r="D83"/>
    </row>
    <row r="84" spans="2:4" ht="22.5" customHeight="1">
      <c r="B84" s="25" t="s">
        <v>322</v>
      </c>
      <c r="C84" s="30">
        <v>121051</v>
      </c>
      <c r="D84"/>
    </row>
    <row r="85" spans="2:4" ht="22.5" customHeight="1">
      <c r="B85" s="25" t="s">
        <v>323</v>
      </c>
      <c r="C85" s="30">
        <v>121052</v>
      </c>
      <c r="D85"/>
    </row>
    <row r="86" spans="2:4" ht="22.5" customHeight="1">
      <c r="B86" s="25" t="s">
        <v>324</v>
      </c>
      <c r="C86" s="30">
        <v>121053</v>
      </c>
      <c r="D86"/>
    </row>
    <row r="87" spans="2:4" ht="22.5" customHeight="1">
      <c r="B87" s="25" t="s">
        <v>325</v>
      </c>
      <c r="C87" s="30">
        <v>121054</v>
      </c>
      <c r="D87"/>
    </row>
    <row r="88" spans="2:4" ht="22.5" customHeight="1">
      <c r="B88" s="25" t="s">
        <v>326</v>
      </c>
      <c r="C88" s="30">
        <v>121055</v>
      </c>
      <c r="D88"/>
    </row>
    <row r="89" spans="2:4" ht="22.5" customHeight="1">
      <c r="B89" s="25" t="s">
        <v>327</v>
      </c>
      <c r="C89" s="30">
        <v>121056</v>
      </c>
      <c r="D89"/>
    </row>
    <row r="90" spans="2:4" ht="22.5" customHeight="1">
      <c r="B90" s="25" t="s">
        <v>328</v>
      </c>
      <c r="C90" s="30">
        <v>121057</v>
      </c>
      <c r="D90"/>
    </row>
    <row r="91" spans="2:4" ht="22.5" customHeight="1">
      <c r="B91" s="25" t="s">
        <v>329</v>
      </c>
      <c r="C91" s="30">
        <v>121058</v>
      </c>
      <c r="D91"/>
    </row>
    <row r="92" spans="2:4" ht="22.5" customHeight="1">
      <c r="B92" s="25" t="s">
        <v>330</v>
      </c>
      <c r="C92" s="30">
        <v>121059</v>
      </c>
      <c r="D92"/>
    </row>
    <row r="93" spans="2:4" ht="22.5" customHeight="1">
      <c r="B93" s="25" t="s">
        <v>331</v>
      </c>
      <c r="C93" s="30">
        <v>121060</v>
      </c>
      <c r="D93"/>
    </row>
    <row r="94" spans="2:4" ht="22.5" customHeight="1">
      <c r="B94" s="25" t="s">
        <v>332</v>
      </c>
      <c r="C94" s="30">
        <v>121061</v>
      </c>
      <c r="D94"/>
    </row>
    <row r="95" spans="2:4" ht="22.5" customHeight="1">
      <c r="B95" s="25" t="s">
        <v>333</v>
      </c>
      <c r="C95" s="30">
        <v>121062</v>
      </c>
      <c r="D95"/>
    </row>
    <row r="96" spans="2:4" ht="22.5" customHeight="1">
      <c r="B96" s="25" t="s">
        <v>334</v>
      </c>
      <c r="C96" s="30">
        <v>121063</v>
      </c>
      <c r="D96"/>
    </row>
    <row r="97" spans="2:4" ht="22.5" customHeight="1">
      <c r="B97" s="25" t="s">
        <v>335</v>
      </c>
      <c r="C97" s="30">
        <v>121064</v>
      </c>
      <c r="D97"/>
    </row>
    <row r="98" spans="2:4" ht="22.5" customHeight="1">
      <c r="B98" s="25" t="s">
        <v>336</v>
      </c>
      <c r="C98" s="30">
        <v>121065</v>
      </c>
      <c r="D98"/>
    </row>
    <row r="99" spans="2:4" ht="22.5" customHeight="1">
      <c r="B99" s="25" t="s">
        <v>337</v>
      </c>
      <c r="C99" s="30">
        <v>121066</v>
      </c>
      <c r="D99"/>
    </row>
    <row r="100" spans="2:4" ht="22.5" customHeight="1">
      <c r="B100" s="25" t="s">
        <v>338</v>
      </c>
      <c r="C100" s="30">
        <v>121067</v>
      </c>
      <c r="D100"/>
    </row>
    <row r="101" spans="2:4" ht="22.5" customHeight="1">
      <c r="B101" s="25" t="s">
        <v>339</v>
      </c>
      <c r="C101" s="30">
        <v>121068</v>
      </c>
      <c r="D101"/>
    </row>
    <row r="102" spans="2:4" ht="22.5" customHeight="1">
      <c r="B102" s="25" t="s">
        <v>340</v>
      </c>
      <c r="C102" s="30">
        <v>121069</v>
      </c>
      <c r="D102"/>
    </row>
    <row r="103" spans="2:4" ht="22.5" customHeight="1">
      <c r="B103" s="25" t="s">
        <v>341</v>
      </c>
      <c r="C103" s="30">
        <v>121070</v>
      </c>
      <c r="D103"/>
    </row>
    <row r="104" spans="2:4" ht="22.5" customHeight="1">
      <c r="B104" s="25" t="s">
        <v>342</v>
      </c>
      <c r="C104" s="30">
        <v>121071</v>
      </c>
      <c r="D104"/>
    </row>
    <row r="105" spans="2:4" ht="22.5" customHeight="1">
      <c r="B105" s="25" t="s">
        <v>343</v>
      </c>
      <c r="C105" s="30">
        <v>121072</v>
      </c>
      <c r="D105"/>
    </row>
    <row r="106" spans="2:4" ht="22.5" customHeight="1">
      <c r="B106" s="25" t="s">
        <v>344</v>
      </c>
      <c r="C106" s="30">
        <v>121073</v>
      </c>
      <c r="D106"/>
    </row>
    <row r="107" spans="2:4" ht="22.5" customHeight="1">
      <c r="B107" s="25" t="s">
        <v>345</v>
      </c>
      <c r="C107" s="30">
        <v>121074</v>
      </c>
      <c r="D107"/>
    </row>
    <row r="108" spans="2:4" ht="22.5" customHeight="1">
      <c r="B108" s="25" t="s">
        <v>346</v>
      </c>
      <c r="C108" s="30">
        <v>121075</v>
      </c>
      <c r="D108"/>
    </row>
    <row r="109" spans="2:4" ht="22.5" customHeight="1">
      <c r="B109" s="25" t="s">
        <v>347</v>
      </c>
      <c r="C109" s="30">
        <v>121076</v>
      </c>
      <c r="D109"/>
    </row>
    <row r="110" spans="2:4" ht="22.5" customHeight="1">
      <c r="B110" s="25" t="s">
        <v>348</v>
      </c>
      <c r="C110" s="30">
        <v>121077</v>
      </c>
      <c r="D110"/>
    </row>
    <row r="111" spans="2:4" ht="22.5" customHeight="1">
      <c r="B111" s="25" t="s">
        <v>349</v>
      </c>
      <c r="C111" s="30">
        <v>121078</v>
      </c>
      <c r="D111"/>
    </row>
    <row r="112" spans="2:4" ht="22.5" customHeight="1">
      <c r="B112" s="25" t="s">
        <v>350</v>
      </c>
      <c r="C112" s="30">
        <v>121079</v>
      </c>
      <c r="D112"/>
    </row>
    <row r="113" spans="2:4" ht="22.5" customHeight="1">
      <c r="B113" s="25" t="s">
        <v>351</v>
      </c>
      <c r="C113" s="30">
        <v>121080</v>
      </c>
      <c r="D113"/>
    </row>
    <row r="114" spans="2:4" ht="22.5" customHeight="1">
      <c r="B114" s="25" t="s">
        <v>352</v>
      </c>
      <c r="C114" s="30">
        <v>121081</v>
      </c>
      <c r="D114"/>
    </row>
    <row r="115" spans="2:4" ht="22.5" customHeight="1">
      <c r="B115" s="25" t="s">
        <v>353</v>
      </c>
      <c r="C115" s="30">
        <v>121082</v>
      </c>
      <c r="D115"/>
    </row>
    <row r="116" spans="2:4" ht="22.5" customHeight="1">
      <c r="B116" s="25" t="s">
        <v>354</v>
      </c>
      <c r="C116" s="30">
        <v>121083</v>
      </c>
      <c r="D116"/>
    </row>
    <row r="117" spans="2:4" ht="22.5" customHeight="1">
      <c r="B117" s="25" t="s">
        <v>355</v>
      </c>
      <c r="C117" s="30">
        <v>121084</v>
      </c>
      <c r="D117"/>
    </row>
    <row r="118" spans="2:4" ht="22.5" customHeight="1">
      <c r="B118" s="25" t="s">
        <v>356</v>
      </c>
      <c r="C118" s="30">
        <v>121085</v>
      </c>
      <c r="D118"/>
    </row>
    <row r="119" spans="2:4" ht="22.5" customHeight="1">
      <c r="B119" s="25" t="s">
        <v>357</v>
      </c>
      <c r="C119" s="30">
        <v>121086</v>
      </c>
      <c r="D119"/>
    </row>
    <row r="120" spans="2:4" ht="22.5" customHeight="1">
      <c r="B120" s="25" t="s">
        <v>358</v>
      </c>
      <c r="C120" s="30">
        <v>121087</v>
      </c>
      <c r="D120"/>
    </row>
    <row r="121" spans="2:4" ht="22.5" customHeight="1">
      <c r="B121" s="25" t="s">
        <v>359</v>
      </c>
      <c r="C121" s="30">
        <v>121088</v>
      </c>
      <c r="D121"/>
    </row>
    <row r="122" spans="2:4" ht="22.5" customHeight="1">
      <c r="B122" s="25" t="s">
        <v>360</v>
      </c>
      <c r="C122" s="30">
        <v>121089</v>
      </c>
      <c r="D122"/>
    </row>
    <row r="123" spans="2:4" ht="22.5" customHeight="1">
      <c r="B123" s="25" t="s">
        <v>827</v>
      </c>
      <c r="C123" s="30">
        <v>121090</v>
      </c>
      <c r="D123"/>
    </row>
    <row r="124" spans="2:4" ht="22.5" customHeight="1">
      <c r="B124" s="25" t="s">
        <v>828</v>
      </c>
      <c r="C124" s="30">
        <v>121091</v>
      </c>
      <c r="D124"/>
    </row>
    <row r="125" spans="2:4" ht="22.5" customHeight="1">
      <c r="B125" s="25" t="s">
        <v>832</v>
      </c>
      <c r="C125" s="30">
        <v>121092</v>
      </c>
      <c r="D125"/>
    </row>
    <row r="126" spans="2:4" ht="22.5" customHeight="1">
      <c r="B126" s="25" t="s">
        <v>361</v>
      </c>
      <c r="C126" s="30">
        <v>121995</v>
      </c>
      <c r="D126"/>
    </row>
    <row r="127" spans="2:4" ht="22.5" customHeight="1">
      <c r="B127" s="25" t="s">
        <v>362</v>
      </c>
      <c r="C127" s="30">
        <v>121999</v>
      </c>
      <c r="D127"/>
    </row>
    <row r="128" spans="2:4" ht="22.5" customHeight="1">
      <c r="B128" s="25" t="s">
        <v>363</v>
      </c>
      <c r="C128" s="30">
        <v>123001</v>
      </c>
      <c r="D128"/>
    </row>
    <row r="129" spans="2:4" ht="22.5" customHeight="1">
      <c r="B129" s="25" t="s">
        <v>364</v>
      </c>
      <c r="C129" s="30">
        <v>123002</v>
      </c>
      <c r="D129"/>
    </row>
    <row r="130" spans="2:4" ht="22.5" customHeight="1">
      <c r="B130" s="25" t="s">
        <v>365</v>
      </c>
      <c r="C130" s="30">
        <v>123003</v>
      </c>
      <c r="D130"/>
    </row>
    <row r="131" spans="2:4" ht="22.5" customHeight="1">
      <c r="B131" s="25" t="s">
        <v>366</v>
      </c>
      <c r="C131" s="30">
        <v>123004</v>
      </c>
      <c r="D131"/>
    </row>
    <row r="132" spans="2:4" ht="22.5" customHeight="1">
      <c r="B132" s="25" t="s">
        <v>367</v>
      </c>
      <c r="C132" s="30">
        <v>123005</v>
      </c>
      <c r="D132"/>
    </row>
    <row r="133" spans="2:4" ht="22.5" customHeight="1">
      <c r="B133" s="25" t="s">
        <v>368</v>
      </c>
      <c r="C133" s="30">
        <v>123006</v>
      </c>
      <c r="D133"/>
    </row>
    <row r="134" spans="2:4" ht="22.5" customHeight="1">
      <c r="B134" s="25" t="s">
        <v>369</v>
      </c>
      <c r="C134" s="30">
        <v>123007</v>
      </c>
      <c r="D134"/>
    </row>
    <row r="135" spans="2:4" ht="22.5" customHeight="1">
      <c r="B135" s="25" t="s">
        <v>370</v>
      </c>
      <c r="C135" s="30">
        <v>123008</v>
      </c>
      <c r="D135"/>
    </row>
    <row r="136" spans="2:4" ht="22.5" customHeight="1">
      <c r="B136" s="25" t="s">
        <v>371</v>
      </c>
      <c r="C136" s="30">
        <v>123009</v>
      </c>
      <c r="D136"/>
    </row>
    <row r="137" spans="2:4" ht="22.5" customHeight="1">
      <c r="B137" s="25" t="s">
        <v>372</v>
      </c>
      <c r="C137" s="30">
        <v>123010</v>
      </c>
      <c r="D137"/>
    </row>
    <row r="138" spans="2:4" ht="22.5" customHeight="1">
      <c r="B138" s="25" t="s">
        <v>373</v>
      </c>
      <c r="C138" s="30">
        <v>123011</v>
      </c>
      <c r="D138"/>
    </row>
    <row r="139" spans="2:4" ht="22.5" customHeight="1">
      <c r="B139" s="25" t="s">
        <v>374</v>
      </c>
      <c r="C139" s="30">
        <v>123012</v>
      </c>
      <c r="D139"/>
    </row>
    <row r="140" spans="2:4" ht="22.5" customHeight="1">
      <c r="B140" s="25" t="s">
        <v>375</v>
      </c>
      <c r="C140" s="30">
        <v>123013</v>
      </c>
      <c r="D140"/>
    </row>
    <row r="141" spans="2:4" ht="22.5" customHeight="1">
      <c r="B141" s="25" t="s">
        <v>376</v>
      </c>
      <c r="C141" s="30">
        <v>123014</v>
      </c>
      <c r="D141"/>
    </row>
    <row r="142" spans="2:4" ht="22.5" customHeight="1">
      <c r="B142" s="25" t="s">
        <v>377</v>
      </c>
      <c r="C142" s="30">
        <v>123015</v>
      </c>
      <c r="D142"/>
    </row>
    <row r="143" spans="2:4" ht="22.5" customHeight="1">
      <c r="B143" s="25" t="s">
        <v>378</v>
      </c>
      <c r="C143" s="30">
        <v>123016</v>
      </c>
      <c r="D143"/>
    </row>
    <row r="144" spans="2:4" ht="22.5" customHeight="1">
      <c r="B144" s="25" t="s">
        <v>379</v>
      </c>
      <c r="C144" s="30">
        <v>123017</v>
      </c>
      <c r="D144"/>
    </row>
    <row r="145" spans="2:4" ht="22.5" customHeight="1">
      <c r="B145" s="25" t="s">
        <v>380</v>
      </c>
      <c r="C145" s="30">
        <v>123018</v>
      </c>
      <c r="D145"/>
    </row>
    <row r="146" spans="2:4" ht="22.5" customHeight="1">
      <c r="B146" s="25" t="s">
        <v>381</v>
      </c>
      <c r="C146" s="30">
        <v>123019</v>
      </c>
      <c r="D146"/>
    </row>
    <row r="147" spans="2:4" ht="22.5" customHeight="1">
      <c r="B147" s="25" t="s">
        <v>382</v>
      </c>
      <c r="C147" s="30">
        <v>123020</v>
      </c>
      <c r="D147"/>
    </row>
    <row r="148" spans="2:4" ht="22.5" customHeight="1">
      <c r="B148" s="25" t="s">
        <v>383</v>
      </c>
      <c r="C148" s="30">
        <v>123021</v>
      </c>
      <c r="D148"/>
    </row>
    <row r="149" spans="2:4" ht="22.5" customHeight="1">
      <c r="B149" s="25" t="s">
        <v>384</v>
      </c>
      <c r="C149" s="30">
        <v>123022</v>
      </c>
      <c r="D149"/>
    </row>
    <row r="150" spans="2:4" ht="22.5" customHeight="1">
      <c r="B150" s="25" t="s">
        <v>385</v>
      </c>
      <c r="C150" s="30">
        <v>123023</v>
      </c>
      <c r="D150"/>
    </row>
    <row r="151" spans="2:4" ht="22.5" customHeight="1">
      <c r="B151" s="25" t="s">
        <v>386</v>
      </c>
      <c r="C151" s="30">
        <v>123024</v>
      </c>
      <c r="D151"/>
    </row>
    <row r="152" spans="2:4" ht="22.5" customHeight="1">
      <c r="B152" s="25" t="s">
        <v>387</v>
      </c>
      <c r="C152" s="30">
        <v>123025</v>
      </c>
      <c r="D152"/>
    </row>
    <row r="153" spans="2:4" ht="22.5" customHeight="1">
      <c r="B153" s="25" t="s">
        <v>388</v>
      </c>
      <c r="C153" s="30">
        <v>123026</v>
      </c>
      <c r="D153"/>
    </row>
    <row r="154" spans="2:4" ht="22.5" customHeight="1">
      <c r="B154" s="25" t="s">
        <v>389</v>
      </c>
      <c r="C154" s="30">
        <v>123027</v>
      </c>
      <c r="D154"/>
    </row>
    <row r="155" spans="2:4" ht="22.5" customHeight="1">
      <c r="B155" s="25" t="s">
        <v>390</v>
      </c>
      <c r="C155" s="30">
        <v>123028</v>
      </c>
      <c r="D155"/>
    </row>
    <row r="156" spans="2:4" ht="22.5" customHeight="1">
      <c r="B156" s="25" t="s">
        <v>391</v>
      </c>
      <c r="C156" s="30">
        <v>123029</v>
      </c>
      <c r="D156"/>
    </row>
    <row r="157" spans="2:4" ht="22.5" customHeight="1">
      <c r="B157" s="25" t="s">
        <v>829</v>
      </c>
      <c r="C157" s="30">
        <v>123030</v>
      </c>
      <c r="D157"/>
    </row>
    <row r="158" spans="2:4" ht="22.5" customHeight="1">
      <c r="B158" s="25" t="s">
        <v>830</v>
      </c>
      <c r="C158" s="30">
        <v>123031</v>
      </c>
      <c r="D158"/>
    </row>
    <row r="159" spans="2:4" ht="22.5" customHeight="1">
      <c r="B159" s="25" t="s">
        <v>831</v>
      </c>
      <c r="C159" s="30">
        <v>123032</v>
      </c>
      <c r="D159"/>
    </row>
    <row r="160" spans="2:4" ht="22.5" customHeight="1">
      <c r="B160" s="25" t="s">
        <v>838</v>
      </c>
      <c r="C160" s="30">
        <v>123033</v>
      </c>
      <c r="D160"/>
    </row>
    <row r="161" spans="2:4" ht="22.5" customHeight="1">
      <c r="B161" s="25" t="s">
        <v>839</v>
      </c>
      <c r="C161" s="30">
        <v>123034</v>
      </c>
      <c r="D161"/>
    </row>
    <row r="162" spans="2:4" ht="22.5" customHeight="1">
      <c r="B162" s="25" t="s">
        <v>392</v>
      </c>
      <c r="C162" s="30">
        <v>123995</v>
      </c>
      <c r="D162"/>
    </row>
    <row r="163" spans="2:4" ht="22.5" customHeight="1">
      <c r="B163" s="25" t="s">
        <v>393</v>
      </c>
      <c r="C163" s="30">
        <v>123999</v>
      </c>
      <c r="D163"/>
    </row>
    <row r="164" spans="2:4" ht="22.5" customHeight="1">
      <c r="B164" s="25" t="s">
        <v>394</v>
      </c>
      <c r="C164" s="30">
        <v>124001</v>
      </c>
      <c r="D164"/>
    </row>
    <row r="165" spans="2:4" ht="22.5" customHeight="1">
      <c r="B165" s="25" t="s">
        <v>395</v>
      </c>
      <c r="C165" s="30">
        <v>124002</v>
      </c>
      <c r="D165"/>
    </row>
    <row r="166" spans="2:4" ht="22.5" customHeight="1">
      <c r="B166" s="25" t="s">
        <v>396</v>
      </c>
      <c r="C166" s="30">
        <v>124003</v>
      </c>
      <c r="D166"/>
    </row>
    <row r="167" spans="2:4" ht="22.5" customHeight="1">
      <c r="B167" s="25" t="s">
        <v>397</v>
      </c>
      <c r="C167" s="30">
        <v>124004</v>
      </c>
      <c r="D167"/>
    </row>
    <row r="168" spans="2:4" ht="22.5" customHeight="1">
      <c r="B168" s="25" t="s">
        <v>232</v>
      </c>
      <c r="C168" s="30">
        <v>124005</v>
      </c>
      <c r="D168"/>
    </row>
    <row r="169" spans="2:4" ht="22.5" customHeight="1">
      <c r="B169" s="25" t="s">
        <v>233</v>
      </c>
      <c r="C169" s="30">
        <v>124006</v>
      </c>
      <c r="D169"/>
    </row>
    <row r="170" spans="2:4" ht="22.5" customHeight="1">
      <c r="B170" s="25" t="s">
        <v>234</v>
      </c>
      <c r="C170" s="30">
        <v>124007</v>
      </c>
      <c r="D170"/>
    </row>
    <row r="171" spans="2:4" ht="22.5" customHeight="1">
      <c r="B171" s="25" t="s">
        <v>235</v>
      </c>
      <c r="C171" s="30">
        <v>124008</v>
      </c>
      <c r="D171"/>
    </row>
    <row r="172" spans="2:4" ht="22.5" customHeight="1">
      <c r="B172" s="25" t="s">
        <v>398</v>
      </c>
      <c r="C172" s="30">
        <v>124009</v>
      </c>
      <c r="D172"/>
    </row>
    <row r="173" spans="2:4" ht="22.5" customHeight="1">
      <c r="B173" s="25" t="s">
        <v>399</v>
      </c>
      <c r="C173" s="30">
        <v>124010</v>
      </c>
      <c r="D173"/>
    </row>
    <row r="174" spans="2:4" ht="22.5" customHeight="1">
      <c r="B174" s="25" t="s">
        <v>400</v>
      </c>
      <c r="C174" s="30">
        <v>124995</v>
      </c>
      <c r="D174"/>
    </row>
    <row r="175" spans="2:4" ht="22.5" customHeight="1">
      <c r="B175" s="25" t="s">
        <v>401</v>
      </c>
      <c r="C175" s="30">
        <v>124999</v>
      </c>
      <c r="D175"/>
    </row>
    <row r="176" spans="2:4" ht="22.5" customHeight="1">
      <c r="B176" s="25" t="s">
        <v>402</v>
      </c>
      <c r="C176" s="30">
        <v>125001</v>
      </c>
      <c r="D176"/>
    </row>
    <row r="177" spans="2:4" ht="22.5" customHeight="1">
      <c r="B177" s="25" t="s">
        <v>403</v>
      </c>
      <c r="C177" s="30">
        <v>125002</v>
      </c>
      <c r="D177"/>
    </row>
    <row r="178" spans="2:4" ht="22.5" customHeight="1">
      <c r="B178" s="25" t="s">
        <v>404</v>
      </c>
      <c r="C178" s="30">
        <v>125003</v>
      </c>
      <c r="D178"/>
    </row>
    <row r="179" spans="2:4" ht="22.5" customHeight="1">
      <c r="B179" s="25" t="s">
        <v>405</v>
      </c>
      <c r="C179" s="30">
        <v>125004</v>
      </c>
      <c r="D179"/>
    </row>
    <row r="180" spans="2:4" ht="22.5" customHeight="1">
      <c r="B180" s="25" t="s">
        <v>406</v>
      </c>
      <c r="C180" s="30">
        <v>125005</v>
      </c>
      <c r="D180"/>
    </row>
    <row r="181" spans="2:4" ht="22.5" customHeight="1">
      <c r="B181" s="25" t="s">
        <v>407</v>
      </c>
      <c r="C181" s="30">
        <v>125006</v>
      </c>
      <c r="D181"/>
    </row>
    <row r="182" spans="2:4" ht="22.5" customHeight="1">
      <c r="B182" s="25" t="s">
        <v>408</v>
      </c>
      <c r="C182" s="30">
        <v>125007</v>
      </c>
      <c r="D182"/>
    </row>
    <row r="183" spans="2:4" ht="22.5" customHeight="1">
      <c r="B183" s="25" t="s">
        <v>409</v>
      </c>
      <c r="C183" s="30">
        <v>125008</v>
      </c>
      <c r="D183"/>
    </row>
    <row r="184" spans="2:4" ht="22.5" customHeight="1">
      <c r="B184" s="25" t="s">
        <v>410</v>
      </c>
      <c r="C184" s="30">
        <v>125009</v>
      </c>
      <c r="D184"/>
    </row>
    <row r="185" spans="2:4" ht="22.5" customHeight="1">
      <c r="B185" s="25" t="s">
        <v>411</v>
      </c>
      <c r="C185" s="30">
        <v>125010</v>
      </c>
      <c r="D185"/>
    </row>
    <row r="186" spans="2:4" ht="22.5" customHeight="1">
      <c r="B186" s="25" t="s">
        <v>412</v>
      </c>
      <c r="C186" s="30">
        <v>125011</v>
      </c>
      <c r="D186"/>
    </row>
    <row r="187" spans="2:4" ht="22.5" customHeight="1">
      <c r="B187" s="25" t="s">
        <v>840</v>
      </c>
      <c r="C187" s="30">
        <v>125012</v>
      </c>
      <c r="D187"/>
    </row>
    <row r="188" spans="2:4" ht="22.5" customHeight="1">
      <c r="B188" s="25" t="s">
        <v>413</v>
      </c>
      <c r="C188" s="30">
        <v>125995</v>
      </c>
      <c r="D188"/>
    </row>
    <row r="189" spans="2:4" ht="22.5" customHeight="1">
      <c r="B189" s="25" t="s">
        <v>414</v>
      </c>
      <c r="C189" s="30">
        <v>125996</v>
      </c>
      <c r="D189"/>
    </row>
    <row r="190" spans="2:4" ht="22.5" customHeight="1">
      <c r="B190" s="25" t="s">
        <v>415</v>
      </c>
      <c r="C190" s="30">
        <v>125999</v>
      </c>
      <c r="D190"/>
    </row>
    <row r="191" spans="2:4" ht="22.5" customHeight="1">
      <c r="B191" s="25" t="s">
        <v>416</v>
      </c>
      <c r="C191" s="30">
        <v>126001</v>
      </c>
      <c r="D191"/>
    </row>
    <row r="192" spans="2:4" ht="22.5" customHeight="1">
      <c r="B192" s="25" t="s">
        <v>417</v>
      </c>
      <c r="C192" s="30">
        <v>126002</v>
      </c>
      <c r="D192"/>
    </row>
    <row r="193" spans="2:4" ht="22.5" customHeight="1">
      <c r="B193" s="25" t="s">
        <v>418</v>
      </c>
      <c r="C193" s="30">
        <v>126003</v>
      </c>
      <c r="D193"/>
    </row>
    <row r="194" spans="2:4" ht="22.5" customHeight="1">
      <c r="B194" s="25" t="s">
        <v>419</v>
      </c>
      <c r="C194" s="30">
        <v>126004</v>
      </c>
      <c r="D194"/>
    </row>
    <row r="195" spans="2:4" ht="22.5" customHeight="1">
      <c r="B195" s="25" t="s">
        <v>420</v>
      </c>
      <c r="C195" s="30">
        <v>126005</v>
      </c>
      <c r="D195"/>
    </row>
    <row r="196" spans="2:4" ht="22.5" customHeight="1">
      <c r="B196" s="25" t="s">
        <v>421</v>
      </c>
      <c r="C196" s="30">
        <v>126006</v>
      </c>
      <c r="D196"/>
    </row>
    <row r="197" spans="2:4" ht="22.5" customHeight="1">
      <c r="B197" s="25" t="s">
        <v>422</v>
      </c>
      <c r="C197" s="30">
        <v>126007</v>
      </c>
      <c r="D197"/>
    </row>
    <row r="198" spans="2:4" ht="22.5" customHeight="1">
      <c r="B198" s="25" t="s">
        <v>423</v>
      </c>
      <c r="C198" s="30">
        <v>126995</v>
      </c>
      <c r="D198"/>
    </row>
    <row r="199" spans="2:4" ht="22.5" customHeight="1">
      <c r="B199" s="25" t="s">
        <v>424</v>
      </c>
      <c r="C199" s="30">
        <v>126999</v>
      </c>
      <c r="D199"/>
    </row>
    <row r="200" spans="2:4" ht="22.5" customHeight="1">
      <c r="B200" s="25" t="s">
        <v>425</v>
      </c>
      <c r="C200" s="30">
        <v>127001</v>
      </c>
      <c r="D200"/>
    </row>
    <row r="201" spans="2:4" ht="22.5" customHeight="1">
      <c r="B201" s="25" t="s">
        <v>426</v>
      </c>
      <c r="C201" s="30">
        <v>127002</v>
      </c>
      <c r="D201"/>
    </row>
    <row r="202" spans="2:4" ht="22.5" customHeight="1">
      <c r="B202" s="25" t="s">
        <v>427</v>
      </c>
      <c r="C202" s="30">
        <v>127003</v>
      </c>
      <c r="D202"/>
    </row>
    <row r="203" spans="2:4" ht="22.5" customHeight="1">
      <c r="B203" s="25" t="s">
        <v>428</v>
      </c>
      <c r="C203" s="30">
        <v>127004</v>
      </c>
      <c r="D203"/>
    </row>
    <row r="204" spans="2:4" ht="22.5" customHeight="1">
      <c r="B204" s="25" t="s">
        <v>429</v>
      </c>
      <c r="C204" s="30">
        <v>127005</v>
      </c>
      <c r="D204"/>
    </row>
    <row r="205" spans="2:4" ht="22.5" customHeight="1">
      <c r="B205" s="25" t="s">
        <v>430</v>
      </c>
      <c r="C205" s="30">
        <v>127006</v>
      </c>
      <c r="D205"/>
    </row>
    <row r="206" spans="2:4" ht="22.5" customHeight="1">
      <c r="B206" s="25" t="s">
        <v>431</v>
      </c>
      <c r="C206" s="30">
        <v>127007</v>
      </c>
      <c r="D206"/>
    </row>
    <row r="207" spans="2:4" ht="22.5" customHeight="1">
      <c r="B207" s="25" t="s">
        <v>432</v>
      </c>
      <c r="C207" s="30">
        <v>127008</v>
      </c>
      <c r="D207"/>
    </row>
    <row r="208" spans="2:4" ht="22.5" customHeight="1">
      <c r="B208" s="25" t="s">
        <v>433</v>
      </c>
      <c r="C208" s="30">
        <v>127009</v>
      </c>
      <c r="D208"/>
    </row>
    <row r="209" spans="2:4" ht="22.5" customHeight="1">
      <c r="B209" s="25" t="s">
        <v>434</v>
      </c>
      <c r="C209" s="30">
        <v>127010</v>
      </c>
      <c r="D209"/>
    </row>
    <row r="210" spans="2:4" ht="22.5" customHeight="1">
      <c r="B210" s="25" t="s">
        <v>435</v>
      </c>
      <c r="C210" s="30">
        <v>127011</v>
      </c>
      <c r="D210"/>
    </row>
    <row r="211" spans="2:4" ht="22.5" customHeight="1">
      <c r="B211" s="25" t="s">
        <v>436</v>
      </c>
      <c r="C211" s="30">
        <v>127012</v>
      </c>
      <c r="D211"/>
    </row>
    <row r="212" spans="2:4" ht="22.5" customHeight="1">
      <c r="B212" s="25" t="s">
        <v>437</v>
      </c>
      <c r="C212" s="30">
        <v>127013</v>
      </c>
      <c r="D212"/>
    </row>
    <row r="213" spans="2:4" ht="22.5" customHeight="1">
      <c r="B213" s="25" t="s">
        <v>438</v>
      </c>
      <c r="C213" s="30">
        <v>127014</v>
      </c>
      <c r="D213"/>
    </row>
    <row r="214" spans="2:4" ht="22.5" customHeight="1">
      <c r="B214" s="25" t="s">
        <v>439</v>
      </c>
      <c r="C214" s="30">
        <v>127015</v>
      </c>
      <c r="D214"/>
    </row>
    <row r="215" spans="2:4" ht="22.5" customHeight="1">
      <c r="B215" s="25" t="s">
        <v>440</v>
      </c>
      <c r="C215" s="30">
        <v>127016</v>
      </c>
      <c r="D215"/>
    </row>
    <row r="216" spans="2:4" ht="22.5" customHeight="1">
      <c r="B216" s="25" t="s">
        <v>441</v>
      </c>
      <c r="C216" s="30">
        <v>127017</v>
      </c>
      <c r="D216"/>
    </row>
    <row r="217" spans="2:4" ht="22.5" customHeight="1">
      <c r="B217" s="25" t="s">
        <v>442</v>
      </c>
      <c r="C217" s="30">
        <v>127018</v>
      </c>
      <c r="D217"/>
    </row>
    <row r="218" spans="2:4" ht="22.5" customHeight="1">
      <c r="B218" s="25" t="s">
        <v>443</v>
      </c>
      <c r="C218" s="30">
        <v>127019</v>
      </c>
      <c r="D218"/>
    </row>
    <row r="219" spans="2:4" ht="22.5" customHeight="1">
      <c r="B219" s="25" t="s">
        <v>444</v>
      </c>
      <c r="C219" s="30">
        <v>127020</v>
      </c>
      <c r="D219"/>
    </row>
    <row r="220" spans="2:4" ht="22.5" customHeight="1">
      <c r="B220" s="25" t="s">
        <v>445</v>
      </c>
      <c r="C220" s="30">
        <v>127021</v>
      </c>
      <c r="D220"/>
    </row>
    <row r="221" spans="2:4" ht="22.5" customHeight="1">
      <c r="B221" s="25" t="s">
        <v>446</v>
      </c>
      <c r="C221" s="30">
        <v>127022</v>
      </c>
      <c r="D221"/>
    </row>
    <row r="222" spans="2:4" ht="22.5" customHeight="1">
      <c r="B222" s="25" t="s">
        <v>447</v>
      </c>
      <c r="C222" s="30">
        <v>127023</v>
      </c>
      <c r="D222"/>
    </row>
    <row r="223" spans="2:4" ht="22.5" customHeight="1">
      <c r="B223" s="25" t="s">
        <v>448</v>
      </c>
      <c r="C223" s="30">
        <v>127024</v>
      </c>
      <c r="D223"/>
    </row>
    <row r="224" spans="2:4" ht="22.5" customHeight="1">
      <c r="B224" s="25" t="s">
        <v>449</v>
      </c>
      <c r="C224" s="30">
        <v>127025</v>
      </c>
      <c r="D224"/>
    </row>
    <row r="225" spans="2:4" ht="22.5" customHeight="1">
      <c r="B225" s="25" t="s">
        <v>450</v>
      </c>
      <c r="C225" s="30">
        <v>127026</v>
      </c>
      <c r="D225"/>
    </row>
    <row r="226" spans="2:4" ht="22.5" customHeight="1">
      <c r="B226" s="25" t="s">
        <v>451</v>
      </c>
      <c r="C226" s="30">
        <v>127027</v>
      </c>
      <c r="D226"/>
    </row>
    <row r="227" spans="2:4" ht="22.5" customHeight="1">
      <c r="B227" s="25" t="s">
        <v>452</v>
      </c>
      <c r="C227" s="30">
        <v>127028</v>
      </c>
      <c r="D227"/>
    </row>
    <row r="228" spans="2:4" ht="22.5" customHeight="1">
      <c r="B228" s="25" t="s">
        <v>833</v>
      </c>
      <c r="C228" s="30">
        <v>127029</v>
      </c>
      <c r="D228"/>
    </row>
    <row r="229" spans="2:4" ht="22.5" customHeight="1">
      <c r="B229" s="25" t="s">
        <v>834</v>
      </c>
      <c r="C229" s="30">
        <v>127030</v>
      </c>
      <c r="D229"/>
    </row>
    <row r="230" spans="2:4" ht="22.5" customHeight="1">
      <c r="B230" s="25" t="s">
        <v>453</v>
      </c>
      <c r="C230" s="30">
        <v>127999</v>
      </c>
      <c r="D230"/>
    </row>
    <row r="231" spans="2:4" ht="22.5" customHeight="1">
      <c r="B231" s="25" t="s">
        <v>454</v>
      </c>
      <c r="C231" s="30">
        <v>129001</v>
      </c>
      <c r="D231"/>
    </row>
    <row r="232" spans="2:4" ht="22.5" customHeight="1">
      <c r="B232" s="25" t="s">
        <v>455</v>
      </c>
      <c r="C232" s="30">
        <v>129002</v>
      </c>
      <c r="D232"/>
    </row>
    <row r="233" spans="2:4" ht="22.5" customHeight="1">
      <c r="B233" s="25" t="s">
        <v>456</v>
      </c>
      <c r="C233" s="30">
        <v>129003</v>
      </c>
      <c r="D233"/>
    </row>
    <row r="234" spans="2:4" ht="22.5" customHeight="1">
      <c r="B234" s="25" t="s">
        <v>457</v>
      </c>
      <c r="C234" s="30">
        <v>129004</v>
      </c>
      <c r="D234"/>
    </row>
    <row r="235" spans="2:4" ht="22.5" customHeight="1">
      <c r="B235" s="25" t="s">
        <v>458</v>
      </c>
      <c r="C235" s="30">
        <v>129005</v>
      </c>
      <c r="D235"/>
    </row>
    <row r="236" spans="2:4" ht="22.5" customHeight="1">
      <c r="B236" s="25" t="s">
        <v>459</v>
      </c>
      <c r="C236" s="30">
        <v>129006</v>
      </c>
      <c r="D236"/>
    </row>
    <row r="237" spans="2:4" ht="22.5" customHeight="1">
      <c r="B237" s="25" t="s">
        <v>460</v>
      </c>
      <c r="C237" s="30">
        <v>129007</v>
      </c>
      <c r="D237"/>
    </row>
    <row r="238" spans="2:4" ht="22.5" customHeight="1">
      <c r="B238" s="25" t="s">
        <v>856</v>
      </c>
      <c r="C238" s="30">
        <v>129008</v>
      </c>
      <c r="D238"/>
    </row>
    <row r="239" spans="2:4" ht="22.5" customHeight="1">
      <c r="B239" s="25" t="s">
        <v>461</v>
      </c>
      <c r="C239" s="30">
        <v>129009</v>
      </c>
      <c r="D239"/>
    </row>
    <row r="240" spans="2:4" ht="22.5" customHeight="1">
      <c r="B240" s="25" t="s">
        <v>841</v>
      </c>
      <c r="C240" s="30">
        <v>129011</v>
      </c>
      <c r="D240"/>
    </row>
    <row r="241" spans="2:4" ht="22.5" customHeight="1">
      <c r="B241" s="25" t="s">
        <v>842</v>
      </c>
      <c r="C241" s="30">
        <v>129012</v>
      </c>
      <c r="D241"/>
    </row>
    <row r="242" spans="2:4" ht="22.5" customHeight="1">
      <c r="B242" s="25" t="s">
        <v>462</v>
      </c>
      <c r="C242" s="30">
        <v>129995</v>
      </c>
      <c r="D242"/>
    </row>
    <row r="243" spans="2:4" ht="22.5" customHeight="1">
      <c r="B243" s="25" t="s">
        <v>463</v>
      </c>
      <c r="C243" s="30">
        <v>129998</v>
      </c>
      <c r="D243"/>
    </row>
    <row r="244" spans="2:4" ht="22.5" customHeight="1">
      <c r="B244" s="25" t="s">
        <v>464</v>
      </c>
      <c r="C244" s="30">
        <v>131001</v>
      </c>
      <c r="D244"/>
    </row>
    <row r="245" spans="2:4" ht="22.5" customHeight="1">
      <c r="B245" s="25" t="s">
        <v>465</v>
      </c>
      <c r="C245" s="30">
        <v>131002</v>
      </c>
      <c r="D245"/>
    </row>
    <row r="246" spans="2:4" ht="22.5" customHeight="1">
      <c r="B246" s="25" t="s">
        <v>466</v>
      </c>
      <c r="C246" s="30">
        <v>131003</v>
      </c>
      <c r="D246"/>
    </row>
    <row r="247" spans="2:4" ht="22.5" customHeight="1">
      <c r="B247" s="25" t="s">
        <v>467</v>
      </c>
      <c r="C247" s="30">
        <v>131004</v>
      </c>
      <c r="D247"/>
    </row>
    <row r="248" spans="2:4" ht="22.5" customHeight="1">
      <c r="B248" s="25" t="s">
        <v>468</v>
      </c>
      <c r="C248" s="30">
        <v>131995</v>
      </c>
      <c r="D248"/>
    </row>
    <row r="249" spans="2:4" ht="22.5" customHeight="1">
      <c r="B249" s="25" t="s">
        <v>469</v>
      </c>
      <c r="C249" s="30">
        <v>131998</v>
      </c>
      <c r="D249"/>
    </row>
    <row r="250" spans="2:4" ht="22.5" customHeight="1">
      <c r="B250" s="25" t="s">
        <v>470</v>
      </c>
      <c r="C250" s="30">
        <v>131999</v>
      </c>
      <c r="D250"/>
    </row>
    <row r="251" spans="2:4" ht="22.5" customHeight="1">
      <c r="B251" s="25" t="s">
        <v>471</v>
      </c>
      <c r="C251" s="30">
        <v>141001</v>
      </c>
      <c r="D251"/>
    </row>
    <row r="252" spans="2:4" ht="22.5" customHeight="1">
      <c r="B252" s="25" t="s">
        <v>472</v>
      </c>
      <c r="C252" s="30">
        <v>141002</v>
      </c>
      <c r="D252"/>
    </row>
    <row r="253" spans="2:4" ht="22.5" customHeight="1">
      <c r="B253" s="25" t="s">
        <v>473</v>
      </c>
      <c r="C253" s="30">
        <v>141003</v>
      </c>
      <c r="D253"/>
    </row>
    <row r="254" spans="2:4" ht="22.5" customHeight="1">
      <c r="B254" s="121" t="s">
        <v>952</v>
      </c>
      <c r="C254" s="122">
        <v>141004</v>
      </c>
      <c r="D254"/>
    </row>
    <row r="255" spans="2:4" ht="22.5" customHeight="1">
      <c r="B255" s="25" t="s">
        <v>474</v>
      </c>
      <c r="C255" s="30">
        <v>142001</v>
      </c>
      <c r="D255"/>
    </row>
    <row r="256" spans="2:4" ht="22.5" customHeight="1">
      <c r="B256" s="25" t="s">
        <v>475</v>
      </c>
      <c r="C256" s="30">
        <v>142002</v>
      </c>
      <c r="D256"/>
    </row>
    <row r="257" spans="2:4" ht="22.5" customHeight="1">
      <c r="B257" s="25" t="s">
        <v>476</v>
      </c>
      <c r="C257" s="30">
        <v>142003</v>
      </c>
      <c r="D257"/>
    </row>
    <row r="258" spans="2:4" ht="22.5" customHeight="1">
      <c r="B258" s="25" t="s">
        <v>477</v>
      </c>
      <c r="C258" s="30">
        <v>143001</v>
      </c>
      <c r="D258"/>
    </row>
    <row r="259" spans="2:4" ht="22.5" customHeight="1">
      <c r="B259" s="25" t="s">
        <v>478</v>
      </c>
      <c r="C259" s="30">
        <v>143002</v>
      </c>
      <c r="D259"/>
    </row>
    <row r="260" spans="2:4" ht="22.5" customHeight="1">
      <c r="B260" s="25" t="s">
        <v>479</v>
      </c>
      <c r="C260" s="30">
        <v>143003</v>
      </c>
      <c r="D260"/>
    </row>
    <row r="261" spans="2:4" ht="22.5" customHeight="1">
      <c r="B261" s="25" t="s">
        <v>480</v>
      </c>
      <c r="C261" s="30">
        <v>144001</v>
      </c>
      <c r="D261"/>
    </row>
    <row r="262" spans="2:4" ht="22.5" customHeight="1">
      <c r="B262" s="25" t="s">
        <v>481</v>
      </c>
      <c r="C262" s="30">
        <v>144002</v>
      </c>
      <c r="D262"/>
    </row>
    <row r="263" spans="2:4" ht="22.5" customHeight="1">
      <c r="B263" s="25" t="s">
        <v>482</v>
      </c>
      <c r="C263" s="30">
        <v>144003</v>
      </c>
      <c r="D263"/>
    </row>
    <row r="264" spans="2:4" ht="22.5" customHeight="1">
      <c r="B264" s="25" t="s">
        <v>483</v>
      </c>
      <c r="C264" s="30">
        <v>181003</v>
      </c>
      <c r="D264"/>
    </row>
    <row r="265" spans="2:4" ht="22.5" customHeight="1">
      <c r="B265" s="25" t="s">
        <v>484</v>
      </c>
      <c r="C265" s="30">
        <v>181004</v>
      </c>
      <c r="D265"/>
    </row>
    <row r="266" spans="2:4" ht="22.5" customHeight="1">
      <c r="B266" s="25" t="s">
        <v>485</v>
      </c>
      <c r="C266" s="30">
        <v>181005</v>
      </c>
      <c r="D266"/>
    </row>
    <row r="267" spans="2:4" ht="22.5" customHeight="1">
      <c r="B267" s="25" t="s">
        <v>486</v>
      </c>
      <c r="C267" s="30">
        <v>181006</v>
      </c>
      <c r="D267"/>
    </row>
    <row r="268" spans="2:4" ht="22.5" customHeight="1">
      <c r="B268" s="25" t="s">
        <v>487</v>
      </c>
      <c r="C268" s="30">
        <v>181007</v>
      </c>
      <c r="D268"/>
    </row>
    <row r="269" spans="2:4" ht="22.5" customHeight="1">
      <c r="B269" s="25" t="s">
        <v>488</v>
      </c>
      <c r="C269" s="30">
        <v>181008</v>
      </c>
      <c r="D269"/>
    </row>
    <row r="270" spans="2:4" ht="22.5" customHeight="1">
      <c r="B270" s="25" t="s">
        <v>489</v>
      </c>
      <c r="C270" s="30">
        <v>181009</v>
      </c>
      <c r="D270"/>
    </row>
    <row r="271" spans="2:4" ht="22.5" customHeight="1">
      <c r="B271" s="25" t="s">
        <v>835</v>
      </c>
      <c r="C271" s="30">
        <v>181998</v>
      </c>
      <c r="D271"/>
    </row>
    <row r="272" spans="2:4" ht="22.5" customHeight="1">
      <c r="B272" s="25" t="s">
        <v>490</v>
      </c>
      <c r="C272" s="30">
        <v>181999</v>
      </c>
      <c r="D272"/>
    </row>
    <row r="273" spans="2:4" ht="22.5" customHeight="1">
      <c r="B273" s="25" t="s">
        <v>836</v>
      </c>
      <c r="C273" s="30">
        <v>195101</v>
      </c>
      <c r="D273"/>
    </row>
    <row r="274" spans="2:4" ht="22.5" customHeight="1">
      <c r="B274" s="27" t="s">
        <v>837</v>
      </c>
      <c r="C274" s="31">
        <v>195201</v>
      </c>
      <c r="D274"/>
    </row>
  </sheetData>
  <autoFilter ref="B2:C274" xr:uid="{00000000-0009-0000-0000-000003000000}"/>
  <conditionalFormatting sqref="J258:J263 C1:C1048576">
    <cfRule type="duplicateValues" dxfId="10" priority="2"/>
  </conditionalFormatting>
  <conditionalFormatting sqref="C1:C1048576">
    <cfRule type="duplicateValues" dxfId="9" priority="1"/>
  </conditionalFormatting>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H40"/>
  <sheetViews>
    <sheetView showGridLines="0" zoomScale="85" zoomScaleNormal="85" workbookViewId="0">
      <selection activeCell="K11" sqref="K11"/>
    </sheetView>
  </sheetViews>
  <sheetFormatPr defaultColWidth="9.140625" defaultRowHeight="21"/>
  <cols>
    <col min="1" max="1" width="8.85546875" style="10" bestFit="1" customWidth="1"/>
    <col min="2" max="4" width="8.85546875" style="9" customWidth="1"/>
    <col min="5" max="5" width="51.5703125" style="9" customWidth="1"/>
    <col min="6" max="6" width="8.5703125" style="9" bestFit="1" customWidth="1"/>
    <col min="7" max="7" width="33.7109375" style="9" customWidth="1"/>
    <col min="8" max="8" width="19.5703125" style="364" bestFit="1" customWidth="1"/>
    <col min="9" max="9" width="9.140625" style="9"/>
    <col min="10" max="10" width="14.28515625" style="9" bestFit="1" customWidth="1"/>
    <col min="11" max="11" width="9.28515625" style="9" customWidth="1"/>
    <col min="12" max="12" width="9.140625" style="9"/>
    <col min="13" max="13" width="17.140625" style="9" customWidth="1"/>
    <col min="14" max="16384" width="9.140625" style="9"/>
  </cols>
  <sheetData>
    <row r="1" spans="1:8" ht="27.75">
      <c r="A1" s="395">
        <v>1</v>
      </c>
      <c r="B1" s="274"/>
      <c r="C1" s="275"/>
      <c r="D1" s="275"/>
      <c r="E1" s="275"/>
      <c r="F1" s="276"/>
      <c r="G1" s="275" t="s">
        <v>1263</v>
      </c>
      <c r="H1" s="362" t="s">
        <v>1268</v>
      </c>
    </row>
    <row r="2" spans="1:8" ht="27.75">
      <c r="A2" s="395">
        <v>2</v>
      </c>
      <c r="B2" s="274"/>
      <c r="C2" s="275"/>
      <c r="D2" s="275"/>
      <c r="E2" s="275"/>
      <c r="F2" s="276"/>
      <c r="G2" s="275" t="s">
        <v>1264</v>
      </c>
      <c r="H2" s="363"/>
    </row>
    <row r="3" spans="1:8" ht="27.75">
      <c r="A3" s="395">
        <v>3</v>
      </c>
      <c r="B3" s="274"/>
      <c r="C3" s="275"/>
      <c r="D3" s="275"/>
      <c r="E3" s="275"/>
      <c r="F3" s="276"/>
      <c r="G3" s="275" t="s">
        <v>1265</v>
      </c>
      <c r="H3" s="362"/>
    </row>
    <row r="4" spans="1:8" ht="27.75">
      <c r="A4" s="395">
        <v>4</v>
      </c>
      <c r="B4" s="274"/>
      <c r="C4" s="275"/>
      <c r="D4" s="275"/>
      <c r="E4" s="275"/>
      <c r="F4" s="276"/>
      <c r="G4" s="275" t="s">
        <v>1266</v>
      </c>
      <c r="H4" s="362"/>
    </row>
    <row r="5" spans="1:8" ht="27.75">
      <c r="A5" s="395">
        <v>5</v>
      </c>
      <c r="B5" s="274"/>
      <c r="C5" s="275"/>
      <c r="D5" s="275"/>
      <c r="E5" s="275"/>
      <c r="F5" s="276"/>
      <c r="G5" s="275" t="s">
        <v>1267</v>
      </c>
      <c r="H5" s="362"/>
    </row>
    <row r="6" spans="1:8">
      <c r="A6" s="292"/>
      <c r="B6" s="292"/>
      <c r="C6" s="292"/>
      <c r="D6" s="292"/>
      <c r="E6" s="292"/>
      <c r="F6" s="292"/>
      <c r="G6" s="292"/>
      <c r="H6" s="362"/>
    </row>
    <row r="7" spans="1:8" ht="37.5">
      <c r="A7" s="277">
        <v>1.1000000000000001</v>
      </c>
      <c r="B7" s="278"/>
      <c r="C7" s="279"/>
      <c r="D7" s="279"/>
      <c r="E7" s="279"/>
      <c r="F7" s="280"/>
      <c r="G7" s="280" t="s">
        <v>1270</v>
      </c>
      <c r="H7" s="362" t="s">
        <v>1269</v>
      </c>
    </row>
    <row r="8" spans="1:8" ht="27.75">
      <c r="A8" s="277">
        <v>1.2</v>
      </c>
      <c r="B8" s="278"/>
      <c r="C8" s="279"/>
      <c r="D8" s="279"/>
      <c r="E8" s="279"/>
      <c r="F8" s="280"/>
      <c r="G8" s="280" t="s">
        <v>1271</v>
      </c>
      <c r="H8" s="362"/>
    </row>
    <row r="9" spans="1:8" ht="27.75">
      <c r="A9" s="277">
        <v>1.3</v>
      </c>
      <c r="B9" s="278"/>
      <c r="C9" s="279"/>
      <c r="D9" s="279"/>
      <c r="E9" s="279"/>
      <c r="F9" s="280"/>
      <c r="G9" s="280" t="s">
        <v>1272</v>
      </c>
      <c r="H9" s="362"/>
    </row>
    <row r="10" spans="1:8" ht="27.75">
      <c r="A10" s="277">
        <v>1.4</v>
      </c>
      <c r="B10" s="278"/>
      <c r="C10" s="279"/>
      <c r="D10" s="279"/>
      <c r="E10" s="279"/>
      <c r="F10" s="280"/>
      <c r="G10" s="280" t="s">
        <v>1273</v>
      </c>
      <c r="H10" s="362"/>
    </row>
    <row r="11" spans="1:8" ht="27.75">
      <c r="A11" s="277">
        <v>1.5</v>
      </c>
      <c r="B11" s="278"/>
      <c r="C11" s="279"/>
      <c r="D11" s="279"/>
      <c r="E11" s="279"/>
      <c r="F11" s="280"/>
      <c r="G11" s="280" t="s">
        <v>1274</v>
      </c>
      <c r="H11" s="362"/>
    </row>
    <row r="12" spans="1:8" ht="27.75">
      <c r="A12" s="277">
        <v>1.6</v>
      </c>
      <c r="B12" s="278"/>
      <c r="C12" s="279"/>
      <c r="D12" s="279"/>
      <c r="E12" s="279"/>
      <c r="F12" s="280"/>
      <c r="G12" s="280" t="s">
        <v>1275</v>
      </c>
      <c r="H12" s="362"/>
    </row>
    <row r="13" spans="1:8" ht="27.75">
      <c r="A13" s="281">
        <v>2.1</v>
      </c>
      <c r="B13" s="282"/>
      <c r="C13" s="283"/>
      <c r="D13" s="283"/>
      <c r="E13" s="283"/>
      <c r="F13" s="283"/>
      <c r="G13" s="283" t="s">
        <v>1276</v>
      </c>
    </row>
    <row r="14" spans="1:8" ht="27.75">
      <c r="A14" s="281">
        <v>2.2000000000000002</v>
      </c>
      <c r="B14" s="282"/>
      <c r="C14" s="283"/>
      <c r="D14" s="283"/>
      <c r="E14" s="283"/>
      <c r="F14" s="283"/>
      <c r="G14" s="283" t="s">
        <v>1277</v>
      </c>
    </row>
    <row r="15" spans="1:8" ht="27.75">
      <c r="A15" s="281">
        <v>2.2999999999999998</v>
      </c>
      <c r="B15" s="282"/>
      <c r="C15" s="283"/>
      <c r="D15" s="283"/>
      <c r="E15" s="283"/>
      <c r="F15" s="283"/>
      <c r="G15" s="283" t="s">
        <v>1278</v>
      </c>
    </row>
    <row r="16" spans="1:8" ht="27.75">
      <c r="A16" s="281">
        <v>2.4</v>
      </c>
      <c r="B16" s="282"/>
      <c r="C16" s="283"/>
      <c r="D16" s="283"/>
      <c r="E16" s="283"/>
      <c r="F16" s="283"/>
      <c r="G16" s="283" t="s">
        <v>1279</v>
      </c>
    </row>
    <row r="17" spans="1:7" ht="27.75">
      <c r="A17" s="281">
        <v>2.5</v>
      </c>
      <c r="B17" s="282"/>
      <c r="C17" s="283"/>
      <c r="D17" s="283"/>
      <c r="E17" s="283"/>
      <c r="F17" s="283"/>
      <c r="G17" s="283" t="s">
        <v>1280</v>
      </c>
    </row>
    <row r="18" spans="1:7" ht="27.75">
      <c r="A18" s="277">
        <v>3.1</v>
      </c>
      <c r="B18" s="278"/>
      <c r="C18" s="279"/>
      <c r="D18" s="279"/>
      <c r="E18" s="279"/>
      <c r="F18" s="279"/>
      <c r="G18" s="279" t="s">
        <v>1281</v>
      </c>
    </row>
    <row r="19" spans="1:7" ht="27.75">
      <c r="A19" s="277">
        <v>3.2</v>
      </c>
      <c r="B19" s="278"/>
      <c r="C19" s="279"/>
      <c r="D19" s="279"/>
      <c r="E19" s="279"/>
      <c r="F19" s="279"/>
      <c r="G19" s="279" t="s">
        <v>1282</v>
      </c>
    </row>
    <row r="20" spans="1:7" ht="27.75">
      <c r="A20" s="277">
        <v>3.3</v>
      </c>
      <c r="B20" s="278"/>
      <c r="C20" s="279"/>
      <c r="D20" s="279"/>
      <c r="E20" s="279"/>
      <c r="F20" s="279"/>
      <c r="G20" s="279" t="s">
        <v>1283</v>
      </c>
    </row>
    <row r="21" spans="1:7" ht="27.75">
      <c r="A21" s="277">
        <v>3.4</v>
      </c>
      <c r="B21" s="278"/>
      <c r="C21" s="279"/>
      <c r="D21" s="279"/>
      <c r="E21" s="279"/>
      <c r="F21" s="279"/>
      <c r="G21" s="279" t="s">
        <v>1284</v>
      </c>
    </row>
    <row r="22" spans="1:7" ht="27.75">
      <c r="A22" s="277">
        <v>3.5</v>
      </c>
      <c r="B22" s="278"/>
      <c r="C22" s="279"/>
      <c r="D22" s="279"/>
      <c r="E22" s="279"/>
      <c r="F22" s="279"/>
      <c r="G22" s="279" t="s">
        <v>1285</v>
      </c>
    </row>
    <row r="23" spans="1:7" ht="27.75">
      <c r="A23" s="277">
        <v>3.6</v>
      </c>
      <c r="B23" s="278"/>
      <c r="C23" s="279"/>
      <c r="D23" s="279"/>
      <c r="E23" s="279"/>
      <c r="F23" s="279"/>
      <c r="G23" s="279" t="s">
        <v>1286</v>
      </c>
    </row>
    <row r="24" spans="1:7" ht="27.75">
      <c r="A24" s="281">
        <v>4.0999999999999996</v>
      </c>
      <c r="B24" s="282"/>
      <c r="C24" s="283"/>
      <c r="D24" s="283"/>
      <c r="E24" s="283"/>
      <c r="F24" s="283"/>
      <c r="G24" s="283" t="s">
        <v>1287</v>
      </c>
    </row>
    <row r="25" spans="1:7" ht="27.75">
      <c r="A25" s="281">
        <v>4.2</v>
      </c>
      <c r="B25" s="282"/>
      <c r="C25" s="283"/>
      <c r="D25" s="283"/>
      <c r="E25" s="283"/>
      <c r="F25" s="283"/>
      <c r="G25" s="283" t="s">
        <v>1320</v>
      </c>
    </row>
    <row r="26" spans="1:7" ht="27.75">
      <c r="A26" s="281">
        <v>4.3</v>
      </c>
      <c r="B26" s="282"/>
      <c r="C26" s="283"/>
      <c r="D26" s="283"/>
      <c r="E26" s="283"/>
      <c r="F26" s="283"/>
      <c r="G26" s="283" t="s">
        <v>1288</v>
      </c>
    </row>
    <row r="27" spans="1:7" ht="27.75">
      <c r="A27" s="281">
        <v>4.4000000000000004</v>
      </c>
      <c r="B27" s="282"/>
      <c r="C27" s="283"/>
      <c r="D27" s="283"/>
      <c r="E27" s="283"/>
      <c r="F27" s="283"/>
      <c r="G27" s="283" t="s">
        <v>1289</v>
      </c>
    </row>
    <row r="28" spans="1:7" ht="27.75">
      <c r="A28" s="281">
        <v>4.5</v>
      </c>
      <c r="B28" s="282"/>
      <c r="C28" s="283"/>
      <c r="D28" s="283"/>
      <c r="E28" s="283"/>
      <c r="F28" s="283"/>
      <c r="G28" s="283" t="s">
        <v>1290</v>
      </c>
    </row>
    <row r="29" spans="1:7" ht="27.75">
      <c r="A29" s="281">
        <v>4.5999999999999996</v>
      </c>
      <c r="B29" s="282"/>
      <c r="C29" s="283"/>
      <c r="D29" s="283"/>
      <c r="E29" s="283"/>
      <c r="F29" s="283"/>
      <c r="G29" s="283" t="s">
        <v>1291</v>
      </c>
    </row>
    <row r="30" spans="1:7" ht="27.75">
      <c r="A30" s="281">
        <v>4.7</v>
      </c>
      <c r="B30" s="282"/>
      <c r="C30" s="283"/>
      <c r="D30" s="283"/>
      <c r="E30" s="283"/>
      <c r="F30" s="283"/>
      <c r="G30" s="283" t="s">
        <v>1292</v>
      </c>
    </row>
    <row r="31" spans="1:7" ht="27.75">
      <c r="A31" s="281">
        <v>4.8</v>
      </c>
      <c r="B31" s="282"/>
      <c r="C31" s="283"/>
      <c r="D31" s="283"/>
      <c r="E31" s="283"/>
      <c r="F31" s="283"/>
      <c r="G31" s="283" t="s">
        <v>1293</v>
      </c>
    </row>
    <row r="32" spans="1:7" ht="27.75">
      <c r="A32" s="281">
        <v>4.9000000000000004</v>
      </c>
      <c r="B32" s="282"/>
      <c r="C32" s="283"/>
      <c r="D32" s="283"/>
      <c r="E32" s="283"/>
      <c r="F32" s="283"/>
      <c r="G32" s="283" t="s">
        <v>1319</v>
      </c>
    </row>
    <row r="33" spans="1:8" ht="27.75">
      <c r="A33" s="277">
        <v>5.0999999999999996</v>
      </c>
      <c r="B33" s="278"/>
      <c r="C33" s="279"/>
      <c r="D33" s="279"/>
      <c r="E33" s="279"/>
      <c r="F33" s="279"/>
      <c r="G33" s="279" t="s">
        <v>1294</v>
      </c>
    </row>
    <row r="34" spans="1:8" ht="27.75">
      <c r="A34" s="277">
        <v>5.2</v>
      </c>
      <c r="B34" s="278"/>
      <c r="C34" s="279"/>
      <c r="D34" s="279"/>
      <c r="E34" s="279"/>
      <c r="F34" s="279"/>
      <c r="G34" s="279" t="s">
        <v>1295</v>
      </c>
    </row>
    <row r="35" spans="1:8" ht="27.75">
      <c r="A35" s="277">
        <v>5.3</v>
      </c>
      <c r="B35" s="278"/>
      <c r="C35" s="279"/>
      <c r="D35" s="279"/>
      <c r="E35" s="279"/>
      <c r="F35" s="279"/>
      <c r="G35" s="279" t="s">
        <v>1296</v>
      </c>
    </row>
    <row r="36" spans="1:8" ht="27.75">
      <c r="A36" s="277">
        <v>5.4</v>
      </c>
      <c r="B36" s="278"/>
      <c r="C36" s="279"/>
      <c r="D36" s="279"/>
      <c r="E36" s="279"/>
      <c r="F36" s="279"/>
      <c r="G36" s="279" t="s">
        <v>1297</v>
      </c>
    </row>
    <row r="37" spans="1:8" ht="27.75">
      <c r="A37" s="277">
        <v>5.5</v>
      </c>
      <c r="B37" s="278"/>
      <c r="C37" s="279"/>
      <c r="D37" s="279"/>
      <c r="E37" s="279"/>
      <c r="F37" s="279"/>
      <c r="G37" s="279" t="s">
        <v>1317</v>
      </c>
    </row>
    <row r="38" spans="1:8" ht="27.75">
      <c r="A38" s="277">
        <v>5.6</v>
      </c>
      <c r="B38" s="278"/>
      <c r="C38" s="279"/>
      <c r="D38" s="279"/>
      <c r="E38" s="279"/>
      <c r="F38" s="279"/>
      <c r="G38" s="279" t="s">
        <v>1318</v>
      </c>
    </row>
    <row r="39" spans="1:8" ht="27.75">
      <c r="A39" s="277">
        <v>5.7</v>
      </c>
      <c r="B39" s="278"/>
      <c r="C39" s="279"/>
      <c r="D39" s="279"/>
      <c r="E39" s="279"/>
      <c r="F39" s="279"/>
      <c r="G39" s="279" t="s">
        <v>1298</v>
      </c>
    </row>
    <row r="40" spans="1:8" customFormat="1" ht="22.5">
      <c r="A40" s="1"/>
      <c r="B40" s="1"/>
      <c r="C40" s="1"/>
      <c r="D40" s="1"/>
      <c r="E40" s="1"/>
      <c r="F40" s="1"/>
      <c r="G40" s="1"/>
      <c r="H40" s="365"/>
    </row>
  </sheetData>
  <conditionalFormatting sqref="G7:G39">
    <cfRule type="duplicateValues" dxfId="8" priority="1"/>
  </conditionalFormatting>
  <pageMargins left="0.7" right="0.7" top="0.75" bottom="0.75" header="0.3" footer="0.3"/>
  <pageSetup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H157"/>
  <sheetViews>
    <sheetView zoomScaleNormal="100" workbookViewId="0">
      <selection activeCell="B27" sqref="B1:B1048576"/>
    </sheetView>
  </sheetViews>
  <sheetFormatPr defaultRowHeight="15"/>
  <cols>
    <col min="1" max="1" width="3.85546875" bestFit="1" customWidth="1"/>
    <col min="2" max="2" width="11.5703125" bestFit="1" customWidth="1"/>
    <col min="3" max="3" width="7.85546875" bestFit="1" customWidth="1"/>
    <col min="4" max="4" width="19.5703125" bestFit="1" customWidth="1"/>
    <col min="5" max="5" width="56.42578125" customWidth="1"/>
    <col min="6" max="6" width="4.42578125" customWidth="1"/>
    <col min="8" max="8" width="16" style="360" bestFit="1" customWidth="1"/>
  </cols>
  <sheetData>
    <row r="1" spans="1:8" s="9" customFormat="1" ht="27.75">
      <c r="A1" s="366">
        <v>0</v>
      </c>
      <c r="B1" s="284"/>
      <c r="C1" s="285"/>
      <c r="D1" s="285"/>
      <c r="E1" s="285"/>
      <c r="F1" s="367" t="s">
        <v>962</v>
      </c>
      <c r="H1" s="373" t="s">
        <v>1314</v>
      </c>
    </row>
    <row r="2" spans="1:8" s="9" customFormat="1" ht="21">
      <c r="A2" s="368"/>
      <c r="B2" s="286">
        <v>0.1</v>
      </c>
      <c r="C2" s="286"/>
      <c r="D2" s="287"/>
      <c r="E2" s="287" t="s">
        <v>4</v>
      </c>
      <c r="F2" s="289"/>
      <c r="H2" s="361" t="s">
        <v>1315</v>
      </c>
    </row>
    <row r="3" spans="1:8" s="9" customFormat="1" ht="21">
      <c r="A3" s="369"/>
      <c r="B3" s="91"/>
      <c r="C3" s="91" t="s">
        <v>963</v>
      </c>
      <c r="D3" s="92" t="s">
        <v>964</v>
      </c>
      <c r="E3" s="91"/>
      <c r="F3" s="290"/>
      <c r="H3" s="361" t="s">
        <v>1316</v>
      </c>
    </row>
    <row r="4" spans="1:8" s="9" customFormat="1" ht="27.75">
      <c r="A4" s="366">
        <v>1</v>
      </c>
      <c r="B4" s="284"/>
      <c r="C4" s="285"/>
      <c r="D4" s="285"/>
      <c r="E4" s="285"/>
      <c r="F4" s="375" t="s">
        <v>965</v>
      </c>
      <c r="H4" s="373" t="s">
        <v>1314</v>
      </c>
    </row>
    <row r="5" spans="1:8" s="9" customFormat="1" ht="21">
      <c r="A5" s="368"/>
      <c r="B5" s="286">
        <v>1.1000000000000001</v>
      </c>
      <c r="C5" s="287"/>
      <c r="D5" s="287"/>
      <c r="E5" s="287" t="s">
        <v>966</v>
      </c>
      <c r="F5" s="289"/>
      <c r="H5" s="361" t="s">
        <v>1315</v>
      </c>
    </row>
    <row r="6" spans="1:8" s="9" customFormat="1" ht="21">
      <c r="A6" s="370"/>
      <c r="B6" s="291"/>
      <c r="C6" s="91" t="s">
        <v>967</v>
      </c>
      <c r="D6" s="92" t="s">
        <v>968</v>
      </c>
      <c r="E6" s="92"/>
      <c r="F6" s="290"/>
      <c r="H6" s="361" t="s">
        <v>1316</v>
      </c>
    </row>
    <row r="7" spans="1:8" s="9" customFormat="1" ht="21">
      <c r="A7" s="368"/>
      <c r="B7" s="286">
        <v>1.2</v>
      </c>
      <c r="C7" s="288"/>
      <c r="D7" s="287"/>
      <c r="E7" s="287" t="s">
        <v>969</v>
      </c>
      <c r="F7" s="289"/>
      <c r="H7" s="361" t="s">
        <v>1315</v>
      </c>
    </row>
    <row r="8" spans="1:8" s="9" customFormat="1" ht="21">
      <c r="A8" s="370"/>
      <c r="B8" s="291"/>
      <c r="C8" s="91" t="s">
        <v>970</v>
      </c>
      <c r="D8" s="92" t="s">
        <v>968</v>
      </c>
      <c r="E8" s="92"/>
      <c r="F8" s="290"/>
      <c r="H8" s="361" t="s">
        <v>1316</v>
      </c>
    </row>
    <row r="9" spans="1:8" s="9" customFormat="1" ht="21">
      <c r="A9" s="368"/>
      <c r="B9" s="286">
        <v>1.3</v>
      </c>
      <c r="C9" s="288"/>
      <c r="D9" s="287"/>
      <c r="E9" s="287" t="s">
        <v>971</v>
      </c>
      <c r="F9" s="289"/>
      <c r="H9" s="361" t="s">
        <v>1315</v>
      </c>
    </row>
    <row r="10" spans="1:8" s="9" customFormat="1" ht="21">
      <c r="A10" s="370"/>
      <c r="B10" s="291"/>
      <c r="C10" s="91" t="s">
        <v>972</v>
      </c>
      <c r="D10" s="92" t="s">
        <v>968</v>
      </c>
      <c r="E10" s="92"/>
      <c r="F10" s="290"/>
      <c r="H10" s="361" t="s">
        <v>1316</v>
      </c>
    </row>
    <row r="11" spans="1:8" s="9" customFormat="1" ht="21">
      <c r="A11" s="368"/>
      <c r="B11" s="286">
        <v>1.4</v>
      </c>
      <c r="C11" s="288"/>
      <c r="D11" s="287"/>
      <c r="E11" s="287" t="s">
        <v>973</v>
      </c>
      <c r="F11" s="289"/>
      <c r="H11" s="361" t="s">
        <v>1315</v>
      </c>
    </row>
    <row r="12" spans="1:8" s="9" customFormat="1" ht="21">
      <c r="A12" s="370"/>
      <c r="B12" s="291"/>
      <c r="C12" s="91" t="s">
        <v>974</v>
      </c>
      <c r="D12" s="92" t="s">
        <v>968</v>
      </c>
      <c r="E12" s="92"/>
      <c r="F12" s="290"/>
      <c r="H12" s="361" t="s">
        <v>1316</v>
      </c>
    </row>
    <row r="13" spans="1:8" s="9" customFormat="1" ht="21">
      <c r="A13" s="368"/>
      <c r="B13" s="286">
        <v>1.5</v>
      </c>
      <c r="C13" s="288"/>
      <c r="D13" s="287"/>
      <c r="E13" s="287" t="s">
        <v>975</v>
      </c>
      <c r="F13" s="289"/>
      <c r="H13" s="361" t="s">
        <v>1315</v>
      </c>
    </row>
    <row r="14" spans="1:8" s="9" customFormat="1" ht="21">
      <c r="A14" s="370"/>
      <c r="B14" s="291"/>
      <c r="C14" s="91" t="s">
        <v>976</v>
      </c>
      <c r="D14" s="92" t="s">
        <v>968</v>
      </c>
      <c r="E14" s="92"/>
      <c r="F14" s="290"/>
      <c r="H14" s="361" t="s">
        <v>1316</v>
      </c>
    </row>
    <row r="15" spans="1:8" s="9" customFormat="1" ht="27.75">
      <c r="A15" s="366">
        <v>2</v>
      </c>
      <c r="B15" s="284"/>
      <c r="C15" s="285"/>
      <c r="D15" s="285"/>
      <c r="E15" s="285"/>
      <c r="F15" s="375" t="s">
        <v>977</v>
      </c>
      <c r="H15" s="373" t="s">
        <v>1314</v>
      </c>
    </row>
    <row r="16" spans="1:8" s="9" customFormat="1" ht="21">
      <c r="A16" s="371"/>
      <c r="B16" s="286">
        <v>2.1</v>
      </c>
      <c r="C16" s="287"/>
      <c r="D16" s="287"/>
      <c r="E16" s="287" t="s">
        <v>978</v>
      </c>
      <c r="F16" s="289"/>
      <c r="H16" s="361" t="s">
        <v>1315</v>
      </c>
    </row>
    <row r="17" spans="1:8" s="9" customFormat="1" ht="21">
      <c r="A17" s="372"/>
      <c r="B17" s="291"/>
      <c r="C17" s="91" t="s">
        <v>979</v>
      </c>
      <c r="D17" s="92" t="s">
        <v>968</v>
      </c>
      <c r="E17" s="91"/>
      <c r="F17" s="290"/>
      <c r="H17" s="361" t="s">
        <v>1316</v>
      </c>
    </row>
    <row r="18" spans="1:8" s="9" customFormat="1" ht="21">
      <c r="A18" s="371"/>
      <c r="B18" s="286">
        <v>2.2000000000000002</v>
      </c>
      <c r="C18" s="287"/>
      <c r="D18" s="287"/>
      <c r="E18" s="287" t="s">
        <v>980</v>
      </c>
      <c r="F18" s="289"/>
      <c r="H18" s="361" t="s">
        <v>1315</v>
      </c>
    </row>
    <row r="19" spans="1:8" s="9" customFormat="1" ht="21">
      <c r="A19" s="372"/>
      <c r="B19" s="291"/>
      <c r="C19" s="91" t="s">
        <v>981</v>
      </c>
      <c r="D19" s="92" t="s">
        <v>968</v>
      </c>
      <c r="E19" s="91"/>
      <c r="F19" s="290"/>
      <c r="H19" s="361" t="s">
        <v>1316</v>
      </c>
    </row>
    <row r="20" spans="1:8" s="9" customFormat="1" ht="21">
      <c r="A20" s="371"/>
      <c r="B20" s="286">
        <v>2.2999999999999998</v>
      </c>
      <c r="C20" s="287"/>
      <c r="D20" s="287"/>
      <c r="E20" s="287" t="s">
        <v>982</v>
      </c>
      <c r="F20" s="289"/>
      <c r="H20" s="361" t="s">
        <v>1315</v>
      </c>
    </row>
    <row r="21" spans="1:8" s="9" customFormat="1" ht="21">
      <c r="A21" s="372"/>
      <c r="B21" s="291"/>
      <c r="C21" s="91" t="s">
        <v>983</v>
      </c>
      <c r="D21" s="92" t="s">
        <v>968</v>
      </c>
      <c r="E21" s="91"/>
      <c r="F21" s="290"/>
      <c r="H21" s="361" t="s">
        <v>1316</v>
      </c>
    </row>
    <row r="22" spans="1:8" s="9" customFormat="1" ht="21">
      <c r="A22" s="371"/>
      <c r="B22" s="286">
        <v>2.4</v>
      </c>
      <c r="C22" s="287"/>
      <c r="D22" s="287"/>
      <c r="E22" s="287" t="s">
        <v>984</v>
      </c>
      <c r="F22" s="289"/>
      <c r="H22" s="361" t="s">
        <v>1315</v>
      </c>
    </row>
    <row r="23" spans="1:8" s="9" customFormat="1" ht="21">
      <c r="A23" s="372"/>
      <c r="B23" s="291"/>
      <c r="C23" s="91" t="s">
        <v>985</v>
      </c>
      <c r="D23" s="92" t="s">
        <v>968</v>
      </c>
      <c r="E23" s="91"/>
      <c r="F23" s="290"/>
      <c r="H23" s="361" t="s">
        <v>1316</v>
      </c>
    </row>
    <row r="24" spans="1:8" s="9" customFormat="1" ht="21">
      <c r="A24" s="371"/>
      <c r="B24" s="286">
        <v>2.5</v>
      </c>
      <c r="C24" s="287"/>
      <c r="D24" s="287"/>
      <c r="E24" s="287" t="s">
        <v>986</v>
      </c>
      <c r="F24" s="289"/>
      <c r="H24" s="361" t="s">
        <v>1315</v>
      </c>
    </row>
    <row r="25" spans="1:8" s="9" customFormat="1" ht="21">
      <c r="A25" s="372"/>
      <c r="B25" s="291"/>
      <c r="C25" s="91" t="s">
        <v>987</v>
      </c>
      <c r="D25" s="92" t="s">
        <v>968</v>
      </c>
      <c r="E25" s="91"/>
      <c r="F25" s="290"/>
      <c r="H25" s="361" t="s">
        <v>1316</v>
      </c>
    </row>
    <row r="26" spans="1:8" s="9" customFormat="1" ht="21">
      <c r="A26" s="371"/>
      <c r="B26" s="286">
        <v>2.6</v>
      </c>
      <c r="C26" s="287"/>
      <c r="D26" s="287"/>
      <c r="E26" s="287" t="s">
        <v>975</v>
      </c>
      <c r="F26" s="289"/>
      <c r="H26" s="361" t="s">
        <v>1315</v>
      </c>
    </row>
    <row r="27" spans="1:8" s="9" customFormat="1" ht="21">
      <c r="A27" s="372"/>
      <c r="B27" s="92"/>
      <c r="C27" s="91" t="s">
        <v>988</v>
      </c>
      <c r="D27" s="92" t="s">
        <v>968</v>
      </c>
      <c r="E27" s="91"/>
      <c r="F27" s="290"/>
      <c r="H27" s="361" t="s">
        <v>1316</v>
      </c>
    </row>
    <row r="28" spans="1:8" s="9" customFormat="1" ht="27.75">
      <c r="A28" s="366">
        <v>3</v>
      </c>
      <c r="B28" s="284"/>
      <c r="C28" s="285"/>
      <c r="D28" s="285"/>
      <c r="E28" s="285"/>
      <c r="F28" s="375" t="s">
        <v>989</v>
      </c>
      <c r="H28" s="373" t="s">
        <v>1314</v>
      </c>
    </row>
    <row r="29" spans="1:8" s="9" customFormat="1" ht="21">
      <c r="A29" s="368"/>
      <c r="B29" s="286">
        <v>3.1</v>
      </c>
      <c r="C29" s="287"/>
      <c r="D29" s="287"/>
      <c r="E29" s="287" t="s">
        <v>990</v>
      </c>
      <c r="F29" s="289"/>
      <c r="H29" s="361" t="s">
        <v>1315</v>
      </c>
    </row>
    <row r="30" spans="1:8" s="9" customFormat="1" ht="21">
      <c r="A30" s="370"/>
      <c r="B30" s="291"/>
      <c r="C30" s="91" t="s">
        <v>991</v>
      </c>
      <c r="D30" s="92" t="s">
        <v>968</v>
      </c>
      <c r="E30" s="91"/>
      <c r="F30" s="290"/>
      <c r="H30" s="361" t="s">
        <v>1316</v>
      </c>
    </row>
    <row r="31" spans="1:8" s="9" customFormat="1" ht="21">
      <c r="A31" s="368"/>
      <c r="B31" s="286">
        <v>3.2</v>
      </c>
      <c r="C31" s="287"/>
      <c r="D31" s="287"/>
      <c r="E31" s="287" t="s">
        <v>992</v>
      </c>
      <c r="F31" s="289"/>
      <c r="H31" s="361" t="s">
        <v>1315</v>
      </c>
    </row>
    <row r="32" spans="1:8" s="9" customFormat="1" ht="21">
      <c r="A32" s="370"/>
      <c r="B32" s="291"/>
      <c r="C32" s="91" t="s">
        <v>993</v>
      </c>
      <c r="D32" s="92" t="s">
        <v>968</v>
      </c>
      <c r="E32" s="91"/>
      <c r="F32" s="290"/>
      <c r="H32" s="361" t="s">
        <v>1316</v>
      </c>
    </row>
    <row r="33" spans="1:8" s="9" customFormat="1" ht="21">
      <c r="A33" s="368"/>
      <c r="B33" s="286">
        <v>3.3</v>
      </c>
      <c r="C33" s="287"/>
      <c r="D33" s="287"/>
      <c r="E33" s="287" t="s">
        <v>994</v>
      </c>
      <c r="F33" s="289"/>
      <c r="H33" s="361" t="s">
        <v>1315</v>
      </c>
    </row>
    <row r="34" spans="1:8" s="9" customFormat="1" ht="21">
      <c r="A34" s="370"/>
      <c r="B34" s="291"/>
      <c r="C34" s="91" t="s">
        <v>995</v>
      </c>
      <c r="D34" s="92" t="s">
        <v>968</v>
      </c>
      <c r="E34" s="91"/>
      <c r="F34" s="290"/>
      <c r="H34" s="361" t="s">
        <v>1316</v>
      </c>
    </row>
    <row r="35" spans="1:8" s="9" customFormat="1" ht="21">
      <c r="A35" s="368"/>
      <c r="B35" s="286">
        <v>3.4</v>
      </c>
      <c r="C35" s="287"/>
      <c r="D35" s="287"/>
      <c r="E35" s="287" t="s">
        <v>996</v>
      </c>
      <c r="F35" s="289"/>
      <c r="H35" s="361" t="s">
        <v>1315</v>
      </c>
    </row>
    <row r="36" spans="1:8" s="9" customFormat="1" ht="21">
      <c r="A36" s="370"/>
      <c r="B36" s="291"/>
      <c r="C36" s="91" t="s">
        <v>997</v>
      </c>
      <c r="D36" s="92" t="s">
        <v>968</v>
      </c>
      <c r="E36" s="91"/>
      <c r="F36" s="290"/>
      <c r="H36" s="361" t="s">
        <v>1316</v>
      </c>
    </row>
    <row r="37" spans="1:8" s="9" customFormat="1" ht="21">
      <c r="A37" s="368"/>
      <c r="B37" s="286">
        <v>3.5</v>
      </c>
      <c r="C37" s="287"/>
      <c r="D37" s="287"/>
      <c r="E37" s="287" t="s">
        <v>975</v>
      </c>
      <c r="F37" s="289"/>
      <c r="H37" s="361" t="s">
        <v>1315</v>
      </c>
    </row>
    <row r="38" spans="1:8" s="9" customFormat="1" ht="21">
      <c r="A38" s="372"/>
      <c r="B38" s="290"/>
      <c r="C38" s="91" t="s">
        <v>998</v>
      </c>
      <c r="D38" s="92" t="s">
        <v>968</v>
      </c>
      <c r="E38" s="91"/>
      <c r="F38" s="290"/>
      <c r="H38" s="361" t="s">
        <v>1316</v>
      </c>
    </row>
    <row r="39" spans="1:8" s="9" customFormat="1" ht="27.75">
      <c r="A39" s="366">
        <v>4</v>
      </c>
      <c r="B39" s="284"/>
      <c r="C39" s="285"/>
      <c r="D39" s="285"/>
      <c r="E39" s="285"/>
      <c r="F39" s="375" t="s">
        <v>999</v>
      </c>
      <c r="H39" s="373" t="s">
        <v>1314</v>
      </c>
    </row>
    <row r="40" spans="1:8" s="9" customFormat="1" ht="21">
      <c r="A40" s="371"/>
      <c r="B40" s="286">
        <v>4.0999999999999996</v>
      </c>
      <c r="C40" s="287"/>
      <c r="D40" s="287"/>
      <c r="E40" s="287" t="s">
        <v>1000</v>
      </c>
      <c r="F40" s="289"/>
      <c r="H40" s="361" t="s">
        <v>1315</v>
      </c>
    </row>
    <row r="41" spans="1:8" s="9" customFormat="1" ht="21">
      <c r="A41" s="372"/>
      <c r="B41" s="291"/>
      <c r="C41" s="91" t="s">
        <v>1001</v>
      </c>
      <c r="D41" s="92" t="s">
        <v>968</v>
      </c>
      <c r="E41" s="91"/>
      <c r="F41" s="290"/>
      <c r="H41" s="361" t="s">
        <v>1316</v>
      </c>
    </row>
    <row r="42" spans="1:8" s="9" customFormat="1" ht="21">
      <c r="A42" s="371"/>
      <c r="B42" s="286">
        <v>4.2</v>
      </c>
      <c r="C42" s="287"/>
      <c r="D42" s="287"/>
      <c r="E42" s="287" t="s">
        <v>1002</v>
      </c>
      <c r="F42" s="289"/>
      <c r="H42" s="361" t="s">
        <v>1315</v>
      </c>
    </row>
    <row r="43" spans="1:8" s="9" customFormat="1" ht="21">
      <c r="A43" s="372"/>
      <c r="B43" s="291"/>
      <c r="C43" s="91" t="s">
        <v>1003</v>
      </c>
      <c r="D43" s="92" t="s">
        <v>968</v>
      </c>
      <c r="E43" s="91"/>
      <c r="F43" s="290"/>
      <c r="H43" s="361" t="s">
        <v>1316</v>
      </c>
    </row>
    <row r="44" spans="1:8" s="9" customFormat="1" ht="21">
      <c r="A44" s="371"/>
      <c r="B44" s="286">
        <v>4.3</v>
      </c>
      <c r="C44" s="287"/>
      <c r="D44" s="287"/>
      <c r="E44" s="287" t="s">
        <v>1004</v>
      </c>
      <c r="F44" s="289"/>
      <c r="H44" s="361" t="s">
        <v>1315</v>
      </c>
    </row>
    <row r="45" spans="1:8" s="9" customFormat="1" ht="21">
      <c r="A45" s="372"/>
      <c r="B45" s="291"/>
      <c r="C45" s="91" t="s">
        <v>1005</v>
      </c>
      <c r="D45" s="92" t="s">
        <v>968</v>
      </c>
      <c r="E45" s="91"/>
      <c r="F45" s="290"/>
      <c r="H45" s="361" t="s">
        <v>1316</v>
      </c>
    </row>
    <row r="46" spans="1:8" s="9" customFormat="1" ht="21">
      <c r="A46" s="371"/>
      <c r="B46" s="286">
        <v>4.4000000000000004</v>
      </c>
      <c r="C46" s="287"/>
      <c r="D46" s="287"/>
      <c r="E46" s="287" t="s">
        <v>1006</v>
      </c>
      <c r="F46" s="289"/>
      <c r="H46" s="361" t="s">
        <v>1315</v>
      </c>
    </row>
    <row r="47" spans="1:8" s="9" customFormat="1" ht="21">
      <c r="A47" s="372"/>
      <c r="B47" s="291"/>
      <c r="C47" s="91" t="s">
        <v>1007</v>
      </c>
      <c r="D47" s="92" t="s">
        <v>968</v>
      </c>
      <c r="E47" s="91"/>
      <c r="F47" s="290"/>
      <c r="H47" s="361" t="s">
        <v>1316</v>
      </c>
    </row>
    <row r="48" spans="1:8" s="9" customFormat="1" ht="21">
      <c r="A48" s="371"/>
      <c r="B48" s="286">
        <v>4.5</v>
      </c>
      <c r="C48" s="287"/>
      <c r="D48" s="287"/>
      <c r="E48" s="287" t="s">
        <v>975</v>
      </c>
      <c r="F48" s="289"/>
      <c r="H48" s="361" t="s">
        <v>1315</v>
      </c>
    </row>
    <row r="49" spans="1:8" s="9" customFormat="1" ht="21">
      <c r="A49" s="372"/>
      <c r="B49" s="92"/>
      <c r="C49" s="91" t="s">
        <v>1008</v>
      </c>
      <c r="D49" s="92" t="s">
        <v>968</v>
      </c>
      <c r="E49" s="91"/>
      <c r="F49" s="290"/>
      <c r="H49" s="361" t="s">
        <v>1316</v>
      </c>
    </row>
    <row r="50" spans="1:8" s="9" customFormat="1" ht="27.75">
      <c r="A50" s="366">
        <v>5</v>
      </c>
      <c r="B50" s="284"/>
      <c r="C50" s="285"/>
      <c r="D50" s="285"/>
      <c r="E50" s="285"/>
      <c r="F50" s="375" t="s">
        <v>1009</v>
      </c>
      <c r="H50" s="373" t="s">
        <v>1314</v>
      </c>
    </row>
    <row r="51" spans="1:8" s="9" customFormat="1" ht="21">
      <c r="A51" s="371"/>
      <c r="B51" s="286">
        <v>5.0999999999999996</v>
      </c>
      <c r="C51" s="287"/>
      <c r="D51" s="287"/>
      <c r="E51" s="287" t="s">
        <v>1010</v>
      </c>
      <c r="F51" s="289"/>
      <c r="H51" s="361" t="s">
        <v>1315</v>
      </c>
    </row>
    <row r="52" spans="1:8" s="9" customFormat="1" ht="21">
      <c r="A52" s="372"/>
      <c r="B52" s="291"/>
      <c r="C52" s="91" t="s">
        <v>1011</v>
      </c>
      <c r="D52" s="92" t="s">
        <v>968</v>
      </c>
      <c r="E52" s="92"/>
      <c r="F52" s="290"/>
      <c r="H52" s="361" t="s">
        <v>1316</v>
      </c>
    </row>
    <row r="53" spans="1:8" s="9" customFormat="1" ht="21">
      <c r="A53" s="371"/>
      <c r="B53" s="286">
        <v>5.2</v>
      </c>
      <c r="C53" s="288"/>
      <c r="D53" s="287"/>
      <c r="E53" s="287" t="s">
        <v>1012</v>
      </c>
      <c r="F53" s="289"/>
      <c r="H53" s="361" t="s">
        <v>1315</v>
      </c>
    </row>
    <row r="54" spans="1:8" s="9" customFormat="1" ht="21">
      <c r="A54" s="372"/>
      <c r="B54" s="291"/>
      <c r="C54" s="91" t="s">
        <v>1013</v>
      </c>
      <c r="D54" s="92" t="s">
        <v>968</v>
      </c>
      <c r="E54" s="92"/>
      <c r="F54" s="290"/>
      <c r="H54" s="361" t="s">
        <v>1316</v>
      </c>
    </row>
    <row r="55" spans="1:8" s="9" customFormat="1" ht="21">
      <c r="A55" s="371"/>
      <c r="B55" s="286">
        <v>5.3</v>
      </c>
      <c r="C55" s="288"/>
      <c r="D55" s="287"/>
      <c r="E55" s="287" t="s">
        <v>1014</v>
      </c>
      <c r="F55" s="289"/>
      <c r="H55" s="361" t="s">
        <v>1315</v>
      </c>
    </row>
    <row r="56" spans="1:8" s="9" customFormat="1" ht="21">
      <c r="A56" s="372"/>
      <c r="B56" s="291"/>
      <c r="C56" s="91" t="s">
        <v>1015</v>
      </c>
      <c r="D56" s="92" t="s">
        <v>968</v>
      </c>
      <c r="E56" s="92"/>
      <c r="F56" s="290"/>
      <c r="H56" s="361" t="s">
        <v>1316</v>
      </c>
    </row>
    <row r="57" spans="1:8" s="9" customFormat="1" ht="21">
      <c r="A57" s="371"/>
      <c r="B57" s="286">
        <v>5.4</v>
      </c>
      <c r="C57" s="288"/>
      <c r="D57" s="287"/>
      <c r="E57" s="287" t="s">
        <v>1016</v>
      </c>
      <c r="F57" s="289"/>
      <c r="H57" s="361" t="s">
        <v>1315</v>
      </c>
    </row>
    <row r="58" spans="1:8" s="9" customFormat="1" ht="21">
      <c r="A58" s="372"/>
      <c r="B58" s="291"/>
      <c r="C58" s="91" t="s">
        <v>1017</v>
      </c>
      <c r="D58" s="92" t="s">
        <v>968</v>
      </c>
      <c r="E58" s="92"/>
      <c r="F58" s="290"/>
      <c r="H58" s="361" t="s">
        <v>1316</v>
      </c>
    </row>
    <row r="59" spans="1:8" s="9" customFormat="1" ht="21">
      <c r="A59" s="371"/>
      <c r="B59" s="286">
        <v>5.5</v>
      </c>
      <c r="C59" s="288"/>
      <c r="D59" s="287"/>
      <c r="E59" s="287" t="s">
        <v>1018</v>
      </c>
      <c r="F59" s="289"/>
      <c r="H59" s="361" t="s">
        <v>1315</v>
      </c>
    </row>
    <row r="60" spans="1:8" s="9" customFormat="1" ht="21">
      <c r="A60" s="372"/>
      <c r="B60" s="291"/>
      <c r="C60" s="91" t="s">
        <v>1019</v>
      </c>
      <c r="D60" s="92" t="s">
        <v>968</v>
      </c>
      <c r="E60" s="92"/>
      <c r="F60" s="290"/>
      <c r="H60" s="361" t="s">
        <v>1316</v>
      </c>
    </row>
    <row r="61" spans="1:8" s="9" customFormat="1" ht="21">
      <c r="A61" s="371"/>
      <c r="B61" s="286">
        <v>5.6</v>
      </c>
      <c r="C61" s="288"/>
      <c r="D61" s="287"/>
      <c r="E61" s="287" t="s">
        <v>1020</v>
      </c>
      <c r="F61" s="289"/>
      <c r="H61" s="361" t="s">
        <v>1315</v>
      </c>
    </row>
    <row r="62" spans="1:8" s="9" customFormat="1" ht="21">
      <c r="A62" s="372"/>
      <c r="B62" s="291"/>
      <c r="C62" s="91" t="s">
        <v>1021</v>
      </c>
      <c r="D62" s="92" t="s">
        <v>968</v>
      </c>
      <c r="E62" s="92"/>
      <c r="F62" s="290"/>
      <c r="H62" s="361" t="s">
        <v>1316</v>
      </c>
    </row>
    <row r="63" spans="1:8" s="9" customFormat="1" ht="21">
      <c r="A63" s="371"/>
      <c r="B63" s="286">
        <v>5.7</v>
      </c>
      <c r="C63" s="288"/>
      <c r="D63" s="287"/>
      <c r="E63" s="287" t="s">
        <v>1022</v>
      </c>
      <c r="F63" s="289"/>
      <c r="H63" s="361" t="s">
        <v>1315</v>
      </c>
    </row>
    <row r="64" spans="1:8" s="9" customFormat="1" ht="21">
      <c r="A64" s="372"/>
      <c r="B64" s="291"/>
      <c r="C64" s="91" t="s">
        <v>1023</v>
      </c>
      <c r="D64" s="92" t="s">
        <v>968</v>
      </c>
      <c r="E64" s="92"/>
      <c r="F64" s="290"/>
      <c r="H64" s="361" t="s">
        <v>1316</v>
      </c>
    </row>
    <row r="65" spans="1:8" s="9" customFormat="1" ht="21">
      <c r="A65" s="371"/>
      <c r="B65" s="286">
        <v>5.8</v>
      </c>
      <c r="C65" s="288"/>
      <c r="D65" s="287"/>
      <c r="E65" s="287" t="s">
        <v>1024</v>
      </c>
      <c r="F65" s="289"/>
      <c r="H65" s="361" t="s">
        <v>1315</v>
      </c>
    </row>
    <row r="66" spans="1:8" s="9" customFormat="1" ht="21">
      <c r="A66" s="372"/>
      <c r="B66" s="291"/>
      <c r="C66" s="91" t="s">
        <v>1025</v>
      </c>
      <c r="D66" s="92" t="s">
        <v>968</v>
      </c>
      <c r="E66" s="92"/>
      <c r="F66" s="290"/>
      <c r="H66" s="361" t="s">
        <v>1316</v>
      </c>
    </row>
    <row r="67" spans="1:8" s="9" customFormat="1" ht="21">
      <c r="A67" s="371"/>
      <c r="B67" s="286">
        <v>5.9</v>
      </c>
      <c r="C67" s="288"/>
      <c r="D67" s="287"/>
      <c r="E67" s="287" t="s">
        <v>975</v>
      </c>
      <c r="F67" s="289"/>
      <c r="H67" s="361" t="s">
        <v>1315</v>
      </c>
    </row>
    <row r="68" spans="1:8" s="9" customFormat="1" ht="21">
      <c r="A68" s="372"/>
      <c r="B68" s="291"/>
      <c r="C68" s="91" t="s">
        <v>1026</v>
      </c>
      <c r="D68" s="92" t="s">
        <v>968</v>
      </c>
      <c r="E68" s="92"/>
      <c r="F68" s="290"/>
      <c r="H68" s="361" t="s">
        <v>1316</v>
      </c>
    </row>
    <row r="69" spans="1:8" s="9" customFormat="1" ht="27.75">
      <c r="A69" s="366">
        <v>6</v>
      </c>
      <c r="B69" s="284"/>
      <c r="C69" s="285"/>
      <c r="D69" s="285"/>
      <c r="E69" s="285"/>
      <c r="F69" s="375" t="s">
        <v>1027</v>
      </c>
      <c r="H69" s="373" t="s">
        <v>1314</v>
      </c>
    </row>
    <row r="70" spans="1:8" s="9" customFormat="1" ht="21">
      <c r="A70" s="371"/>
      <c r="B70" s="286">
        <v>6.1</v>
      </c>
      <c r="C70" s="287"/>
      <c r="D70" s="287"/>
      <c r="E70" s="287" t="s">
        <v>1028</v>
      </c>
      <c r="F70" s="289"/>
      <c r="H70" s="361" t="s">
        <v>1315</v>
      </c>
    </row>
    <row r="71" spans="1:8" s="9" customFormat="1" ht="21">
      <c r="A71" s="372"/>
      <c r="B71" s="291"/>
      <c r="C71" s="91" t="s">
        <v>1029</v>
      </c>
      <c r="D71" s="92" t="s">
        <v>968</v>
      </c>
      <c r="E71" s="92"/>
      <c r="F71" s="290"/>
      <c r="H71" s="361" t="s">
        <v>1316</v>
      </c>
    </row>
    <row r="72" spans="1:8" s="9" customFormat="1" ht="21">
      <c r="A72" s="371"/>
      <c r="B72" s="286">
        <v>6.2</v>
      </c>
      <c r="C72" s="288"/>
      <c r="D72" s="287"/>
      <c r="E72" s="287" t="s">
        <v>1030</v>
      </c>
      <c r="F72" s="289"/>
      <c r="H72" s="361" t="s">
        <v>1315</v>
      </c>
    </row>
    <row r="73" spans="1:8" s="9" customFormat="1" ht="21">
      <c r="A73" s="372"/>
      <c r="B73" s="291"/>
      <c r="C73" s="91" t="s">
        <v>1031</v>
      </c>
      <c r="D73" s="92" t="s">
        <v>968</v>
      </c>
      <c r="E73" s="92"/>
      <c r="F73" s="290"/>
      <c r="H73" s="361" t="s">
        <v>1316</v>
      </c>
    </row>
    <row r="74" spans="1:8" s="9" customFormat="1" ht="21">
      <c r="A74" s="371"/>
      <c r="B74" s="286">
        <v>6.3</v>
      </c>
      <c r="C74" s="288"/>
      <c r="D74" s="287"/>
      <c r="E74" s="287" t="s">
        <v>975</v>
      </c>
      <c r="F74" s="289"/>
      <c r="H74" s="361" t="s">
        <v>1315</v>
      </c>
    </row>
    <row r="75" spans="1:8" s="9" customFormat="1" ht="21">
      <c r="A75" s="372"/>
      <c r="B75" s="92"/>
      <c r="C75" s="91" t="s">
        <v>1032</v>
      </c>
      <c r="D75" s="92" t="s">
        <v>968</v>
      </c>
      <c r="E75" s="92"/>
      <c r="F75" s="290"/>
      <c r="H75" s="361" t="s">
        <v>1316</v>
      </c>
    </row>
    <row r="76" spans="1:8" s="9" customFormat="1" ht="27.75">
      <c r="A76" s="366">
        <v>7</v>
      </c>
      <c r="B76" s="284"/>
      <c r="C76" s="285"/>
      <c r="D76" s="285"/>
      <c r="E76" s="285"/>
      <c r="F76" s="375" t="s">
        <v>1033</v>
      </c>
      <c r="H76" s="373" t="s">
        <v>1314</v>
      </c>
    </row>
    <row r="77" spans="1:8" s="9" customFormat="1" ht="21">
      <c r="A77" s="371"/>
      <c r="B77" s="286">
        <v>7.1</v>
      </c>
      <c r="C77" s="287"/>
      <c r="D77" s="287"/>
      <c r="E77" s="287" t="s">
        <v>1034</v>
      </c>
      <c r="F77" s="289"/>
      <c r="H77" s="361" t="s">
        <v>1315</v>
      </c>
    </row>
    <row r="78" spans="1:8" s="9" customFormat="1" ht="21">
      <c r="A78" s="372"/>
      <c r="B78" s="291"/>
      <c r="C78" s="91" t="s">
        <v>1035</v>
      </c>
      <c r="D78" s="92" t="s">
        <v>968</v>
      </c>
      <c r="E78" s="92"/>
      <c r="F78" s="290"/>
      <c r="H78" s="361" t="s">
        <v>1316</v>
      </c>
    </row>
    <row r="79" spans="1:8" s="9" customFormat="1" ht="21">
      <c r="A79" s="371"/>
      <c r="B79" s="286">
        <v>7.2</v>
      </c>
      <c r="C79" s="288"/>
      <c r="D79" s="287"/>
      <c r="E79" s="287" t="s">
        <v>1036</v>
      </c>
      <c r="F79" s="289"/>
      <c r="H79" s="361" t="s">
        <v>1315</v>
      </c>
    </row>
    <row r="80" spans="1:8" s="9" customFormat="1" ht="21">
      <c r="A80" s="372"/>
      <c r="B80" s="291"/>
      <c r="C80" s="91" t="s">
        <v>1037</v>
      </c>
      <c r="D80" s="92" t="s">
        <v>968</v>
      </c>
      <c r="E80" s="92"/>
      <c r="F80" s="290"/>
      <c r="H80" s="361" t="s">
        <v>1316</v>
      </c>
    </row>
    <row r="81" spans="1:8" s="9" customFormat="1" ht="21">
      <c r="A81" s="371"/>
      <c r="B81" s="286">
        <v>7.3</v>
      </c>
      <c r="C81" s="288"/>
      <c r="D81" s="287"/>
      <c r="E81" s="287" t="s">
        <v>1038</v>
      </c>
      <c r="F81" s="289"/>
      <c r="H81" s="361" t="s">
        <v>1315</v>
      </c>
    </row>
    <row r="82" spans="1:8" s="9" customFormat="1" ht="21">
      <c r="A82" s="372"/>
      <c r="B82" s="291"/>
      <c r="C82" s="91" t="s">
        <v>1039</v>
      </c>
      <c r="D82" s="92" t="s">
        <v>968</v>
      </c>
      <c r="E82" s="92"/>
      <c r="F82" s="290"/>
      <c r="H82" s="361" t="s">
        <v>1316</v>
      </c>
    </row>
    <row r="83" spans="1:8" s="9" customFormat="1" ht="21">
      <c r="A83" s="371"/>
      <c r="B83" s="286">
        <v>7.4</v>
      </c>
      <c r="C83" s="288"/>
      <c r="D83" s="287"/>
      <c r="E83" s="287" t="s">
        <v>1040</v>
      </c>
      <c r="F83" s="289"/>
      <c r="H83" s="361" t="s">
        <v>1315</v>
      </c>
    </row>
    <row r="84" spans="1:8" s="9" customFormat="1" ht="21">
      <c r="A84" s="372"/>
      <c r="B84" s="291"/>
      <c r="C84" s="91" t="s">
        <v>1041</v>
      </c>
      <c r="D84" s="92" t="s">
        <v>968</v>
      </c>
      <c r="E84" s="92"/>
      <c r="F84" s="290"/>
      <c r="H84" s="361" t="s">
        <v>1316</v>
      </c>
    </row>
    <row r="85" spans="1:8" s="9" customFormat="1" ht="21">
      <c r="A85" s="371"/>
      <c r="B85" s="286">
        <v>7.5</v>
      </c>
      <c r="C85" s="288"/>
      <c r="D85" s="287"/>
      <c r="E85" s="287" t="s">
        <v>975</v>
      </c>
      <c r="F85" s="289"/>
      <c r="H85" s="361" t="s">
        <v>1315</v>
      </c>
    </row>
    <row r="86" spans="1:8" s="9" customFormat="1" ht="21">
      <c r="A86" s="372"/>
      <c r="B86" s="291"/>
      <c r="C86" s="91" t="s">
        <v>1042</v>
      </c>
      <c r="D86" s="92" t="s">
        <v>968</v>
      </c>
      <c r="E86" s="92"/>
      <c r="F86" s="290"/>
      <c r="H86" s="361" t="s">
        <v>1316</v>
      </c>
    </row>
    <row r="87" spans="1:8" s="9" customFormat="1" ht="27.75">
      <c r="A87" s="366">
        <v>8</v>
      </c>
      <c r="B87" s="284"/>
      <c r="C87" s="285"/>
      <c r="D87" s="285"/>
      <c r="E87" s="285"/>
      <c r="F87" s="375" t="s">
        <v>1043</v>
      </c>
      <c r="H87" s="373" t="s">
        <v>1314</v>
      </c>
    </row>
    <row r="88" spans="1:8" s="9" customFormat="1" ht="21">
      <c r="A88" s="371"/>
      <c r="B88" s="286">
        <v>8.1</v>
      </c>
      <c r="C88" s="287"/>
      <c r="D88" s="287"/>
      <c r="E88" s="287" t="s">
        <v>1044</v>
      </c>
      <c r="F88" s="289"/>
      <c r="H88" s="361" t="s">
        <v>1315</v>
      </c>
    </row>
    <row r="89" spans="1:8" s="9" customFormat="1" ht="21">
      <c r="A89" s="372"/>
      <c r="B89" s="291"/>
      <c r="C89" s="91" t="s">
        <v>1045</v>
      </c>
      <c r="D89" s="92" t="s">
        <v>968</v>
      </c>
      <c r="E89" s="92"/>
      <c r="F89" s="290"/>
      <c r="H89" s="361" t="s">
        <v>1316</v>
      </c>
    </row>
    <row r="90" spans="1:8" s="9" customFormat="1" ht="21">
      <c r="A90" s="371"/>
      <c r="B90" s="286">
        <v>8.1999999999999993</v>
      </c>
      <c r="C90" s="288"/>
      <c r="D90" s="287"/>
      <c r="E90" s="287" t="s">
        <v>1046</v>
      </c>
      <c r="F90" s="289"/>
      <c r="H90" s="361" t="s">
        <v>1315</v>
      </c>
    </row>
    <row r="91" spans="1:8" s="9" customFormat="1" ht="21">
      <c r="A91" s="372"/>
      <c r="B91" s="291"/>
      <c r="C91" s="91" t="s">
        <v>1047</v>
      </c>
      <c r="D91" s="92" t="s">
        <v>968</v>
      </c>
      <c r="E91" s="92"/>
      <c r="F91" s="290"/>
      <c r="H91" s="361" t="s">
        <v>1316</v>
      </c>
    </row>
    <row r="92" spans="1:8" s="9" customFormat="1" ht="21">
      <c r="A92" s="371"/>
      <c r="B92" s="286">
        <v>8.3000000000000007</v>
      </c>
      <c r="C92" s="288"/>
      <c r="D92" s="287"/>
      <c r="E92" s="287" t="s">
        <v>1048</v>
      </c>
      <c r="F92" s="289"/>
      <c r="H92" s="361" t="s">
        <v>1315</v>
      </c>
    </row>
    <row r="93" spans="1:8" s="9" customFormat="1" ht="21">
      <c r="A93" s="372"/>
      <c r="B93" s="291"/>
      <c r="C93" s="91" t="s">
        <v>1049</v>
      </c>
      <c r="D93" s="92" t="s">
        <v>968</v>
      </c>
      <c r="E93" s="92"/>
      <c r="F93" s="290"/>
      <c r="H93" s="361" t="s">
        <v>1316</v>
      </c>
    </row>
    <row r="94" spans="1:8" s="9" customFormat="1" ht="21">
      <c r="A94" s="371"/>
      <c r="B94" s="286">
        <v>8.4</v>
      </c>
      <c r="C94" s="288"/>
      <c r="D94" s="287"/>
      <c r="E94" s="287" t="s">
        <v>1050</v>
      </c>
      <c r="F94" s="289"/>
      <c r="H94" s="361" t="s">
        <v>1315</v>
      </c>
    </row>
    <row r="95" spans="1:8" s="9" customFormat="1" ht="21">
      <c r="A95" s="372"/>
      <c r="B95" s="291"/>
      <c r="C95" s="91" t="s">
        <v>1051</v>
      </c>
      <c r="D95" s="92" t="s">
        <v>968</v>
      </c>
      <c r="E95" s="92"/>
      <c r="F95" s="290"/>
      <c r="H95" s="361" t="s">
        <v>1316</v>
      </c>
    </row>
    <row r="96" spans="1:8" s="9" customFormat="1" ht="21">
      <c r="A96" s="371"/>
      <c r="B96" s="286">
        <v>8.5</v>
      </c>
      <c r="C96" s="288"/>
      <c r="D96" s="287"/>
      <c r="E96" s="287" t="s">
        <v>975</v>
      </c>
      <c r="F96" s="289"/>
      <c r="H96" s="361" t="s">
        <v>1315</v>
      </c>
    </row>
    <row r="97" spans="1:8" s="9" customFormat="1" ht="21">
      <c r="A97" s="372"/>
      <c r="B97" s="92"/>
      <c r="C97" s="91" t="s">
        <v>1052</v>
      </c>
      <c r="D97" s="92" t="s">
        <v>968</v>
      </c>
      <c r="E97" s="92"/>
      <c r="F97" s="290"/>
      <c r="H97" s="361" t="s">
        <v>1316</v>
      </c>
    </row>
    <row r="98" spans="1:8" s="9" customFormat="1" ht="27.75">
      <c r="A98" s="366">
        <v>9</v>
      </c>
      <c r="B98" s="284"/>
      <c r="C98" s="285"/>
      <c r="D98" s="285"/>
      <c r="E98" s="285"/>
      <c r="F98" s="375" t="s">
        <v>1053</v>
      </c>
      <c r="H98" s="373" t="s">
        <v>1314</v>
      </c>
    </row>
    <row r="99" spans="1:8" s="9" customFormat="1" ht="21">
      <c r="A99" s="371"/>
      <c r="B99" s="286">
        <v>9.1</v>
      </c>
      <c r="C99" s="287"/>
      <c r="D99" s="287"/>
      <c r="E99" s="287" t="s">
        <v>1054</v>
      </c>
      <c r="F99" s="289"/>
      <c r="H99" s="361" t="s">
        <v>1315</v>
      </c>
    </row>
    <row r="100" spans="1:8" s="9" customFormat="1" ht="21">
      <c r="A100" s="372"/>
      <c r="B100" s="291"/>
      <c r="C100" s="91" t="s">
        <v>1055</v>
      </c>
      <c r="D100" s="92" t="s">
        <v>968</v>
      </c>
      <c r="E100" s="92"/>
      <c r="F100" s="290"/>
      <c r="H100" s="361" t="s">
        <v>1316</v>
      </c>
    </row>
    <row r="101" spans="1:8" s="9" customFormat="1" ht="21">
      <c r="A101" s="371"/>
      <c r="B101" s="286">
        <v>9.1999999999999993</v>
      </c>
      <c r="C101" s="288"/>
      <c r="D101" s="287"/>
      <c r="E101" s="287" t="s">
        <v>1056</v>
      </c>
      <c r="F101" s="289"/>
      <c r="H101" s="361" t="s">
        <v>1315</v>
      </c>
    </row>
    <row r="102" spans="1:8" s="9" customFormat="1" ht="21">
      <c r="A102" s="372"/>
      <c r="B102" s="291"/>
      <c r="C102" s="91" t="s">
        <v>1057</v>
      </c>
      <c r="D102" s="92" t="s">
        <v>968</v>
      </c>
      <c r="E102" s="92"/>
      <c r="F102" s="290"/>
      <c r="H102" s="361" t="s">
        <v>1316</v>
      </c>
    </row>
    <row r="103" spans="1:8" s="9" customFormat="1" ht="21">
      <c r="A103" s="371"/>
      <c r="B103" s="286">
        <v>9.3000000000000007</v>
      </c>
      <c r="C103" s="288"/>
      <c r="D103" s="287"/>
      <c r="E103" s="287" t="s">
        <v>1058</v>
      </c>
      <c r="F103" s="289"/>
      <c r="H103" s="361" t="s">
        <v>1315</v>
      </c>
    </row>
    <row r="104" spans="1:8" s="9" customFormat="1" ht="21">
      <c r="A104" s="372"/>
      <c r="B104" s="291"/>
      <c r="C104" s="91" t="s">
        <v>1059</v>
      </c>
      <c r="D104" s="92" t="s">
        <v>968</v>
      </c>
      <c r="E104" s="92"/>
      <c r="F104" s="290"/>
      <c r="H104" s="361" t="s">
        <v>1316</v>
      </c>
    </row>
    <row r="105" spans="1:8" s="9" customFormat="1" ht="21">
      <c r="A105" s="371"/>
      <c r="B105" s="286">
        <v>9.4</v>
      </c>
      <c r="C105" s="288"/>
      <c r="D105" s="287"/>
      <c r="E105" s="287" t="s">
        <v>1060</v>
      </c>
      <c r="F105" s="289"/>
      <c r="H105" s="361" t="s">
        <v>1315</v>
      </c>
    </row>
    <row r="106" spans="1:8" s="9" customFormat="1" ht="21">
      <c r="A106" s="372"/>
      <c r="B106" s="291"/>
      <c r="C106" s="91" t="s">
        <v>1061</v>
      </c>
      <c r="D106" s="92" t="s">
        <v>968</v>
      </c>
      <c r="E106" s="92"/>
      <c r="F106" s="290"/>
      <c r="H106" s="361" t="s">
        <v>1316</v>
      </c>
    </row>
    <row r="107" spans="1:8" s="9" customFormat="1" ht="21">
      <c r="A107" s="371"/>
      <c r="B107" s="286">
        <v>9.5</v>
      </c>
      <c r="C107" s="288"/>
      <c r="D107" s="287"/>
      <c r="E107" s="287" t="s">
        <v>1062</v>
      </c>
      <c r="F107" s="289"/>
      <c r="H107" s="361" t="s">
        <v>1315</v>
      </c>
    </row>
    <row r="108" spans="1:8" s="9" customFormat="1" ht="21">
      <c r="A108" s="372"/>
      <c r="B108" s="291"/>
      <c r="C108" s="91" t="s">
        <v>1063</v>
      </c>
      <c r="D108" s="92" t="s">
        <v>968</v>
      </c>
      <c r="E108" s="92"/>
      <c r="F108" s="290"/>
      <c r="H108" s="361" t="s">
        <v>1316</v>
      </c>
    </row>
    <row r="109" spans="1:8" s="9" customFormat="1" ht="21">
      <c r="A109" s="371"/>
      <c r="B109" s="286">
        <v>9.6</v>
      </c>
      <c r="C109" s="288"/>
      <c r="D109" s="287"/>
      <c r="E109" s="287" t="s">
        <v>1064</v>
      </c>
      <c r="F109" s="289"/>
      <c r="H109" s="361" t="s">
        <v>1315</v>
      </c>
    </row>
    <row r="110" spans="1:8" s="9" customFormat="1" ht="21">
      <c r="A110" s="372"/>
      <c r="B110" s="291"/>
      <c r="C110" s="91" t="s">
        <v>1065</v>
      </c>
      <c r="D110" s="92" t="s">
        <v>968</v>
      </c>
      <c r="E110" s="92"/>
      <c r="F110" s="290"/>
      <c r="H110" s="361" t="s">
        <v>1316</v>
      </c>
    </row>
    <row r="111" spans="1:8" s="9" customFormat="1" ht="21">
      <c r="A111" s="371"/>
      <c r="B111" s="286">
        <v>9.6999999999999993</v>
      </c>
      <c r="C111" s="288"/>
      <c r="D111" s="287"/>
      <c r="E111" s="287" t="s">
        <v>1066</v>
      </c>
      <c r="F111" s="289"/>
      <c r="H111" s="361" t="s">
        <v>1315</v>
      </c>
    </row>
    <row r="112" spans="1:8" s="9" customFormat="1" ht="21">
      <c r="A112" s="372"/>
      <c r="B112" s="291"/>
      <c r="C112" s="91" t="s">
        <v>1067</v>
      </c>
      <c r="D112" s="92" t="s">
        <v>968</v>
      </c>
      <c r="E112" s="92"/>
      <c r="F112" s="290"/>
      <c r="H112" s="361" t="s">
        <v>1316</v>
      </c>
    </row>
    <row r="113" spans="1:8" s="9" customFormat="1" ht="21">
      <c r="A113" s="371"/>
      <c r="B113" s="286">
        <v>9.8000000000000007</v>
      </c>
      <c r="C113" s="288"/>
      <c r="D113" s="287"/>
      <c r="E113" s="287" t="s">
        <v>975</v>
      </c>
      <c r="F113" s="289"/>
      <c r="H113" s="361" t="s">
        <v>1315</v>
      </c>
    </row>
    <row r="114" spans="1:8" s="9" customFormat="1" ht="21">
      <c r="A114" s="372"/>
      <c r="B114" s="291"/>
      <c r="C114" s="91" t="s">
        <v>1068</v>
      </c>
      <c r="D114" s="92" t="s">
        <v>968</v>
      </c>
      <c r="E114" s="92"/>
      <c r="F114" s="290"/>
      <c r="H114" s="361" t="s">
        <v>1316</v>
      </c>
    </row>
    <row r="115" spans="1:8" s="9" customFormat="1" ht="27.75">
      <c r="A115" s="366">
        <v>10</v>
      </c>
      <c r="B115" s="284"/>
      <c r="C115" s="285"/>
      <c r="D115" s="285"/>
      <c r="E115" s="285"/>
      <c r="F115" s="375" t="s">
        <v>1069</v>
      </c>
      <c r="H115" s="373" t="s">
        <v>1314</v>
      </c>
    </row>
    <row r="116" spans="1:8" s="9" customFormat="1" ht="21">
      <c r="A116" s="371"/>
      <c r="B116" s="286">
        <v>10.1</v>
      </c>
      <c r="C116" s="287"/>
      <c r="D116" s="287"/>
      <c r="E116" s="287" t="s">
        <v>1070</v>
      </c>
      <c r="F116" s="289"/>
      <c r="H116" s="361" t="s">
        <v>1315</v>
      </c>
    </row>
    <row r="117" spans="1:8" s="9" customFormat="1" ht="21">
      <c r="A117" s="372"/>
      <c r="B117" s="291"/>
      <c r="C117" s="91" t="s">
        <v>1071</v>
      </c>
      <c r="D117" s="92" t="s">
        <v>968</v>
      </c>
      <c r="E117" s="92"/>
      <c r="F117" s="290"/>
      <c r="H117" s="361" t="s">
        <v>1316</v>
      </c>
    </row>
    <row r="118" spans="1:8" s="9" customFormat="1" ht="21">
      <c r="A118" s="371"/>
      <c r="B118" s="286">
        <v>10.199999999999999</v>
      </c>
      <c r="C118" s="288"/>
      <c r="D118" s="287"/>
      <c r="E118" s="287" t="s">
        <v>1072</v>
      </c>
      <c r="F118" s="289"/>
      <c r="H118" s="361" t="s">
        <v>1315</v>
      </c>
    </row>
    <row r="119" spans="1:8" s="9" customFormat="1" ht="21">
      <c r="A119" s="372"/>
      <c r="B119" s="291"/>
      <c r="C119" s="91" t="s">
        <v>1073</v>
      </c>
      <c r="D119" s="92" t="s">
        <v>968</v>
      </c>
      <c r="E119" s="92"/>
      <c r="F119" s="290"/>
      <c r="H119" s="361" t="s">
        <v>1316</v>
      </c>
    </row>
    <row r="120" spans="1:8" s="9" customFormat="1" ht="21">
      <c r="A120" s="371"/>
      <c r="B120" s="286">
        <v>10.3</v>
      </c>
      <c r="C120" s="288"/>
      <c r="D120" s="287"/>
      <c r="E120" s="287" t="s">
        <v>1074</v>
      </c>
      <c r="F120" s="289"/>
      <c r="H120" s="361" t="s">
        <v>1315</v>
      </c>
    </row>
    <row r="121" spans="1:8" s="9" customFormat="1" ht="21">
      <c r="A121" s="372"/>
      <c r="B121" s="291"/>
      <c r="C121" s="91" t="s">
        <v>1075</v>
      </c>
      <c r="D121" s="92" t="s">
        <v>968</v>
      </c>
      <c r="E121" s="92"/>
      <c r="F121" s="290"/>
      <c r="H121" s="361" t="s">
        <v>1316</v>
      </c>
    </row>
    <row r="122" spans="1:8" s="9" customFormat="1" ht="21">
      <c r="A122" s="371"/>
      <c r="B122" s="286">
        <v>10.4</v>
      </c>
      <c r="C122" s="288"/>
      <c r="D122" s="287"/>
      <c r="E122" s="287" t="s">
        <v>1076</v>
      </c>
      <c r="F122" s="289"/>
      <c r="H122" s="361" t="s">
        <v>1315</v>
      </c>
    </row>
    <row r="123" spans="1:8" s="9" customFormat="1" ht="21">
      <c r="A123" s="372"/>
      <c r="B123" s="291"/>
      <c r="C123" s="91" t="s">
        <v>1077</v>
      </c>
      <c r="D123" s="92" t="s">
        <v>968</v>
      </c>
      <c r="E123" s="92"/>
      <c r="F123" s="290"/>
      <c r="H123" s="361" t="s">
        <v>1316</v>
      </c>
    </row>
    <row r="124" spans="1:8" s="9" customFormat="1" ht="21">
      <c r="A124" s="371"/>
      <c r="B124" s="286">
        <v>10.5</v>
      </c>
      <c r="C124" s="288"/>
      <c r="D124" s="287"/>
      <c r="E124" s="287" t="s">
        <v>1078</v>
      </c>
      <c r="F124" s="289"/>
      <c r="H124" s="361" t="s">
        <v>1315</v>
      </c>
    </row>
    <row r="125" spans="1:8" s="9" customFormat="1" ht="21">
      <c r="A125" s="372"/>
      <c r="B125" s="291"/>
      <c r="C125" s="91" t="s">
        <v>1079</v>
      </c>
      <c r="D125" s="92" t="s">
        <v>968</v>
      </c>
      <c r="E125" s="92"/>
      <c r="F125" s="290"/>
      <c r="H125" s="361" t="s">
        <v>1316</v>
      </c>
    </row>
    <row r="126" spans="1:8" s="9" customFormat="1" ht="21">
      <c r="A126" s="371"/>
      <c r="B126" s="286">
        <v>10.6</v>
      </c>
      <c r="C126" s="288"/>
      <c r="D126" s="287"/>
      <c r="E126" s="287" t="s">
        <v>1080</v>
      </c>
      <c r="F126" s="289"/>
      <c r="H126" s="361" t="s">
        <v>1315</v>
      </c>
    </row>
    <row r="127" spans="1:8" s="9" customFormat="1" ht="21">
      <c r="A127" s="372"/>
      <c r="B127" s="291"/>
      <c r="C127" s="91" t="s">
        <v>1081</v>
      </c>
      <c r="D127" s="92" t="s">
        <v>968</v>
      </c>
      <c r="E127" s="92"/>
      <c r="F127" s="290"/>
      <c r="H127" s="361" t="s">
        <v>1316</v>
      </c>
    </row>
    <row r="128" spans="1:8" s="9" customFormat="1" ht="21">
      <c r="A128" s="371"/>
      <c r="B128" s="286">
        <v>10.7</v>
      </c>
      <c r="C128" s="288"/>
      <c r="D128" s="287"/>
      <c r="E128" s="287" t="s">
        <v>975</v>
      </c>
      <c r="F128" s="289"/>
      <c r="H128" s="361" t="s">
        <v>1315</v>
      </c>
    </row>
    <row r="129" spans="1:8" s="9" customFormat="1" ht="21">
      <c r="A129" s="372"/>
      <c r="B129" s="92" t="s">
        <v>968</v>
      </c>
      <c r="C129" s="91" t="s">
        <v>1082</v>
      </c>
      <c r="D129" s="92" t="s">
        <v>968</v>
      </c>
      <c r="E129" s="92"/>
      <c r="F129" s="290"/>
      <c r="H129" s="361" t="s">
        <v>1316</v>
      </c>
    </row>
    <row r="130" spans="1:8" s="9" customFormat="1" ht="27.75">
      <c r="A130" s="366">
        <v>11</v>
      </c>
      <c r="B130" s="284"/>
      <c r="C130" s="285"/>
      <c r="D130" s="285"/>
      <c r="E130" s="285"/>
      <c r="F130" s="375" t="s">
        <v>1083</v>
      </c>
      <c r="H130" s="373" t="s">
        <v>1314</v>
      </c>
    </row>
    <row r="131" spans="1:8" s="9" customFormat="1" ht="21">
      <c r="A131" s="371"/>
      <c r="B131" s="286">
        <v>11.1</v>
      </c>
      <c r="C131" s="287"/>
      <c r="D131" s="287"/>
      <c r="E131" s="287" t="s">
        <v>1084</v>
      </c>
      <c r="F131" s="289"/>
      <c r="H131" s="361" t="s">
        <v>1315</v>
      </c>
    </row>
    <row r="132" spans="1:8" s="9" customFormat="1" ht="21">
      <c r="A132" s="372"/>
      <c r="B132" s="291"/>
      <c r="C132" s="91" t="s">
        <v>1085</v>
      </c>
      <c r="D132" s="92" t="s">
        <v>968</v>
      </c>
      <c r="E132" s="92"/>
      <c r="F132" s="290"/>
      <c r="H132" s="361" t="s">
        <v>1316</v>
      </c>
    </row>
    <row r="133" spans="1:8" s="9" customFormat="1" ht="21">
      <c r="A133" s="371"/>
      <c r="B133" s="286">
        <v>11.2</v>
      </c>
      <c r="C133" s="288"/>
      <c r="D133" s="287"/>
      <c r="E133" s="287" t="s">
        <v>1086</v>
      </c>
      <c r="F133" s="289"/>
      <c r="H133" s="361" t="s">
        <v>1315</v>
      </c>
    </row>
    <row r="134" spans="1:8" s="9" customFormat="1" ht="21">
      <c r="A134" s="372"/>
      <c r="B134" s="291"/>
      <c r="C134" s="91" t="s">
        <v>1087</v>
      </c>
      <c r="D134" s="92" t="s">
        <v>968</v>
      </c>
      <c r="E134" s="92"/>
      <c r="F134" s="290"/>
      <c r="H134" s="361" t="s">
        <v>1316</v>
      </c>
    </row>
    <row r="135" spans="1:8" s="9" customFormat="1" ht="21">
      <c r="A135" s="371"/>
      <c r="B135" s="286">
        <v>11.3</v>
      </c>
      <c r="C135" s="288"/>
      <c r="D135" s="287"/>
      <c r="E135" s="287" t="s">
        <v>1088</v>
      </c>
      <c r="F135" s="289"/>
      <c r="H135" s="361" t="s">
        <v>1315</v>
      </c>
    </row>
    <row r="136" spans="1:8" s="9" customFormat="1" ht="21">
      <c r="A136" s="372"/>
      <c r="B136" s="291"/>
      <c r="C136" s="91" t="s">
        <v>1089</v>
      </c>
      <c r="D136" s="92" t="s">
        <v>968</v>
      </c>
      <c r="E136" s="92"/>
      <c r="F136" s="290"/>
      <c r="H136" s="361" t="s">
        <v>1316</v>
      </c>
    </row>
    <row r="137" spans="1:8" s="9" customFormat="1" ht="21">
      <c r="A137" s="371"/>
      <c r="B137" s="286">
        <v>11.4</v>
      </c>
      <c r="C137" s="288"/>
      <c r="D137" s="287"/>
      <c r="E137" s="287" t="s">
        <v>975</v>
      </c>
      <c r="F137" s="289"/>
      <c r="H137" s="361" t="s">
        <v>1315</v>
      </c>
    </row>
    <row r="138" spans="1:8" s="9" customFormat="1" ht="21">
      <c r="A138" s="372"/>
      <c r="B138" s="92"/>
      <c r="C138" s="91" t="s">
        <v>1090</v>
      </c>
      <c r="D138" s="92" t="s">
        <v>968</v>
      </c>
      <c r="E138" s="92"/>
      <c r="F138" s="290"/>
      <c r="H138" s="361" t="s">
        <v>1316</v>
      </c>
    </row>
    <row r="139" spans="1:8" s="9" customFormat="1" ht="27.75">
      <c r="A139" s="366">
        <v>12</v>
      </c>
      <c r="B139" s="284"/>
      <c r="C139" s="285"/>
      <c r="D139" s="285"/>
      <c r="E139" s="285"/>
      <c r="F139" s="284" t="s">
        <v>1091</v>
      </c>
      <c r="H139" s="373" t="s">
        <v>1314</v>
      </c>
    </row>
    <row r="140" spans="1:8" s="9" customFormat="1" ht="21">
      <c r="A140" s="371"/>
      <c r="B140" s="286">
        <v>12.1</v>
      </c>
      <c r="C140" s="287"/>
      <c r="D140" s="287"/>
      <c r="E140" s="287" t="s">
        <v>1092</v>
      </c>
      <c r="F140" s="289"/>
      <c r="H140" s="361" t="s">
        <v>1315</v>
      </c>
    </row>
    <row r="141" spans="1:8" s="9" customFormat="1" ht="21">
      <c r="A141" s="372"/>
      <c r="B141" s="291"/>
      <c r="C141" s="91" t="s">
        <v>1093</v>
      </c>
      <c r="D141" s="92" t="s">
        <v>968</v>
      </c>
      <c r="E141" s="92"/>
      <c r="F141" s="290"/>
      <c r="H141" s="361" t="s">
        <v>1316</v>
      </c>
    </row>
    <row r="142" spans="1:8" s="9" customFormat="1" ht="21">
      <c r="A142" s="371"/>
      <c r="B142" s="286">
        <v>12.2</v>
      </c>
      <c r="C142" s="288"/>
      <c r="D142" s="287"/>
      <c r="E142" s="287" t="s">
        <v>1094</v>
      </c>
      <c r="F142" s="289"/>
      <c r="H142" s="361" t="s">
        <v>1315</v>
      </c>
    </row>
    <row r="143" spans="1:8" s="9" customFormat="1" ht="21">
      <c r="A143" s="372"/>
      <c r="B143" s="291"/>
      <c r="C143" s="91" t="s">
        <v>1095</v>
      </c>
      <c r="D143" s="92" t="s">
        <v>968</v>
      </c>
      <c r="E143" s="92"/>
      <c r="F143" s="290"/>
      <c r="H143" s="361" t="s">
        <v>1316</v>
      </c>
    </row>
    <row r="144" spans="1:8" s="9" customFormat="1" ht="21">
      <c r="A144" s="371"/>
      <c r="B144" s="286">
        <v>12.3</v>
      </c>
      <c r="C144" s="288"/>
      <c r="D144" s="287"/>
      <c r="E144" s="287" t="s">
        <v>1096</v>
      </c>
      <c r="F144" s="289"/>
      <c r="H144" s="361" t="s">
        <v>1315</v>
      </c>
    </row>
    <row r="145" spans="1:8" s="9" customFormat="1" ht="21">
      <c r="A145" s="372"/>
      <c r="B145" s="291"/>
      <c r="C145" s="91" t="s">
        <v>1097</v>
      </c>
      <c r="D145" s="92" t="s">
        <v>968</v>
      </c>
      <c r="E145" s="92"/>
      <c r="F145" s="290"/>
      <c r="H145" s="361" t="s">
        <v>1316</v>
      </c>
    </row>
    <row r="146" spans="1:8" s="9" customFormat="1" ht="21">
      <c r="A146" s="371"/>
      <c r="B146" s="286">
        <v>12.4</v>
      </c>
      <c r="C146" s="288"/>
      <c r="D146" s="287"/>
      <c r="E146" s="287" t="s">
        <v>975</v>
      </c>
      <c r="F146" s="289"/>
      <c r="H146" s="361" t="s">
        <v>1315</v>
      </c>
    </row>
    <row r="147" spans="1:8" s="9" customFormat="1" ht="21">
      <c r="A147" s="372"/>
      <c r="B147" s="92"/>
      <c r="C147" s="91" t="s">
        <v>1098</v>
      </c>
      <c r="D147" s="92" t="s">
        <v>968</v>
      </c>
      <c r="E147" s="92"/>
      <c r="F147" s="290"/>
      <c r="H147" s="361" t="s">
        <v>1316</v>
      </c>
    </row>
    <row r="148" spans="1:8" s="9" customFormat="1" ht="27.75">
      <c r="A148" s="366">
        <v>13</v>
      </c>
      <c r="B148" s="284"/>
      <c r="C148" s="285"/>
      <c r="D148" s="285"/>
      <c r="E148" s="285"/>
      <c r="F148" s="284" t="s">
        <v>1099</v>
      </c>
      <c r="H148" s="373" t="s">
        <v>1314</v>
      </c>
    </row>
    <row r="149" spans="1:8" s="9" customFormat="1" ht="21">
      <c r="A149" s="371"/>
      <c r="B149" s="286">
        <v>13.1</v>
      </c>
      <c r="C149" s="287"/>
      <c r="D149" s="287"/>
      <c r="E149" s="287" t="s">
        <v>1100</v>
      </c>
      <c r="F149" s="289"/>
      <c r="H149" s="361" t="s">
        <v>1315</v>
      </c>
    </row>
    <row r="150" spans="1:8" s="9" customFormat="1" ht="21">
      <c r="A150" s="372"/>
      <c r="B150" s="291"/>
      <c r="C150" s="91" t="s">
        <v>1101</v>
      </c>
      <c r="D150" s="92" t="s">
        <v>968</v>
      </c>
      <c r="E150" s="92"/>
      <c r="F150" s="290"/>
      <c r="H150" s="361" t="s">
        <v>1316</v>
      </c>
    </row>
    <row r="151" spans="1:8" s="9" customFormat="1" ht="21">
      <c r="A151" s="371"/>
      <c r="B151" s="286">
        <v>13.2</v>
      </c>
      <c r="C151" s="288"/>
      <c r="D151" s="287"/>
      <c r="E151" s="287" t="s">
        <v>1102</v>
      </c>
      <c r="F151" s="289"/>
      <c r="H151" s="361" t="s">
        <v>1315</v>
      </c>
    </row>
    <row r="152" spans="1:8" s="9" customFormat="1" ht="21">
      <c r="A152" s="372"/>
      <c r="B152" s="291"/>
      <c r="C152" s="91" t="s">
        <v>1103</v>
      </c>
      <c r="D152" s="92" t="s">
        <v>968</v>
      </c>
      <c r="E152" s="92"/>
      <c r="F152" s="290"/>
      <c r="H152" s="361" t="s">
        <v>1316</v>
      </c>
    </row>
    <row r="153" spans="1:8" s="9" customFormat="1" ht="21">
      <c r="A153" s="371"/>
      <c r="B153" s="286">
        <v>13.3</v>
      </c>
      <c r="C153" s="288"/>
      <c r="D153" s="287"/>
      <c r="E153" s="287" t="s">
        <v>1104</v>
      </c>
      <c r="F153" s="289"/>
      <c r="H153" s="361" t="s">
        <v>1315</v>
      </c>
    </row>
    <row r="154" spans="1:8" s="9" customFormat="1" ht="21">
      <c r="A154" s="372"/>
      <c r="B154" s="291"/>
      <c r="C154" s="91" t="s">
        <v>1105</v>
      </c>
      <c r="D154" s="92" t="s">
        <v>968</v>
      </c>
      <c r="E154" s="92"/>
      <c r="F154" s="290"/>
      <c r="H154" s="361" t="s">
        <v>1316</v>
      </c>
    </row>
    <row r="155" spans="1:8" s="9" customFormat="1" ht="21">
      <c r="A155" s="371"/>
      <c r="B155" s="286">
        <v>13.4</v>
      </c>
      <c r="C155" s="288"/>
      <c r="D155" s="287"/>
      <c r="E155" s="287" t="s">
        <v>975</v>
      </c>
      <c r="F155" s="289">
        <v>13.4</v>
      </c>
      <c r="H155" s="361" t="s">
        <v>1315</v>
      </c>
    </row>
    <row r="156" spans="1:8" s="9" customFormat="1" ht="21">
      <c r="A156" s="372"/>
      <c r="B156" s="92"/>
      <c r="C156" s="91" t="s">
        <v>1106</v>
      </c>
      <c r="D156" s="92" t="s">
        <v>968</v>
      </c>
      <c r="E156" s="92"/>
      <c r="F156" s="290"/>
      <c r="H156" s="361" t="s">
        <v>1316</v>
      </c>
    </row>
    <row r="157" spans="1:8" s="9" customFormat="1" ht="21">
      <c r="A157" s="10"/>
      <c r="F157" s="10"/>
      <c r="G157"/>
      <c r="H157" s="36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C68"/>
  <sheetViews>
    <sheetView workbookViewId="0">
      <selection activeCell="A12" sqref="A12"/>
    </sheetView>
  </sheetViews>
  <sheetFormatPr defaultRowHeight="15"/>
  <cols>
    <col min="1" max="1" width="127" style="399" customWidth="1"/>
    <col min="2" max="2" width="9.140625" style="399"/>
    <col min="3" max="3" width="36.140625" style="399" bestFit="1" customWidth="1"/>
    <col min="4" max="16384" width="9.140625" style="399"/>
  </cols>
  <sheetData>
    <row r="1" spans="1:3" s="397" customFormat="1" ht="87" customHeight="1">
      <c r="A1" s="424" t="s">
        <v>1243</v>
      </c>
      <c r="B1" s="424"/>
      <c r="C1" s="425"/>
    </row>
    <row r="2" spans="1:3" ht="63" customHeight="1">
      <c r="A2" s="426" t="s">
        <v>1342</v>
      </c>
      <c r="B2" s="427"/>
      <c r="C2" s="398" t="s">
        <v>1343</v>
      </c>
    </row>
    <row r="3" spans="1:3" ht="21">
      <c r="A3" s="400" t="s">
        <v>1344</v>
      </c>
      <c r="B3" s="401" t="s">
        <v>1214</v>
      </c>
      <c r="C3" s="428"/>
    </row>
    <row r="4" spans="1:3" ht="42">
      <c r="A4" s="400" t="s">
        <v>1345</v>
      </c>
      <c r="B4" s="401" t="s">
        <v>1216</v>
      </c>
      <c r="C4" s="429"/>
    </row>
    <row r="5" spans="1:3" ht="21">
      <c r="A5" s="400" t="s">
        <v>1346</v>
      </c>
      <c r="B5" s="401" t="s">
        <v>1218</v>
      </c>
      <c r="C5" s="429"/>
    </row>
    <row r="6" spans="1:3" ht="42">
      <c r="A6" s="400" t="s">
        <v>1347</v>
      </c>
      <c r="B6" s="401" t="s">
        <v>1220</v>
      </c>
      <c r="C6" s="429"/>
    </row>
    <row r="7" spans="1:3" ht="21">
      <c r="A7" s="400" t="s">
        <v>1348</v>
      </c>
      <c r="B7" s="401" t="s">
        <v>1221</v>
      </c>
      <c r="C7" s="429"/>
    </row>
    <row r="8" spans="1:3" ht="21">
      <c r="A8" s="400" t="s">
        <v>1349</v>
      </c>
      <c r="B8" s="401" t="s">
        <v>1223</v>
      </c>
      <c r="C8" s="429"/>
    </row>
    <row r="9" spans="1:3" ht="21">
      <c r="A9" s="400" t="s">
        <v>1350</v>
      </c>
      <c r="B9" s="401" t="s">
        <v>1225</v>
      </c>
      <c r="C9" s="429"/>
    </row>
    <row r="10" spans="1:3" ht="21">
      <c r="A10" s="400" t="s">
        <v>1351</v>
      </c>
      <c r="B10" s="401" t="s">
        <v>1226</v>
      </c>
      <c r="C10" s="429"/>
    </row>
    <row r="11" spans="1:3" ht="21">
      <c r="A11" s="400"/>
      <c r="B11" s="401"/>
      <c r="C11" s="430"/>
    </row>
    <row r="12" spans="1:3" ht="42">
      <c r="A12" s="402" t="s">
        <v>1352</v>
      </c>
      <c r="B12" s="403" t="s">
        <v>1214</v>
      </c>
      <c r="C12" s="404" t="s">
        <v>1353</v>
      </c>
    </row>
    <row r="13" spans="1:3" ht="63">
      <c r="A13" s="402" t="s">
        <v>1354</v>
      </c>
      <c r="B13" s="403" t="s">
        <v>1216</v>
      </c>
      <c r="C13" s="431"/>
    </row>
    <row r="14" spans="1:3" ht="21">
      <c r="A14" s="402" t="s">
        <v>1213</v>
      </c>
      <c r="B14" s="403">
        <v>1</v>
      </c>
      <c r="C14" s="432"/>
    </row>
    <row r="15" spans="1:3" ht="21">
      <c r="A15" s="402" t="s">
        <v>1215</v>
      </c>
      <c r="B15" s="403">
        <v>2</v>
      </c>
      <c r="C15" s="432"/>
    </row>
    <row r="16" spans="1:3" ht="21">
      <c r="A16" s="402" t="s">
        <v>1217</v>
      </c>
      <c r="B16" s="403">
        <v>3</v>
      </c>
      <c r="C16" s="432"/>
    </row>
    <row r="17" spans="1:3" ht="21">
      <c r="A17" s="402" t="s">
        <v>1219</v>
      </c>
      <c r="B17" s="403">
        <v>4</v>
      </c>
      <c r="C17" s="432"/>
    </row>
    <row r="18" spans="1:3" ht="21">
      <c r="A18" s="402" t="s">
        <v>1355</v>
      </c>
      <c r="B18" s="403">
        <v>5</v>
      </c>
      <c r="C18" s="432"/>
    </row>
    <row r="19" spans="1:3" ht="21">
      <c r="A19" s="402" t="s">
        <v>1222</v>
      </c>
      <c r="B19" s="403">
        <v>6</v>
      </c>
      <c r="C19" s="432"/>
    </row>
    <row r="20" spans="1:3" ht="21">
      <c r="A20" s="402" t="s">
        <v>1224</v>
      </c>
      <c r="B20" s="403">
        <v>7</v>
      </c>
      <c r="C20" s="432"/>
    </row>
    <row r="21" spans="1:3" ht="42">
      <c r="A21" s="402" t="s">
        <v>1356</v>
      </c>
      <c r="B21" s="403">
        <v>8</v>
      </c>
      <c r="C21" s="432"/>
    </row>
    <row r="22" spans="1:3" ht="21">
      <c r="A22" s="402" t="s">
        <v>1227</v>
      </c>
      <c r="B22" s="403">
        <v>9</v>
      </c>
      <c r="C22" s="432"/>
    </row>
    <row r="23" spans="1:3" ht="63">
      <c r="A23" s="402" t="s">
        <v>1228</v>
      </c>
      <c r="B23" s="403">
        <v>10</v>
      </c>
      <c r="C23" s="432"/>
    </row>
    <row r="24" spans="1:3" ht="63">
      <c r="A24" s="402" t="s">
        <v>1229</v>
      </c>
      <c r="B24" s="403">
        <v>11</v>
      </c>
      <c r="C24" s="432"/>
    </row>
    <row r="25" spans="1:3" ht="21">
      <c r="A25" s="402" t="s">
        <v>1230</v>
      </c>
      <c r="B25" s="403">
        <v>12</v>
      </c>
      <c r="C25" s="432"/>
    </row>
    <row r="26" spans="1:3" ht="21">
      <c r="A26" s="402" t="s">
        <v>1231</v>
      </c>
      <c r="B26" s="403">
        <v>13</v>
      </c>
      <c r="C26" s="432"/>
    </row>
    <row r="27" spans="1:3" ht="21">
      <c r="A27" s="402" t="s">
        <v>1232</v>
      </c>
      <c r="B27" s="403">
        <v>14</v>
      </c>
      <c r="C27" s="432"/>
    </row>
    <row r="28" spans="1:3" ht="21">
      <c r="A28" s="402" t="s">
        <v>1233</v>
      </c>
      <c r="B28" s="403">
        <v>15</v>
      </c>
      <c r="C28" s="432"/>
    </row>
    <row r="29" spans="1:3" ht="21">
      <c r="A29" s="402" t="s">
        <v>1234</v>
      </c>
      <c r="B29" s="403">
        <v>16</v>
      </c>
      <c r="C29" s="432"/>
    </row>
    <row r="30" spans="1:3" ht="21">
      <c r="A30" s="402" t="s">
        <v>1235</v>
      </c>
      <c r="B30" s="403">
        <v>17</v>
      </c>
      <c r="C30" s="432"/>
    </row>
    <row r="31" spans="1:3" ht="21">
      <c r="A31" s="402" t="s">
        <v>1236</v>
      </c>
      <c r="B31" s="403">
        <v>18</v>
      </c>
      <c r="C31" s="432"/>
    </row>
    <row r="32" spans="1:3" ht="21">
      <c r="A32" s="402" t="s">
        <v>1237</v>
      </c>
      <c r="B32" s="403">
        <v>19</v>
      </c>
      <c r="C32" s="432"/>
    </row>
    <row r="33" spans="1:3" ht="42">
      <c r="A33" s="402" t="s">
        <v>1357</v>
      </c>
      <c r="B33" s="403">
        <v>20</v>
      </c>
      <c r="C33" s="432"/>
    </row>
    <row r="34" spans="1:3" ht="42">
      <c r="A34" s="402" t="s">
        <v>1238</v>
      </c>
      <c r="B34" s="403">
        <v>21</v>
      </c>
      <c r="C34" s="432"/>
    </row>
    <row r="35" spans="1:3" ht="63">
      <c r="A35" s="402" t="s">
        <v>1239</v>
      </c>
      <c r="B35" s="403">
        <v>22</v>
      </c>
      <c r="C35" s="432"/>
    </row>
    <row r="36" spans="1:3" ht="21">
      <c r="A36" s="402" t="s">
        <v>1240</v>
      </c>
      <c r="B36" s="403">
        <v>23</v>
      </c>
      <c r="C36" s="432"/>
    </row>
    <row r="37" spans="1:3" ht="42">
      <c r="A37" s="402" t="s">
        <v>1241</v>
      </c>
      <c r="B37" s="403">
        <v>24</v>
      </c>
      <c r="C37" s="432"/>
    </row>
    <row r="38" spans="1:3" ht="42">
      <c r="A38" s="402" t="s">
        <v>1358</v>
      </c>
      <c r="B38" s="403">
        <v>25</v>
      </c>
      <c r="C38" s="432"/>
    </row>
    <row r="39" spans="1:3" ht="21">
      <c r="A39" s="402" t="s">
        <v>1242</v>
      </c>
      <c r="B39" s="403">
        <v>26</v>
      </c>
      <c r="C39" s="432"/>
    </row>
    <row r="40" spans="1:3" ht="21">
      <c r="A40" s="402"/>
      <c r="B40" s="403"/>
      <c r="C40" s="433"/>
    </row>
    <row r="41" spans="1:3" ht="21">
      <c r="A41" s="405" t="s">
        <v>1359</v>
      </c>
      <c r="B41" s="406" t="s">
        <v>1214</v>
      </c>
      <c r="C41" s="407" t="s">
        <v>1360</v>
      </c>
    </row>
    <row r="42" spans="1:3" ht="42">
      <c r="A42" s="405" t="s">
        <v>1361</v>
      </c>
      <c r="B42" s="406" t="s">
        <v>1216</v>
      </c>
      <c r="C42" s="434"/>
    </row>
    <row r="43" spans="1:3" ht="21">
      <c r="A43" s="405" t="s">
        <v>1362</v>
      </c>
      <c r="B43" s="406">
        <v>1</v>
      </c>
      <c r="C43" s="435"/>
    </row>
    <row r="44" spans="1:3" ht="21">
      <c r="A44" s="405" t="s">
        <v>1363</v>
      </c>
      <c r="B44" s="406">
        <v>2</v>
      </c>
      <c r="C44" s="435"/>
    </row>
    <row r="45" spans="1:3" ht="21">
      <c r="A45" s="405" t="s">
        <v>1364</v>
      </c>
      <c r="B45" s="406">
        <v>3</v>
      </c>
      <c r="C45" s="435"/>
    </row>
    <row r="46" spans="1:3" ht="21">
      <c r="A46" s="405" t="s">
        <v>1365</v>
      </c>
      <c r="B46" s="406">
        <v>4</v>
      </c>
      <c r="C46" s="435"/>
    </row>
    <row r="47" spans="1:3" ht="21">
      <c r="A47" s="405" t="s">
        <v>1366</v>
      </c>
      <c r="B47" s="406">
        <v>5</v>
      </c>
      <c r="C47" s="435"/>
    </row>
    <row r="48" spans="1:3" ht="21">
      <c r="A48" s="405" t="s">
        <v>1367</v>
      </c>
      <c r="B48" s="406">
        <v>6</v>
      </c>
      <c r="C48" s="435"/>
    </row>
    <row r="49" spans="1:3" ht="21">
      <c r="A49" s="405" t="s">
        <v>1368</v>
      </c>
      <c r="B49" s="406">
        <v>7</v>
      </c>
      <c r="C49" s="435"/>
    </row>
    <row r="50" spans="1:3" ht="21">
      <c r="A50" s="405" t="s">
        <v>1369</v>
      </c>
      <c r="B50" s="406">
        <v>8</v>
      </c>
      <c r="C50" s="435"/>
    </row>
    <row r="51" spans="1:3" ht="21">
      <c r="A51" s="405" t="s">
        <v>1370</v>
      </c>
      <c r="B51" s="406">
        <v>9</v>
      </c>
      <c r="C51" s="435"/>
    </row>
    <row r="52" spans="1:3" ht="63">
      <c r="A52" s="405" t="s">
        <v>1371</v>
      </c>
      <c r="B52" s="406">
        <v>10</v>
      </c>
      <c r="C52" s="435"/>
    </row>
    <row r="53" spans="1:3" ht="63">
      <c r="A53" s="405" t="s">
        <v>1372</v>
      </c>
      <c r="B53" s="406">
        <v>11</v>
      </c>
      <c r="C53" s="435"/>
    </row>
    <row r="54" spans="1:3" ht="21">
      <c r="A54" s="405" t="s">
        <v>1373</v>
      </c>
      <c r="B54" s="406">
        <v>12</v>
      </c>
      <c r="C54" s="435"/>
    </row>
    <row r="55" spans="1:3" ht="21">
      <c r="A55" s="405" t="s">
        <v>1231</v>
      </c>
      <c r="B55" s="406">
        <v>13</v>
      </c>
      <c r="C55" s="435"/>
    </row>
    <row r="56" spans="1:3" ht="21">
      <c r="A56" s="405" t="s">
        <v>1374</v>
      </c>
      <c r="B56" s="406">
        <v>14</v>
      </c>
      <c r="C56" s="435"/>
    </row>
    <row r="57" spans="1:3" ht="21">
      <c r="A57" s="405" t="s">
        <v>1375</v>
      </c>
      <c r="B57" s="406">
        <v>15</v>
      </c>
      <c r="C57" s="435"/>
    </row>
    <row r="58" spans="1:3" ht="21">
      <c r="A58" s="405" t="s">
        <v>1376</v>
      </c>
      <c r="B58" s="406">
        <v>16</v>
      </c>
      <c r="C58" s="435"/>
    </row>
    <row r="59" spans="1:3" ht="21">
      <c r="A59" s="405" t="s">
        <v>1235</v>
      </c>
      <c r="B59" s="406">
        <v>17</v>
      </c>
      <c r="C59" s="435"/>
    </row>
    <row r="60" spans="1:3" ht="21">
      <c r="A60" s="405" t="s">
        <v>1377</v>
      </c>
      <c r="B60" s="406">
        <v>18</v>
      </c>
      <c r="C60" s="435"/>
    </row>
    <row r="61" spans="1:3" ht="21">
      <c r="A61" s="405" t="s">
        <v>1378</v>
      </c>
      <c r="B61" s="406">
        <v>19</v>
      </c>
      <c r="C61" s="435"/>
    </row>
    <row r="62" spans="1:3" ht="21">
      <c r="A62" s="405" t="s">
        <v>1379</v>
      </c>
      <c r="B62" s="406">
        <v>20</v>
      </c>
      <c r="C62" s="435"/>
    </row>
    <row r="63" spans="1:3" ht="21">
      <c r="A63" s="405" t="s">
        <v>1380</v>
      </c>
      <c r="B63" s="406">
        <v>21</v>
      </c>
      <c r="C63" s="435"/>
    </row>
    <row r="64" spans="1:3" ht="21">
      <c r="A64" s="405" t="s">
        <v>1381</v>
      </c>
      <c r="B64" s="406">
        <v>22</v>
      </c>
      <c r="C64" s="435"/>
    </row>
    <row r="65" spans="1:3" ht="63">
      <c r="A65" s="405" t="s">
        <v>1382</v>
      </c>
      <c r="B65" s="406">
        <v>23</v>
      </c>
      <c r="C65" s="435"/>
    </row>
    <row r="66" spans="1:3" ht="21">
      <c r="A66" s="405" t="s">
        <v>1383</v>
      </c>
      <c r="B66" s="406">
        <v>24</v>
      </c>
      <c r="C66" s="435"/>
    </row>
    <row r="67" spans="1:3" ht="42">
      <c r="A67" s="405" t="s">
        <v>1384</v>
      </c>
      <c r="B67" s="406">
        <v>25</v>
      </c>
      <c r="C67" s="435"/>
    </row>
    <row r="68" spans="1:3" ht="42">
      <c r="A68" s="405" t="s">
        <v>1385</v>
      </c>
      <c r="B68" s="406">
        <v>26</v>
      </c>
      <c r="C68" s="436"/>
    </row>
  </sheetData>
  <mergeCells count="5">
    <mergeCell ref="A1:C1"/>
    <mergeCell ref="A2:B2"/>
    <mergeCell ref="C3:C11"/>
    <mergeCell ref="C13:C40"/>
    <mergeCell ref="C42:C68"/>
  </mergeCell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6" tint="0.39997558519241921"/>
  </sheetPr>
  <dimension ref="A1:AL4547"/>
  <sheetViews>
    <sheetView showGridLines="0" tabSelected="1" zoomScale="55" zoomScaleNormal="55" workbookViewId="0">
      <pane ySplit="7" topLeftCell="A8" activePane="bottomLeft" state="frozen"/>
      <selection activeCell="F1" sqref="F1"/>
      <selection pane="bottomLeft" activeCell="M33" sqref="M33"/>
    </sheetView>
  </sheetViews>
  <sheetFormatPr defaultColWidth="9.140625" defaultRowHeight="27.75"/>
  <cols>
    <col min="1" max="3" width="10.85546875" style="413" bestFit="1" customWidth="1"/>
    <col min="4" max="4" width="26.85546875" style="413" bestFit="1" customWidth="1"/>
    <col min="5" max="5" width="24" style="337" bestFit="1" customWidth="1"/>
    <col min="6" max="6" width="19.140625" style="343" customWidth="1"/>
    <col min="7" max="7" width="20" style="337" customWidth="1"/>
    <col min="8" max="8" width="24.42578125" style="301" customWidth="1"/>
    <col min="9" max="9" width="15.42578125" style="394" customWidth="1"/>
    <col min="10" max="10" width="55.7109375" style="337" customWidth="1"/>
    <col min="11" max="11" width="12.7109375" style="338" customWidth="1"/>
    <col min="12" max="12" width="16" style="338" bestFit="1" customWidth="1"/>
    <col min="13" max="13" width="41.140625" style="339" customWidth="1"/>
    <col min="14" max="15" width="10" style="413" customWidth="1"/>
    <col min="16" max="17" width="9.28515625" style="413" customWidth="1"/>
    <col min="18" max="18" width="14.42578125" style="413" bestFit="1" customWidth="1"/>
    <col min="19" max="19" width="15.7109375" style="413" customWidth="1"/>
    <col min="20" max="20" width="9.140625" style="413" customWidth="1"/>
    <col min="21" max="21" width="16" style="340" customWidth="1"/>
    <col min="22" max="22" width="14.42578125" style="341" bestFit="1" customWidth="1"/>
    <col min="23" max="23" width="7.42578125" style="342" customWidth="1"/>
    <col min="24" max="24" width="14.42578125" style="341" bestFit="1" customWidth="1"/>
    <col min="25" max="25" width="6.7109375" style="342" customWidth="1"/>
    <col min="26" max="26" width="11" style="341" customWidth="1"/>
    <col min="27" max="27" width="4.140625" style="342" customWidth="1"/>
    <col min="28" max="28" width="9.7109375" style="341" bestFit="1" customWidth="1"/>
    <col min="29" max="29" width="4.7109375" style="342" customWidth="1"/>
    <col min="30" max="30" width="8" style="341" customWidth="1"/>
    <col min="31" max="31" width="5.42578125" style="342" customWidth="1"/>
    <col min="32" max="32" width="6.7109375" style="342" customWidth="1"/>
    <col min="33" max="33" width="13.28515625" style="301" bestFit="1" customWidth="1"/>
    <col min="34" max="16384" width="9.140625" style="301"/>
  </cols>
  <sheetData>
    <row r="1" spans="1:38" ht="32.25">
      <c r="A1" s="408"/>
      <c r="B1" s="409"/>
      <c r="C1" s="409"/>
      <c r="D1" s="409"/>
      <c r="E1" s="443" t="str">
        <f>VLOOKUP(AE2,'BA List'!C2:D422,2,FALSE)</f>
        <v>މާޅޮސްމަޑުލު އުތުރުބުރީ ކިނޮޅަހު ކައުންސިލްގެ އިދާރާ</v>
      </c>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300"/>
      <c r="AH1" s="300"/>
    </row>
    <row r="2" spans="1:38" ht="18" customHeight="1">
      <c r="A2" s="410"/>
      <c r="B2" s="410"/>
      <c r="C2" s="410"/>
      <c r="D2" s="410"/>
      <c r="E2" s="302">
        <f>'Income sheet'!C7-'Expense Sheet'!G7</f>
        <v>0</v>
      </c>
      <c r="F2" s="303"/>
      <c r="G2" s="304"/>
      <c r="H2" s="418"/>
      <c r="I2" s="381"/>
      <c r="J2" s="304"/>
      <c r="K2" s="304"/>
      <c r="L2" s="304"/>
      <c r="M2" s="304"/>
      <c r="N2" s="410"/>
      <c r="O2" s="410"/>
      <c r="P2" s="410"/>
      <c r="Q2" s="410"/>
      <c r="R2" s="410"/>
      <c r="S2" s="410"/>
      <c r="T2" s="410"/>
      <c r="U2" s="305"/>
      <c r="V2" s="306"/>
      <c r="W2" s="305"/>
      <c r="X2" s="306"/>
      <c r="Y2" s="305"/>
      <c r="Z2" s="306"/>
      <c r="AA2" s="305"/>
      <c r="AB2" s="306"/>
      <c r="AC2" s="305"/>
      <c r="AD2" s="306"/>
      <c r="AE2" s="444">
        <v>1353</v>
      </c>
      <c r="AF2" s="444"/>
    </row>
    <row r="3" spans="1:38" s="359" customFormat="1" ht="32.25">
      <c r="A3" s="411"/>
      <c r="B3" s="411"/>
      <c r="C3" s="411"/>
      <c r="D3" s="412"/>
      <c r="E3" s="445" t="s">
        <v>950</v>
      </c>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358"/>
      <c r="AH3" s="358"/>
      <c r="AI3" s="358"/>
      <c r="AJ3" s="358"/>
      <c r="AK3" s="358"/>
      <c r="AL3" s="358"/>
    </row>
    <row r="4" spans="1:38" ht="26.25" customHeight="1">
      <c r="A4" s="437" t="s">
        <v>1386</v>
      </c>
      <c r="B4" s="437"/>
      <c r="C4" s="437"/>
      <c r="D4" s="437" t="s">
        <v>1387</v>
      </c>
      <c r="E4" s="446" t="s">
        <v>939</v>
      </c>
      <c r="F4" s="447"/>
      <c r="G4" s="448"/>
      <c r="H4" s="438" t="s">
        <v>1397</v>
      </c>
      <c r="I4" s="438" t="s">
        <v>1334</v>
      </c>
      <c r="J4" s="449" t="s">
        <v>0</v>
      </c>
      <c r="K4" s="449" t="s">
        <v>940</v>
      </c>
      <c r="L4" s="438" t="s">
        <v>1122</v>
      </c>
      <c r="M4" s="438" t="s">
        <v>956</v>
      </c>
      <c r="N4" s="441" t="s">
        <v>1388</v>
      </c>
      <c r="O4" s="441"/>
      <c r="P4" s="441" t="s">
        <v>1389</v>
      </c>
      <c r="Q4" s="441"/>
      <c r="R4" s="442" t="s">
        <v>1184</v>
      </c>
      <c r="S4" s="441" t="s">
        <v>1390</v>
      </c>
      <c r="T4" s="441"/>
      <c r="U4" s="482" t="s">
        <v>957</v>
      </c>
      <c r="V4" s="483"/>
      <c r="W4" s="476" t="s">
        <v>958</v>
      </c>
      <c r="X4" s="477"/>
      <c r="Y4" s="470" t="s">
        <v>959</v>
      </c>
      <c r="Z4" s="471"/>
      <c r="AA4" s="464" t="s">
        <v>960</v>
      </c>
      <c r="AB4" s="465"/>
      <c r="AC4" s="458" t="s">
        <v>1299</v>
      </c>
      <c r="AD4" s="459"/>
      <c r="AE4" s="452" t="s">
        <v>961</v>
      </c>
      <c r="AF4" s="453"/>
    </row>
    <row r="5" spans="1:38" ht="32.25" customHeight="1">
      <c r="A5" s="437"/>
      <c r="B5" s="437"/>
      <c r="C5" s="437"/>
      <c r="D5" s="437"/>
      <c r="E5" s="307" t="s">
        <v>1300</v>
      </c>
      <c r="F5" s="308" t="s">
        <v>1123</v>
      </c>
      <c r="G5" s="307" t="s">
        <v>938</v>
      </c>
      <c r="H5" s="439"/>
      <c r="I5" s="439"/>
      <c r="J5" s="450"/>
      <c r="K5" s="450"/>
      <c r="L5" s="439"/>
      <c r="M5" s="439"/>
      <c r="N5" s="441"/>
      <c r="O5" s="441"/>
      <c r="P5" s="441"/>
      <c r="Q5" s="441"/>
      <c r="R5" s="442"/>
      <c r="S5" s="441"/>
      <c r="T5" s="441"/>
      <c r="U5" s="484"/>
      <c r="V5" s="485"/>
      <c r="W5" s="478"/>
      <c r="X5" s="479"/>
      <c r="Y5" s="472"/>
      <c r="Z5" s="473"/>
      <c r="AA5" s="466"/>
      <c r="AB5" s="467"/>
      <c r="AC5" s="460"/>
      <c r="AD5" s="461"/>
      <c r="AE5" s="454"/>
      <c r="AF5" s="455"/>
    </row>
    <row r="6" spans="1:38" ht="49.5" customHeight="1">
      <c r="A6" s="414">
        <v>2022</v>
      </c>
      <c r="B6" s="414">
        <v>2021</v>
      </c>
      <c r="C6" s="414">
        <v>2020</v>
      </c>
      <c r="D6" s="437"/>
      <c r="E6" s="309" t="s">
        <v>1</v>
      </c>
      <c r="F6" s="310" t="s">
        <v>1</v>
      </c>
      <c r="G6" s="309" t="s">
        <v>1</v>
      </c>
      <c r="H6" s="440"/>
      <c r="I6" s="440"/>
      <c r="J6" s="451"/>
      <c r="K6" s="451"/>
      <c r="L6" s="440"/>
      <c r="M6" s="440"/>
      <c r="N6" s="441" t="s">
        <v>1391</v>
      </c>
      <c r="O6" s="441" t="s">
        <v>1392</v>
      </c>
      <c r="P6" s="441" t="s">
        <v>1391</v>
      </c>
      <c r="Q6" s="441" t="s">
        <v>1392</v>
      </c>
      <c r="R6" s="442"/>
      <c r="S6" s="441" t="s">
        <v>1393</v>
      </c>
      <c r="T6" s="441" t="s">
        <v>1394</v>
      </c>
      <c r="U6" s="486"/>
      <c r="V6" s="487"/>
      <c r="W6" s="480"/>
      <c r="X6" s="481"/>
      <c r="Y6" s="474"/>
      <c r="Z6" s="475"/>
      <c r="AA6" s="468"/>
      <c r="AB6" s="469"/>
      <c r="AC6" s="462"/>
      <c r="AD6" s="463"/>
      <c r="AE6" s="456"/>
      <c r="AF6" s="457"/>
    </row>
    <row r="7" spans="1:38">
      <c r="A7" s="311"/>
      <c r="B7" s="311"/>
      <c r="C7" s="311"/>
      <c r="D7" s="311"/>
      <c r="E7" s="311">
        <f t="shared" ref="E7:F7" si="0">E8</f>
        <v>0</v>
      </c>
      <c r="F7" s="311">
        <f t="shared" si="0"/>
        <v>0</v>
      </c>
      <c r="G7" s="311">
        <f>G8+G19</f>
        <v>0</v>
      </c>
      <c r="H7" s="311"/>
      <c r="I7" s="311"/>
      <c r="J7" s="312" t="s">
        <v>2</v>
      </c>
      <c r="K7" s="313"/>
      <c r="L7" s="313"/>
      <c r="M7" s="314"/>
      <c r="N7" s="441"/>
      <c r="O7" s="441"/>
      <c r="P7" s="441"/>
      <c r="Q7" s="441"/>
      <c r="R7" s="442"/>
      <c r="S7" s="441"/>
      <c r="T7" s="441"/>
      <c r="U7" s="354"/>
      <c r="V7" s="355"/>
      <c r="W7" s="352"/>
      <c r="X7" s="353"/>
      <c r="Y7" s="350"/>
      <c r="Z7" s="351"/>
      <c r="AA7" s="348"/>
      <c r="AB7" s="349"/>
      <c r="AC7" s="346"/>
      <c r="AD7" s="347"/>
      <c r="AE7" s="344"/>
      <c r="AF7" s="345"/>
    </row>
    <row r="8" spans="1:38">
      <c r="A8" s="315"/>
      <c r="B8" s="315"/>
      <c r="C8" s="315"/>
      <c r="D8" s="315"/>
      <c r="E8" s="315">
        <f t="shared" ref="E8:F11" si="1">+E9</f>
        <v>0</v>
      </c>
      <c r="F8" s="315">
        <f t="shared" si="1"/>
        <v>0</v>
      </c>
      <c r="G8" s="315">
        <f>+G9</f>
        <v>0</v>
      </c>
      <c r="H8" s="386"/>
      <c r="I8" s="386"/>
      <c r="J8" s="492" t="str">
        <f>IF(AF8="","",(VLOOKUP(AF8,'NS NSS'!$A$1:$G$5,7,FALSE)))</f>
        <v>ޖަޒީރާ ދިރިއުޅުން</v>
      </c>
      <c r="K8" s="493"/>
      <c r="L8" s="493"/>
      <c r="M8" s="493"/>
      <c r="N8" s="500"/>
      <c r="O8" s="500"/>
      <c r="P8" s="500"/>
      <c r="Q8" s="500"/>
      <c r="R8" s="500"/>
      <c r="S8" s="500"/>
      <c r="T8" s="500"/>
      <c r="U8" s="493"/>
      <c r="V8" s="493"/>
      <c r="W8" s="493"/>
      <c r="X8" s="493"/>
      <c r="Y8" s="493"/>
      <c r="Z8" s="493"/>
      <c r="AA8" s="493"/>
      <c r="AB8" s="493"/>
      <c r="AC8" s="493"/>
      <c r="AD8" s="493"/>
      <c r="AE8" s="493"/>
      <c r="AF8" s="396">
        <v>4</v>
      </c>
    </row>
    <row r="9" spans="1:38">
      <c r="A9" s="316"/>
      <c r="B9" s="316"/>
      <c r="C9" s="316"/>
      <c r="D9" s="316"/>
      <c r="E9" s="316">
        <f t="shared" si="1"/>
        <v>0</v>
      </c>
      <c r="F9" s="316">
        <f t="shared" si="1"/>
        <v>0</v>
      </c>
      <c r="G9" s="316">
        <f>+G10</f>
        <v>0</v>
      </c>
      <c r="H9" s="387"/>
      <c r="I9" s="387"/>
      <c r="J9" s="494" t="str">
        <f>IF(AD9="","",(VLOOKUP(AD9,'NS NSS'!$A$7:$G$39,7,FALSE)))</f>
        <v>ލާމަރުކަޒުކުރުން</v>
      </c>
      <c r="K9" s="495"/>
      <c r="L9" s="495"/>
      <c r="M9" s="495"/>
      <c r="N9" s="495"/>
      <c r="O9" s="495"/>
      <c r="P9" s="495"/>
      <c r="Q9" s="495"/>
      <c r="R9" s="495"/>
      <c r="S9" s="495"/>
      <c r="T9" s="495"/>
      <c r="U9" s="495"/>
      <c r="V9" s="495"/>
      <c r="W9" s="495"/>
      <c r="X9" s="495"/>
      <c r="Y9" s="495"/>
      <c r="Z9" s="495"/>
      <c r="AA9" s="495"/>
      <c r="AB9" s="495"/>
      <c r="AC9" s="495"/>
      <c r="AD9" s="317">
        <v>4.0999999999999996</v>
      </c>
      <c r="AE9" s="331"/>
      <c r="AF9" s="356"/>
    </row>
    <row r="10" spans="1:38">
      <c r="A10" s="318"/>
      <c r="B10" s="318"/>
      <c r="C10" s="318"/>
      <c r="D10" s="318"/>
      <c r="E10" s="318">
        <f t="shared" si="1"/>
        <v>0</v>
      </c>
      <c r="F10" s="318">
        <f t="shared" si="1"/>
        <v>0</v>
      </c>
      <c r="G10" s="318">
        <f>+G11</f>
        <v>0</v>
      </c>
      <c r="H10" s="388"/>
      <c r="I10" s="388"/>
      <c r="J10" s="496" t="s">
        <v>962</v>
      </c>
      <c r="K10" s="497"/>
      <c r="L10" s="497"/>
      <c r="M10" s="497"/>
      <c r="N10" s="497"/>
      <c r="O10" s="497"/>
      <c r="P10" s="497"/>
      <c r="Q10" s="497"/>
      <c r="R10" s="497"/>
      <c r="S10" s="497"/>
      <c r="T10" s="497"/>
      <c r="U10" s="497"/>
      <c r="V10" s="497"/>
      <c r="W10" s="497"/>
      <c r="X10" s="497"/>
      <c r="Y10" s="497"/>
      <c r="Z10" s="497"/>
      <c r="AA10" s="497"/>
      <c r="AB10" s="319" t="s">
        <v>1338</v>
      </c>
      <c r="AC10" s="333"/>
      <c r="AD10" s="332"/>
      <c r="AE10" s="333"/>
      <c r="AF10" s="334"/>
      <c r="AG10" s="374"/>
    </row>
    <row r="11" spans="1:38">
      <c r="A11" s="320"/>
      <c r="B11" s="320"/>
      <c r="C11" s="320"/>
      <c r="D11" s="320"/>
      <c r="E11" s="320">
        <f t="shared" si="1"/>
        <v>0</v>
      </c>
      <c r="F11" s="320">
        <f t="shared" si="1"/>
        <v>0</v>
      </c>
      <c r="G11" s="320">
        <f>+G12</f>
        <v>0</v>
      </c>
      <c r="H11" s="389"/>
      <c r="I11" s="389"/>
      <c r="J11" s="498" t="s">
        <v>4</v>
      </c>
      <c r="K11" s="499"/>
      <c r="L11" s="499"/>
      <c r="M11" s="499"/>
      <c r="N11" s="499"/>
      <c r="O11" s="499"/>
      <c r="P11" s="499"/>
      <c r="Q11" s="499"/>
      <c r="R11" s="499"/>
      <c r="S11" s="499"/>
      <c r="T11" s="499"/>
      <c r="U11" s="499"/>
      <c r="V11" s="499"/>
      <c r="W11" s="499"/>
      <c r="X11" s="499"/>
      <c r="Y11" s="499"/>
      <c r="Z11" s="321" t="s">
        <v>1339</v>
      </c>
      <c r="AA11" s="333"/>
      <c r="AB11" s="332"/>
      <c r="AC11" s="333"/>
      <c r="AD11" s="332"/>
      <c r="AE11" s="333"/>
      <c r="AF11" s="334"/>
      <c r="AG11" s="374"/>
    </row>
    <row r="12" spans="1:38">
      <c r="A12" s="322"/>
      <c r="B12" s="322"/>
      <c r="C12" s="322"/>
      <c r="D12" s="322"/>
      <c r="E12" s="322">
        <f t="shared" ref="E12:F12" si="2">+E13</f>
        <v>0</v>
      </c>
      <c r="F12" s="322">
        <f t="shared" si="2"/>
        <v>0</v>
      </c>
      <c r="G12" s="322">
        <f>G13</f>
        <v>0</v>
      </c>
      <c r="H12" s="390"/>
      <c r="I12" s="390"/>
      <c r="J12" s="490" t="s">
        <v>964</v>
      </c>
      <c r="K12" s="491"/>
      <c r="L12" s="491"/>
      <c r="M12" s="491"/>
      <c r="N12" s="491"/>
      <c r="O12" s="491"/>
      <c r="P12" s="491"/>
      <c r="Q12" s="491"/>
      <c r="R12" s="491"/>
      <c r="S12" s="491"/>
      <c r="T12" s="491"/>
      <c r="U12" s="491"/>
      <c r="V12" s="491"/>
      <c r="W12" s="491"/>
      <c r="X12" s="323" t="s">
        <v>1340</v>
      </c>
      <c r="Y12" s="357"/>
      <c r="Z12" s="332"/>
      <c r="AA12" s="333"/>
      <c r="AB12" s="332"/>
      <c r="AC12" s="333"/>
      <c r="AD12" s="332"/>
      <c r="AE12" s="333"/>
      <c r="AF12" s="334"/>
      <c r="AG12" s="374"/>
    </row>
    <row r="13" spans="1:38">
      <c r="A13" s="324"/>
      <c r="B13" s="324"/>
      <c r="C13" s="324"/>
      <c r="D13" s="324"/>
      <c r="E13" s="324">
        <f t="shared" ref="E13:F13" si="3">SUM(E14:E17)</f>
        <v>0</v>
      </c>
      <c r="F13" s="324">
        <f t="shared" si="3"/>
        <v>0</v>
      </c>
      <c r="G13" s="324">
        <f>SUM(G14:G18)</f>
        <v>0</v>
      </c>
      <c r="H13" s="421"/>
      <c r="I13" s="391" t="s">
        <v>1336</v>
      </c>
      <c r="J13" s="488" t="s">
        <v>962</v>
      </c>
      <c r="K13" s="489"/>
      <c r="L13" s="489"/>
      <c r="M13" s="489"/>
      <c r="N13" s="489"/>
      <c r="O13" s="489"/>
      <c r="P13" s="489"/>
      <c r="Q13" s="489"/>
      <c r="R13" s="489"/>
      <c r="S13" s="489"/>
      <c r="T13" s="489"/>
      <c r="U13" s="489"/>
      <c r="V13" s="325" t="s">
        <v>1341</v>
      </c>
      <c r="W13" s="357"/>
      <c r="X13" s="332"/>
      <c r="Y13" s="357"/>
      <c r="Z13" s="332"/>
      <c r="AA13" s="333"/>
      <c r="AB13" s="332"/>
      <c r="AC13" s="333"/>
      <c r="AD13" s="332"/>
      <c r="AE13" s="333"/>
      <c r="AF13" s="334"/>
      <c r="AG13" s="374"/>
    </row>
    <row r="14" spans="1:38">
      <c r="A14" s="326"/>
      <c r="B14" s="326"/>
      <c r="C14" s="326"/>
      <c r="D14" s="326"/>
      <c r="E14" s="326"/>
      <c r="F14" s="326"/>
      <c r="G14" s="326"/>
      <c r="H14" s="392"/>
      <c r="I14" s="392"/>
      <c r="J14" s="327" t="str">
        <f>IF(K14="","",(VLOOKUP(K14,'Exp Codes'!$B$3:$C$211,2,FALSE)))</f>
        <v>މުވައްޒަފުންގެ މުސާރަ</v>
      </c>
      <c r="K14" s="328">
        <v>211001</v>
      </c>
      <c r="L14" s="329" t="s">
        <v>962</v>
      </c>
      <c r="M14" s="330" t="s">
        <v>1398</v>
      </c>
      <c r="N14" s="415">
        <v>12</v>
      </c>
      <c r="O14" s="415">
        <v>2020</v>
      </c>
      <c r="P14" s="415">
        <v>1</v>
      </c>
      <c r="Q14" s="415">
        <v>2020</v>
      </c>
      <c r="R14" s="415">
        <v>2</v>
      </c>
      <c r="S14" s="331" t="s">
        <v>1396</v>
      </c>
      <c r="T14" s="331" t="s">
        <v>1395</v>
      </c>
      <c r="U14" s="331"/>
      <c r="V14" s="332"/>
      <c r="W14" s="333"/>
      <c r="X14" s="332"/>
      <c r="Y14" s="333"/>
      <c r="Z14" s="332"/>
      <c r="AA14" s="333"/>
      <c r="AB14" s="332"/>
      <c r="AC14" s="333"/>
      <c r="AD14" s="332"/>
      <c r="AE14" s="333"/>
      <c r="AF14" s="334"/>
      <c r="AG14" s="374"/>
    </row>
    <row r="15" spans="1:38">
      <c r="A15" s="326"/>
      <c r="B15" s="326"/>
      <c r="C15" s="326"/>
      <c r="D15" s="326"/>
      <c r="E15" s="326"/>
      <c r="F15" s="326"/>
      <c r="G15" s="326"/>
      <c r="H15" s="392"/>
      <c r="I15" s="392"/>
      <c r="J15" s="327" t="str">
        <f>IF(K15="","",(VLOOKUP(K15,'Exp Codes'!$B$3:$C$211,2,FALSE)))</f>
        <v>ސަރވިސް އެލަވަންސް</v>
      </c>
      <c r="K15" s="328">
        <v>212027</v>
      </c>
      <c r="L15" s="329" t="s">
        <v>962</v>
      </c>
      <c r="M15" s="330" t="s">
        <v>1398</v>
      </c>
      <c r="N15" s="415">
        <v>12</v>
      </c>
      <c r="O15" s="415">
        <v>2020</v>
      </c>
      <c r="P15" s="415">
        <v>1</v>
      </c>
      <c r="Q15" s="415">
        <v>2020</v>
      </c>
      <c r="R15" s="415">
        <v>2</v>
      </c>
      <c r="S15" s="331" t="s">
        <v>1396</v>
      </c>
      <c r="T15" s="331" t="s">
        <v>1395</v>
      </c>
      <c r="U15" s="331"/>
      <c r="V15" s="332"/>
      <c r="W15" s="333"/>
      <c r="X15" s="332"/>
      <c r="Y15" s="333"/>
      <c r="Z15" s="332"/>
      <c r="AA15" s="333"/>
      <c r="AB15" s="332"/>
      <c r="AC15" s="333"/>
      <c r="AD15" s="332"/>
      <c r="AE15" s="333"/>
      <c r="AF15" s="334"/>
      <c r="AG15" s="374"/>
    </row>
    <row r="16" spans="1:38">
      <c r="A16" s="326"/>
      <c r="B16" s="326"/>
      <c r="C16" s="326"/>
      <c r="D16" s="326"/>
      <c r="E16" s="326"/>
      <c r="F16" s="326"/>
      <c r="G16" s="326"/>
      <c r="H16" s="392"/>
      <c r="I16" s="392"/>
      <c r="J16" s="327" t="str">
        <f>IF(K16="","",(VLOOKUP(K16,'Exp Codes'!$B$3:$C$211,2,FALSE)))</f>
        <v>އިލެކްޓްރިކް ފީގެ ޚަރަދު</v>
      </c>
      <c r="K16" s="328">
        <v>223002</v>
      </c>
      <c r="L16" s="329" t="s">
        <v>962</v>
      </c>
      <c r="M16" s="330" t="s">
        <v>1398</v>
      </c>
      <c r="N16" s="415">
        <v>12</v>
      </c>
      <c r="O16" s="415">
        <v>2020</v>
      </c>
      <c r="P16" s="415">
        <v>1</v>
      </c>
      <c r="Q16" s="415">
        <v>2020</v>
      </c>
      <c r="R16" s="415">
        <v>2</v>
      </c>
      <c r="S16" s="331" t="s">
        <v>1396</v>
      </c>
      <c r="T16" s="331" t="s">
        <v>1395</v>
      </c>
      <c r="U16" s="331"/>
      <c r="V16" s="332"/>
      <c r="W16" s="333"/>
      <c r="X16" s="332"/>
      <c r="Y16" s="333"/>
      <c r="Z16" s="332"/>
      <c r="AA16" s="333"/>
      <c r="AB16" s="332"/>
      <c r="AC16" s="333"/>
      <c r="AD16" s="332"/>
      <c r="AE16" s="333"/>
      <c r="AF16" s="334"/>
      <c r="AG16" s="374"/>
    </row>
    <row r="17" spans="1:33">
      <c r="A17" s="326"/>
      <c r="B17" s="326"/>
      <c r="C17" s="326"/>
      <c r="D17" s="326"/>
      <c r="E17" s="326"/>
      <c r="F17" s="326"/>
      <c r="G17" s="326"/>
      <c r="H17" s="392"/>
      <c r="I17" s="392"/>
      <c r="J17" s="327" t="str">
        <f>IF(K17="","",(VLOOKUP(K17,'Exp Codes'!$B$3:$C$211,2,FALSE)))</f>
        <v>މީހުން ދިރިއުޅުން ނޫން ބޭނުންތަކަށް ބިނާކުރާ ޢިމާރާތް މަރާމާތުކުރުން</v>
      </c>
      <c r="K17" s="328">
        <v>226002</v>
      </c>
      <c r="L17" s="329" t="s">
        <v>962</v>
      </c>
      <c r="M17" s="330" t="s">
        <v>1398</v>
      </c>
      <c r="N17" s="415">
        <v>12</v>
      </c>
      <c r="O17" s="415">
        <v>2020</v>
      </c>
      <c r="P17" s="415">
        <v>1</v>
      </c>
      <c r="Q17" s="415">
        <v>2020</v>
      </c>
      <c r="R17" s="415">
        <v>2</v>
      </c>
      <c r="S17" s="331" t="s">
        <v>1396</v>
      </c>
      <c r="T17" s="331" t="s">
        <v>1395</v>
      </c>
      <c r="U17" s="331"/>
      <c r="V17" s="332"/>
      <c r="W17" s="333"/>
      <c r="X17" s="332"/>
      <c r="Y17" s="333"/>
      <c r="Z17" s="332"/>
      <c r="AA17" s="333"/>
      <c r="AB17" s="332"/>
      <c r="AC17" s="333"/>
      <c r="AD17" s="332"/>
      <c r="AE17" s="333"/>
      <c r="AF17" s="334"/>
      <c r="AG17" s="374"/>
    </row>
    <row r="18" spans="1:33">
      <c r="A18" s="326"/>
      <c r="B18" s="326"/>
      <c r="C18" s="326"/>
      <c r="D18" s="326"/>
      <c r="E18" s="326"/>
      <c r="F18" s="326"/>
      <c r="G18" s="326"/>
      <c r="H18" s="392"/>
      <c r="I18" s="392"/>
      <c r="J18" s="327" t="str">
        <f>IF(K18="","",(VLOOKUP(K18,'Exp Codes'!$B$3:$C$211,2,FALSE)))</f>
        <v>ޕްލާންޓް، މެޝިނަރީއާއި އިކްވިޕްމަންޓްސް</v>
      </c>
      <c r="K18" s="328">
        <v>423002</v>
      </c>
      <c r="L18" s="329" t="s">
        <v>962</v>
      </c>
      <c r="M18" s="330" t="s">
        <v>1398</v>
      </c>
      <c r="N18" s="415">
        <v>12</v>
      </c>
      <c r="O18" s="415">
        <v>2020</v>
      </c>
      <c r="P18" s="415">
        <v>1</v>
      </c>
      <c r="Q18" s="415">
        <v>2020</v>
      </c>
      <c r="R18" s="415">
        <v>2</v>
      </c>
      <c r="S18" s="331" t="s">
        <v>1396</v>
      </c>
      <c r="T18" s="331" t="s">
        <v>1395</v>
      </c>
      <c r="U18" s="331"/>
      <c r="V18" s="332"/>
      <c r="W18" s="333"/>
      <c r="X18" s="332"/>
      <c r="Y18" s="333"/>
      <c r="Z18" s="332"/>
      <c r="AA18" s="333"/>
      <c r="AB18" s="332"/>
      <c r="AC18" s="333"/>
      <c r="AD18" s="332"/>
      <c r="AE18" s="333"/>
      <c r="AF18" s="334"/>
      <c r="AG18" s="374"/>
    </row>
    <row r="19" spans="1:33">
      <c r="A19" s="315"/>
      <c r="B19" s="315"/>
      <c r="C19" s="315"/>
      <c r="D19" s="315"/>
      <c r="E19" s="315">
        <f t="shared" ref="E19:F23" si="4">+E20</f>
        <v>0</v>
      </c>
      <c r="F19" s="315">
        <f t="shared" si="4"/>
        <v>0</v>
      </c>
      <c r="G19" s="315">
        <f>+G20</f>
        <v>0</v>
      </c>
      <c r="H19" s="386"/>
      <c r="I19" s="386"/>
      <c r="J19" s="492" t="str">
        <f>IF(AF19="","",(VLOOKUP(AF19,'NS NSS'!$A$1:$G$5,7,FALSE)))</f>
        <v>ހެޔޮ ވެރިކަން</v>
      </c>
      <c r="K19" s="493"/>
      <c r="L19" s="493"/>
      <c r="M19" s="493"/>
      <c r="N19" s="493"/>
      <c r="O19" s="493"/>
      <c r="P19" s="493"/>
      <c r="Q19" s="493"/>
      <c r="R19" s="493"/>
      <c r="S19" s="493"/>
      <c r="T19" s="493"/>
      <c r="U19" s="493"/>
      <c r="V19" s="493"/>
      <c r="W19" s="493"/>
      <c r="X19" s="493"/>
      <c r="Y19" s="493"/>
      <c r="Z19" s="493"/>
      <c r="AA19" s="493"/>
      <c r="AB19" s="493"/>
      <c r="AC19" s="493"/>
      <c r="AD19" s="493"/>
      <c r="AE19" s="493"/>
      <c r="AF19" s="396">
        <v>5</v>
      </c>
    </row>
    <row r="20" spans="1:33">
      <c r="A20" s="316"/>
      <c r="B20" s="316"/>
      <c r="C20" s="316"/>
      <c r="D20" s="316"/>
      <c r="E20" s="316">
        <f t="shared" si="4"/>
        <v>0</v>
      </c>
      <c r="F20" s="316">
        <f t="shared" si="4"/>
        <v>0</v>
      </c>
      <c r="G20" s="316">
        <f>+G21</f>
        <v>0</v>
      </c>
      <c r="H20" s="387"/>
      <c r="I20" s="387"/>
      <c r="J20" s="494" t="str">
        <f>IF(AD20="","",(VLOOKUP(AD20,'NS NSS'!$A$7:$G$39,7,FALSE)))</f>
        <v>ޤައުމީ ސަލާމަތާއި އާންމުންގެ ރައްކާތެރިކަން</v>
      </c>
      <c r="K20" s="495"/>
      <c r="L20" s="495"/>
      <c r="M20" s="495"/>
      <c r="N20" s="495"/>
      <c r="O20" s="495"/>
      <c r="P20" s="495"/>
      <c r="Q20" s="495"/>
      <c r="R20" s="495"/>
      <c r="S20" s="495"/>
      <c r="T20" s="495"/>
      <c r="U20" s="495"/>
      <c r="V20" s="495"/>
      <c r="W20" s="495"/>
      <c r="X20" s="495"/>
      <c r="Y20" s="495"/>
      <c r="Z20" s="495"/>
      <c r="AA20" s="495"/>
      <c r="AB20" s="495"/>
      <c r="AC20" s="495"/>
      <c r="AD20" s="317">
        <v>5.2</v>
      </c>
      <c r="AE20" s="331"/>
      <c r="AF20" s="356"/>
    </row>
    <row r="21" spans="1:33">
      <c r="A21" s="318"/>
      <c r="B21" s="318"/>
      <c r="C21" s="318"/>
      <c r="D21" s="318"/>
      <c r="E21" s="318">
        <f t="shared" si="4"/>
        <v>0</v>
      </c>
      <c r="F21" s="318">
        <f t="shared" si="4"/>
        <v>0</v>
      </c>
      <c r="G21" s="318">
        <f>+G22</f>
        <v>0</v>
      </c>
      <c r="H21" s="388"/>
      <c r="I21" s="388"/>
      <c r="J21" s="496" t="s">
        <v>1053</v>
      </c>
      <c r="K21" s="497"/>
      <c r="L21" s="497"/>
      <c r="M21" s="497"/>
      <c r="N21" s="497"/>
      <c r="O21" s="497"/>
      <c r="P21" s="497"/>
      <c r="Q21" s="497"/>
      <c r="R21" s="497"/>
      <c r="S21" s="497"/>
      <c r="T21" s="497"/>
      <c r="U21" s="497"/>
      <c r="V21" s="497"/>
      <c r="W21" s="497"/>
      <c r="X21" s="497"/>
      <c r="Y21" s="497"/>
      <c r="Z21" s="497"/>
      <c r="AA21" s="497"/>
      <c r="AB21" s="319" t="s">
        <v>1255</v>
      </c>
      <c r="AC21" s="333"/>
      <c r="AD21" s="332"/>
      <c r="AE21" s="333"/>
      <c r="AF21" s="334"/>
      <c r="AG21" s="374"/>
    </row>
    <row r="22" spans="1:33">
      <c r="A22" s="320"/>
      <c r="B22" s="320"/>
      <c r="C22" s="320"/>
      <c r="D22" s="320"/>
      <c r="E22" s="320">
        <f t="shared" si="4"/>
        <v>0</v>
      </c>
      <c r="F22" s="320">
        <f t="shared" si="4"/>
        <v>0</v>
      </c>
      <c r="G22" s="320">
        <f>+G23</f>
        <v>0</v>
      </c>
      <c r="H22" s="389"/>
      <c r="I22" s="389"/>
      <c r="J22" s="498" t="s">
        <v>1054</v>
      </c>
      <c r="K22" s="499"/>
      <c r="L22" s="499"/>
      <c r="M22" s="499"/>
      <c r="N22" s="499"/>
      <c r="O22" s="499"/>
      <c r="P22" s="499"/>
      <c r="Q22" s="499"/>
      <c r="R22" s="499"/>
      <c r="S22" s="499"/>
      <c r="T22" s="499"/>
      <c r="U22" s="499"/>
      <c r="V22" s="499"/>
      <c r="W22" s="499"/>
      <c r="X22" s="499"/>
      <c r="Y22" s="499"/>
      <c r="Z22" s="321" t="s">
        <v>1256</v>
      </c>
      <c r="AA22" s="333"/>
      <c r="AB22" s="332"/>
      <c r="AC22" s="333"/>
      <c r="AD22" s="332"/>
      <c r="AE22" s="333"/>
      <c r="AF22" s="334"/>
      <c r="AG22" s="374"/>
    </row>
    <row r="23" spans="1:33">
      <c r="A23" s="322"/>
      <c r="B23" s="322"/>
      <c r="C23" s="322"/>
      <c r="D23" s="322"/>
      <c r="E23" s="322">
        <f t="shared" si="4"/>
        <v>0</v>
      </c>
      <c r="F23" s="322">
        <f t="shared" si="4"/>
        <v>0</v>
      </c>
      <c r="G23" s="322">
        <f>G24+G29+G32</f>
        <v>0</v>
      </c>
      <c r="H23" s="390"/>
      <c r="I23" s="390"/>
      <c r="J23" s="490" t="s">
        <v>1253</v>
      </c>
      <c r="K23" s="491"/>
      <c r="L23" s="491"/>
      <c r="M23" s="491"/>
      <c r="N23" s="491"/>
      <c r="O23" s="491"/>
      <c r="P23" s="491"/>
      <c r="Q23" s="491"/>
      <c r="R23" s="491"/>
      <c r="S23" s="491"/>
      <c r="T23" s="491"/>
      <c r="U23" s="491"/>
      <c r="V23" s="491"/>
      <c r="W23" s="491"/>
      <c r="X23" s="323" t="s">
        <v>1257</v>
      </c>
      <c r="Y23" s="357"/>
      <c r="Z23" s="332"/>
      <c r="AA23" s="333"/>
      <c r="AB23" s="332"/>
      <c r="AC23" s="333"/>
      <c r="AD23" s="332"/>
      <c r="AE23" s="333"/>
      <c r="AF23" s="334"/>
      <c r="AG23" s="374"/>
    </row>
    <row r="24" spans="1:33">
      <c r="A24" s="324"/>
      <c r="B24" s="324"/>
      <c r="C24" s="324"/>
      <c r="D24" s="324"/>
      <c r="E24" s="324">
        <f t="shared" ref="E24:F24" si="5">SUM(E25:E28)</f>
        <v>0</v>
      </c>
      <c r="F24" s="324">
        <f t="shared" si="5"/>
        <v>0</v>
      </c>
      <c r="G24" s="324">
        <f>SUM(G25:G28)</f>
        <v>0</v>
      </c>
      <c r="H24" s="421"/>
      <c r="I24" s="391" t="s">
        <v>1336</v>
      </c>
      <c r="J24" s="488" t="s">
        <v>1254</v>
      </c>
      <c r="K24" s="489"/>
      <c r="L24" s="489"/>
      <c r="M24" s="489"/>
      <c r="N24" s="489"/>
      <c r="O24" s="489"/>
      <c r="P24" s="489"/>
      <c r="Q24" s="489"/>
      <c r="R24" s="489"/>
      <c r="S24" s="489"/>
      <c r="T24" s="489"/>
      <c r="U24" s="489"/>
      <c r="V24" s="325" t="s">
        <v>1258</v>
      </c>
      <c r="W24" s="357"/>
      <c r="X24" s="332"/>
      <c r="Y24" s="357"/>
      <c r="Z24" s="332"/>
      <c r="AA24" s="333"/>
      <c r="AB24" s="332"/>
      <c r="AC24" s="333"/>
      <c r="AD24" s="332"/>
      <c r="AE24" s="333"/>
      <c r="AF24" s="334"/>
      <c r="AG24" s="374"/>
    </row>
    <row r="25" spans="1:33">
      <c r="A25" s="326"/>
      <c r="B25" s="326"/>
      <c r="C25" s="326"/>
      <c r="D25" s="326"/>
      <c r="E25" s="326"/>
      <c r="F25" s="326"/>
      <c r="G25" s="326"/>
      <c r="H25" s="392"/>
      <c r="I25" s="392"/>
      <c r="J25" s="327" t="str">
        <f>IF(K25="","",(VLOOKUP(K25,'Exp Codes'!$B$3:$C$211,2,FALSE)))</f>
        <v>މުވައްޒަފުންގެ މުސާރަ</v>
      </c>
      <c r="K25" s="328">
        <v>211001</v>
      </c>
      <c r="L25" s="329" t="s">
        <v>1252</v>
      </c>
      <c r="M25" s="330" t="s">
        <v>1400</v>
      </c>
      <c r="N25" s="415">
        <v>8</v>
      </c>
      <c r="O25" s="415">
        <v>2020</v>
      </c>
      <c r="P25" s="415">
        <v>5</v>
      </c>
      <c r="Q25" s="415">
        <v>2020</v>
      </c>
      <c r="R25" s="415">
        <v>7</v>
      </c>
      <c r="S25" s="331" t="s">
        <v>1396</v>
      </c>
      <c r="T25" s="331" t="s">
        <v>1395</v>
      </c>
      <c r="U25" s="331"/>
      <c r="V25" s="332"/>
      <c r="W25" s="333"/>
      <c r="X25" s="332"/>
      <c r="Y25" s="333"/>
      <c r="Z25" s="332"/>
      <c r="AA25" s="333"/>
      <c r="AB25" s="332"/>
      <c r="AC25" s="333"/>
      <c r="AD25" s="332"/>
      <c r="AE25" s="333"/>
      <c r="AF25" s="334"/>
      <c r="AG25" s="374"/>
    </row>
    <row r="26" spans="1:33">
      <c r="A26" s="326"/>
      <c r="B26" s="326"/>
      <c r="C26" s="326"/>
      <c r="D26" s="326"/>
      <c r="E26" s="326"/>
      <c r="F26" s="326"/>
      <c r="G26" s="326"/>
      <c r="H26" s="392"/>
      <c r="I26" s="392"/>
      <c r="J26" s="327" t="str">
        <f>IF(K26="","",(VLOOKUP(K26,'Exp Codes'!$B$3:$C$211,2,FALSE)))</f>
        <v>ބަންދު ދުވަސްތަކުގައި މަސަތްކުރާތީ މުސާރައިގެ އިތުރުން ދޭ އެލަވަންސް</v>
      </c>
      <c r="K26" s="328">
        <v>212015</v>
      </c>
      <c r="L26" s="329" t="s">
        <v>1252</v>
      </c>
      <c r="M26" s="330" t="s">
        <v>1400</v>
      </c>
      <c r="N26" s="415">
        <v>8</v>
      </c>
      <c r="O26" s="415">
        <v>2020</v>
      </c>
      <c r="P26" s="415">
        <v>5</v>
      </c>
      <c r="Q26" s="415">
        <v>2020</v>
      </c>
      <c r="R26" s="415">
        <v>7</v>
      </c>
      <c r="S26" s="331" t="s">
        <v>1396</v>
      </c>
      <c r="T26" s="331" t="s">
        <v>1395</v>
      </c>
      <c r="U26" s="331"/>
      <c r="V26" s="332"/>
      <c r="W26" s="333"/>
      <c r="X26" s="332"/>
      <c r="Y26" s="333"/>
      <c r="Z26" s="332"/>
      <c r="AA26" s="333"/>
      <c r="AB26" s="332"/>
      <c r="AC26" s="333"/>
      <c r="AD26" s="332"/>
      <c r="AE26" s="333"/>
      <c r="AF26" s="334"/>
      <c r="AG26" s="374"/>
    </row>
    <row r="27" spans="1:33">
      <c r="A27" s="326"/>
      <c r="B27" s="326"/>
      <c r="C27" s="326"/>
      <c r="D27" s="326"/>
      <c r="E27" s="326"/>
      <c r="F27" s="326"/>
      <c r="G27" s="326"/>
      <c r="H27" s="392"/>
      <c r="I27" s="392"/>
      <c r="J27" s="327" t="str">
        <f>IF(K27="","",(VLOOKUP(K27,'Exp Codes'!$B$3:$C$211,2,FALSE)))</f>
        <v>މުވައްޒަފުންގެ މުސާރަ</v>
      </c>
      <c r="K27" s="328">
        <v>211001</v>
      </c>
      <c r="L27" s="329" t="s">
        <v>1252</v>
      </c>
      <c r="M27" s="330" t="s">
        <v>1398</v>
      </c>
      <c r="N27" s="415">
        <v>8</v>
      </c>
      <c r="O27" s="415">
        <v>2020</v>
      </c>
      <c r="P27" s="415">
        <v>5</v>
      </c>
      <c r="Q27" s="415">
        <v>2020</v>
      </c>
      <c r="R27" s="415">
        <v>7</v>
      </c>
      <c r="S27" s="331" t="s">
        <v>1396</v>
      </c>
      <c r="T27" s="331" t="s">
        <v>1395</v>
      </c>
      <c r="U27" s="331"/>
      <c r="V27" s="332"/>
      <c r="W27" s="333"/>
      <c r="X27" s="332"/>
      <c r="Y27" s="333"/>
      <c r="Z27" s="332"/>
      <c r="AA27" s="333"/>
      <c r="AB27" s="332"/>
      <c r="AC27" s="333"/>
      <c r="AD27" s="332"/>
      <c r="AE27" s="333"/>
      <c r="AF27" s="334"/>
      <c r="AG27" s="374"/>
    </row>
    <row r="28" spans="1:33">
      <c r="A28" s="326"/>
      <c r="B28" s="326"/>
      <c r="C28" s="326"/>
      <c r="D28" s="326"/>
      <c r="E28" s="326"/>
      <c r="F28" s="326"/>
      <c r="G28" s="326"/>
      <c r="H28" s="392"/>
      <c r="I28" s="392"/>
      <c r="J28" s="327" t="str">
        <f>IF(K28="","",(VLOOKUP(K28,'Exp Codes'!$B$3:$C$211,2,FALSE)))</f>
        <v xml:space="preserve">ރަމަޟާން މަހުގެ މުނާސަބަތުގައި ދޭ އެލަވަންސް </v>
      </c>
      <c r="K28" s="328">
        <v>212005</v>
      </c>
      <c r="L28" s="329" t="s">
        <v>1252</v>
      </c>
      <c r="M28" s="330" t="s">
        <v>1398</v>
      </c>
      <c r="N28" s="415">
        <v>8</v>
      </c>
      <c r="O28" s="415">
        <v>2020</v>
      </c>
      <c r="P28" s="415">
        <v>5</v>
      </c>
      <c r="Q28" s="415">
        <v>2020</v>
      </c>
      <c r="R28" s="415">
        <v>7</v>
      </c>
      <c r="S28" s="331" t="s">
        <v>1396</v>
      </c>
      <c r="T28" s="331" t="s">
        <v>1395</v>
      </c>
      <c r="U28" s="331"/>
      <c r="V28" s="332"/>
      <c r="W28" s="333"/>
      <c r="X28" s="332"/>
      <c r="Y28" s="333"/>
      <c r="Z28" s="332"/>
      <c r="AA28" s="333"/>
      <c r="AB28" s="332"/>
      <c r="AC28" s="333"/>
      <c r="AD28" s="332"/>
      <c r="AE28" s="333"/>
      <c r="AF28" s="334"/>
      <c r="AG28" s="374"/>
    </row>
    <row r="29" spans="1:33">
      <c r="A29" s="324"/>
      <c r="B29" s="324"/>
      <c r="C29" s="324"/>
      <c r="D29" s="324"/>
      <c r="E29" s="324">
        <f t="shared" ref="E29:F29" si="6">SUM(E30:E33)</f>
        <v>0</v>
      </c>
      <c r="F29" s="324">
        <f t="shared" si="6"/>
        <v>0</v>
      </c>
      <c r="G29" s="324">
        <f>SUM(G30:G31)</f>
        <v>0</v>
      </c>
      <c r="H29" s="421" t="s">
        <v>1408</v>
      </c>
      <c r="I29" s="391" t="s">
        <v>1335</v>
      </c>
      <c r="J29" s="488" t="s">
        <v>1259</v>
      </c>
      <c r="K29" s="489"/>
      <c r="L29" s="489"/>
      <c r="M29" s="489"/>
      <c r="N29" s="489"/>
      <c r="O29" s="489"/>
      <c r="P29" s="489"/>
      <c r="Q29" s="489"/>
      <c r="R29" s="489"/>
      <c r="S29" s="489"/>
      <c r="T29" s="489"/>
      <c r="U29" s="489"/>
      <c r="V29" s="325" t="s">
        <v>1260</v>
      </c>
      <c r="W29" s="357"/>
      <c r="X29" s="332"/>
      <c r="Y29" s="357"/>
      <c r="Z29" s="332"/>
      <c r="AA29" s="333"/>
      <c r="AB29" s="332"/>
      <c r="AC29" s="333"/>
      <c r="AD29" s="332"/>
      <c r="AE29" s="333"/>
      <c r="AF29" s="334"/>
      <c r="AG29" s="374"/>
    </row>
    <row r="30" spans="1:33">
      <c r="A30" s="326"/>
      <c r="B30" s="326"/>
      <c r="C30" s="326"/>
      <c r="D30" s="326"/>
      <c r="E30" s="326"/>
      <c r="F30" s="326"/>
      <c r="G30" s="326"/>
      <c r="H30" s="392"/>
      <c r="I30" s="392"/>
      <c r="J30" s="327" t="str">
        <f>IF(K30="","",(VLOOKUP(K30,'Exp Codes'!$B$3:$C$211,2,FALSE)))</f>
        <v>މީހުން ދިރިއުޅުން ނޫން ބޭނުންތަކަށް ބިނާކުރާ ޢިމާރާތް މަރާމާތުކުރުން</v>
      </c>
      <c r="K30" s="328">
        <v>226002</v>
      </c>
      <c r="L30" s="329" t="s">
        <v>1252</v>
      </c>
      <c r="M30" s="330" t="s">
        <v>1398</v>
      </c>
      <c r="N30" s="415">
        <v>12</v>
      </c>
      <c r="O30" s="415">
        <v>2020</v>
      </c>
      <c r="P30" s="415">
        <v>8</v>
      </c>
      <c r="Q30" s="415">
        <v>2020</v>
      </c>
      <c r="R30" s="415">
        <v>10</v>
      </c>
      <c r="S30" s="331" t="s">
        <v>1396</v>
      </c>
      <c r="T30" s="331" t="s">
        <v>1395</v>
      </c>
      <c r="U30" s="331"/>
      <c r="V30" s="332"/>
      <c r="W30" s="333"/>
      <c r="X30" s="332"/>
      <c r="Y30" s="333"/>
      <c r="Z30" s="332"/>
      <c r="AA30" s="333"/>
      <c r="AB30" s="332"/>
      <c r="AC30" s="333"/>
      <c r="AD30" s="332"/>
      <c r="AE30" s="333"/>
      <c r="AF30" s="334"/>
      <c r="AG30" s="374"/>
    </row>
    <row r="31" spans="1:33">
      <c r="A31" s="326"/>
      <c r="B31" s="326"/>
      <c r="C31" s="326"/>
      <c r="D31" s="326"/>
      <c r="E31" s="326"/>
      <c r="F31" s="326"/>
      <c r="G31" s="326"/>
      <c r="H31" s="392"/>
      <c r="I31" s="392"/>
      <c r="J31" s="327" t="str">
        <f>IF(K31="","",(VLOOKUP(K31,'Exp Codes'!$B$3:$C$211,2,FALSE)))</f>
        <v>ކަރަންޓް ވިއުގަ މަރާމާތުކުރުން</v>
      </c>
      <c r="K31" s="328">
        <v>226007</v>
      </c>
      <c r="L31" s="329" t="s">
        <v>1252</v>
      </c>
      <c r="M31" s="330" t="s">
        <v>1398</v>
      </c>
      <c r="N31" s="415">
        <v>12</v>
      </c>
      <c r="O31" s="415">
        <v>2020</v>
      </c>
      <c r="P31" s="415">
        <v>8</v>
      </c>
      <c r="Q31" s="415">
        <v>2020</v>
      </c>
      <c r="R31" s="415">
        <v>10</v>
      </c>
      <c r="S31" s="331" t="s">
        <v>1396</v>
      </c>
      <c r="T31" s="331" t="s">
        <v>1395</v>
      </c>
      <c r="U31" s="331"/>
      <c r="V31" s="332"/>
      <c r="W31" s="333"/>
      <c r="X31" s="332"/>
      <c r="Y31" s="333"/>
      <c r="Z31" s="332"/>
      <c r="AA31" s="333"/>
      <c r="AB31" s="332"/>
      <c r="AC31" s="333"/>
      <c r="AD31" s="332"/>
      <c r="AE31" s="333"/>
      <c r="AF31" s="334"/>
      <c r="AG31" s="374"/>
    </row>
    <row r="32" spans="1:33">
      <c r="A32" s="324"/>
      <c r="B32" s="324"/>
      <c r="C32" s="324"/>
      <c r="D32" s="324"/>
      <c r="E32" s="324">
        <f>SUM(E33:E34)</f>
        <v>0</v>
      </c>
      <c r="F32" s="324">
        <f>SUM(F33:F34)</f>
        <v>0</v>
      </c>
      <c r="G32" s="324">
        <f>SUM(G33)</f>
        <v>0</v>
      </c>
      <c r="H32" s="421"/>
      <c r="I32" s="391" t="s">
        <v>1336</v>
      </c>
      <c r="J32" s="488" t="s">
        <v>1261</v>
      </c>
      <c r="K32" s="489"/>
      <c r="L32" s="489"/>
      <c r="M32" s="489"/>
      <c r="N32" s="489"/>
      <c r="O32" s="489"/>
      <c r="P32" s="489"/>
      <c r="Q32" s="489"/>
      <c r="R32" s="489"/>
      <c r="S32" s="489"/>
      <c r="T32" s="489"/>
      <c r="U32" s="489"/>
      <c r="V32" s="325" t="s">
        <v>1262</v>
      </c>
      <c r="W32" s="357"/>
      <c r="X32" s="332"/>
      <c r="Y32" s="357"/>
      <c r="Z32" s="332"/>
      <c r="AA32" s="333"/>
      <c r="AB32" s="332"/>
      <c r="AC32" s="333"/>
      <c r="AD32" s="332"/>
      <c r="AE32" s="333"/>
      <c r="AF32" s="334"/>
      <c r="AG32" s="374"/>
    </row>
    <row r="33" spans="1:33">
      <c r="A33" s="326"/>
      <c r="B33" s="326"/>
      <c r="C33" s="326"/>
      <c r="D33" s="326"/>
      <c r="E33" s="326"/>
      <c r="F33" s="326"/>
      <c r="G33" s="326"/>
      <c r="H33" s="392"/>
      <c r="I33" s="392"/>
      <c r="J33" s="327" t="str">
        <f>IF(K33="","",(VLOOKUP(K33,'Exp Codes'!$B$3:$C$211,2,FALSE)))</f>
        <v>ޕްލާންޓް، މެޝިނަރީއާއި އިކްވިޕްމަންޓްސް</v>
      </c>
      <c r="K33" s="328">
        <v>423002</v>
      </c>
      <c r="L33" s="329" t="s">
        <v>1252</v>
      </c>
      <c r="M33" s="330" t="s">
        <v>1108</v>
      </c>
      <c r="N33" s="415">
        <v>7</v>
      </c>
      <c r="O33" s="415">
        <v>2020</v>
      </c>
      <c r="P33" s="415">
        <v>6</v>
      </c>
      <c r="Q33" s="415">
        <v>2020</v>
      </c>
      <c r="R33" s="415">
        <v>15</v>
      </c>
      <c r="S33" s="331" t="s">
        <v>1396</v>
      </c>
      <c r="T33" s="331" t="s">
        <v>1395</v>
      </c>
      <c r="U33" s="331"/>
      <c r="V33" s="332"/>
      <c r="W33" s="333"/>
      <c r="X33" s="332"/>
      <c r="Y33" s="333"/>
      <c r="Z33" s="332"/>
      <c r="AA33" s="333"/>
      <c r="AB33" s="332"/>
      <c r="AC33" s="333"/>
      <c r="AD33" s="332"/>
      <c r="AE33" s="333"/>
      <c r="AF33" s="334"/>
      <c r="AG33" s="374"/>
    </row>
    <row r="34" spans="1:33">
      <c r="A34" s="326"/>
      <c r="B34" s="326"/>
      <c r="C34" s="326"/>
      <c r="D34" s="326"/>
      <c r="E34" s="326"/>
      <c r="F34" s="326"/>
      <c r="G34" s="326"/>
      <c r="H34" s="392"/>
      <c r="I34" s="392"/>
      <c r="J34" s="327" t="str">
        <f>IF(K34="","",(VLOOKUP(K34,'Exp Codes'!$B$3:$C$211,2,FALSE)))</f>
        <v/>
      </c>
      <c r="K34" s="328"/>
      <c r="L34" s="329"/>
      <c r="M34" s="330"/>
      <c r="N34" s="415"/>
      <c r="O34" s="415"/>
      <c r="P34" s="415"/>
      <c r="Q34" s="415"/>
      <c r="R34" s="415"/>
      <c r="S34" s="331"/>
      <c r="T34" s="331"/>
      <c r="U34" s="331"/>
      <c r="V34" s="332"/>
      <c r="W34" s="333"/>
      <c r="X34" s="332"/>
      <c r="Y34" s="333"/>
      <c r="Z34" s="332"/>
      <c r="AA34" s="333"/>
      <c r="AB34" s="332"/>
      <c r="AC34" s="333"/>
      <c r="AD34" s="332"/>
      <c r="AE34" s="333"/>
      <c r="AF34" s="334"/>
      <c r="AG34" s="374"/>
    </row>
    <row r="35" spans="1:33">
      <c r="A35" s="326"/>
      <c r="B35" s="326"/>
      <c r="C35" s="326"/>
      <c r="D35" s="326"/>
      <c r="E35" s="326"/>
      <c r="F35" s="326"/>
      <c r="G35" s="326"/>
      <c r="H35" s="392"/>
      <c r="I35" s="392"/>
      <c r="J35" s="327" t="str">
        <f>IF(K35="","",(VLOOKUP(K35,'Exp Codes'!$B$3:$C$211,2,FALSE)))</f>
        <v/>
      </c>
      <c r="K35" s="328"/>
      <c r="L35" s="329"/>
      <c r="M35" s="330"/>
      <c r="N35" s="415"/>
      <c r="O35" s="415"/>
      <c r="P35" s="415"/>
      <c r="Q35" s="415"/>
      <c r="R35" s="415"/>
      <c r="S35" s="331"/>
      <c r="T35" s="331"/>
      <c r="U35" s="331"/>
      <c r="V35" s="332"/>
      <c r="W35" s="333"/>
      <c r="X35" s="332"/>
      <c r="Y35" s="333"/>
      <c r="Z35" s="332"/>
      <c r="AA35" s="333"/>
      <c r="AB35" s="332"/>
      <c r="AC35" s="333"/>
      <c r="AD35" s="332"/>
      <c r="AE35" s="333"/>
      <c r="AF35" s="334"/>
      <c r="AG35" s="374"/>
    </row>
    <row r="36" spans="1:33">
      <c r="A36" s="326"/>
      <c r="B36" s="326"/>
      <c r="C36" s="326"/>
      <c r="D36" s="326"/>
      <c r="E36" s="326"/>
      <c r="F36" s="326"/>
      <c r="G36" s="326"/>
      <c r="H36" s="392"/>
      <c r="I36" s="392"/>
      <c r="J36" s="327" t="str">
        <f>IF(K36="","",(VLOOKUP(K36,'Exp Codes'!$B$3:$C$211,2,FALSE)))</f>
        <v/>
      </c>
      <c r="K36" s="328"/>
      <c r="L36" s="329"/>
      <c r="M36" s="330"/>
      <c r="N36" s="415"/>
      <c r="O36" s="415"/>
      <c r="P36" s="415"/>
      <c r="Q36" s="415"/>
      <c r="R36" s="415"/>
      <c r="S36" s="331"/>
      <c r="T36" s="331"/>
      <c r="U36" s="331"/>
      <c r="V36" s="332"/>
      <c r="W36" s="333"/>
      <c r="X36" s="332"/>
      <c r="Y36" s="333"/>
      <c r="Z36" s="332"/>
      <c r="AA36" s="333"/>
      <c r="AB36" s="332"/>
      <c r="AC36" s="333"/>
      <c r="AD36" s="332"/>
      <c r="AE36" s="333"/>
      <c r="AF36" s="334"/>
      <c r="AG36" s="374"/>
    </row>
    <row r="37" spans="1:33">
      <c r="A37" s="326"/>
      <c r="B37" s="326"/>
      <c r="C37" s="326"/>
      <c r="D37" s="326"/>
      <c r="E37" s="326"/>
      <c r="F37" s="326"/>
      <c r="G37" s="326"/>
      <c r="H37" s="392"/>
      <c r="I37" s="392"/>
      <c r="J37" s="327" t="str">
        <f>IF(K37="","",(VLOOKUP(K37,'Exp Codes'!$B$3:$C$211,2,FALSE)))</f>
        <v/>
      </c>
      <c r="K37" s="328"/>
      <c r="L37" s="329"/>
      <c r="M37" s="330"/>
      <c r="N37" s="415"/>
      <c r="O37" s="415"/>
      <c r="P37" s="415"/>
      <c r="Q37" s="415"/>
      <c r="R37" s="415"/>
      <c r="S37" s="331"/>
      <c r="T37" s="331"/>
      <c r="U37" s="331"/>
      <c r="V37" s="332"/>
      <c r="W37" s="333"/>
      <c r="X37" s="332"/>
      <c r="Y37" s="333"/>
      <c r="Z37" s="332"/>
      <c r="AA37" s="333"/>
      <c r="AB37" s="332"/>
      <c r="AC37" s="333"/>
      <c r="AD37" s="332"/>
      <c r="AE37" s="333"/>
      <c r="AF37" s="334"/>
      <c r="AG37" s="374"/>
    </row>
    <row r="38" spans="1:33">
      <c r="A38" s="326"/>
      <c r="B38" s="326"/>
      <c r="C38" s="326"/>
      <c r="D38" s="326"/>
      <c r="E38" s="326"/>
      <c r="F38" s="326"/>
      <c r="G38" s="326"/>
      <c r="H38" s="392"/>
      <c r="I38" s="392"/>
      <c r="J38" s="327" t="str">
        <f>IF(K38="","",(VLOOKUP(K38,'Exp Codes'!$B$3:$C$211,2,FALSE)))</f>
        <v/>
      </c>
      <c r="K38" s="328"/>
      <c r="L38" s="329"/>
      <c r="M38" s="330"/>
      <c r="N38" s="415"/>
      <c r="O38" s="415"/>
      <c r="P38" s="415"/>
      <c r="Q38" s="415"/>
      <c r="R38" s="415"/>
      <c r="S38" s="331"/>
      <c r="T38" s="331"/>
      <c r="U38" s="331"/>
      <c r="V38" s="332"/>
      <c r="W38" s="333"/>
      <c r="X38" s="332"/>
      <c r="Y38" s="333"/>
      <c r="Z38" s="332"/>
      <c r="AA38" s="333"/>
      <c r="AB38" s="332"/>
      <c r="AC38" s="333"/>
      <c r="AD38" s="332"/>
      <c r="AE38" s="333"/>
      <c r="AF38" s="334"/>
      <c r="AG38" s="374"/>
    </row>
    <row r="39" spans="1:33">
      <c r="A39" s="326"/>
      <c r="B39" s="326"/>
      <c r="C39" s="326"/>
      <c r="D39" s="326"/>
      <c r="E39" s="326"/>
      <c r="F39" s="326"/>
      <c r="G39" s="326"/>
      <c r="H39" s="392"/>
      <c r="I39" s="392"/>
      <c r="J39" s="327" t="str">
        <f>IF(K39="","",(VLOOKUP(K39,'Exp Codes'!$B$3:$C$211,2,FALSE)))</f>
        <v/>
      </c>
      <c r="K39" s="328"/>
      <c r="L39" s="329"/>
      <c r="M39" s="330"/>
      <c r="N39" s="415"/>
      <c r="O39" s="415"/>
      <c r="P39" s="415"/>
      <c r="Q39" s="415"/>
      <c r="R39" s="415"/>
      <c r="S39" s="332"/>
      <c r="T39" s="332"/>
      <c r="U39" s="331"/>
      <c r="V39" s="332"/>
      <c r="W39" s="333"/>
      <c r="X39" s="332"/>
      <c r="Y39" s="333"/>
      <c r="Z39" s="332"/>
      <c r="AA39" s="333"/>
      <c r="AB39" s="332"/>
      <c r="AC39" s="333"/>
      <c r="AD39" s="332"/>
      <c r="AE39" s="333"/>
      <c r="AF39" s="334"/>
      <c r="AG39" s="374"/>
    </row>
    <row r="40" spans="1:33">
      <c r="A40" s="326"/>
      <c r="B40" s="326"/>
      <c r="C40" s="326"/>
      <c r="D40" s="326"/>
      <c r="E40" s="326"/>
      <c r="F40" s="326"/>
      <c r="G40" s="326"/>
      <c r="H40" s="392"/>
      <c r="I40" s="392"/>
      <c r="J40" s="327" t="str">
        <f>IF(K40="","",(VLOOKUP(K40,'Exp Codes'!$B$3:$C$211,2,FALSE)))</f>
        <v/>
      </c>
      <c r="K40" s="328"/>
      <c r="L40" s="329"/>
      <c r="M40" s="330"/>
      <c r="N40" s="332"/>
      <c r="O40" s="332"/>
      <c r="P40" s="332"/>
      <c r="Q40" s="332"/>
      <c r="R40" s="332"/>
      <c r="S40" s="332"/>
      <c r="T40" s="332"/>
      <c r="U40" s="331"/>
      <c r="V40" s="332"/>
      <c r="W40" s="333"/>
      <c r="X40" s="332"/>
      <c r="Y40" s="333"/>
      <c r="Z40" s="332"/>
      <c r="AA40" s="333"/>
      <c r="AB40" s="332"/>
      <c r="AC40" s="333"/>
      <c r="AD40" s="332"/>
      <c r="AE40" s="333"/>
      <c r="AF40" s="334"/>
      <c r="AG40" s="374"/>
    </row>
    <row r="41" spans="1:33">
      <c r="A41" s="326"/>
      <c r="B41" s="326"/>
      <c r="C41" s="326"/>
      <c r="D41" s="326"/>
      <c r="E41" s="326"/>
      <c r="F41" s="326"/>
      <c r="G41" s="326"/>
      <c r="H41" s="392"/>
      <c r="I41" s="392"/>
      <c r="J41" s="327" t="str">
        <f>IF(K41="","",(VLOOKUP(K41,'Exp Codes'!$B$3:$C$211,2,FALSE)))</f>
        <v/>
      </c>
      <c r="K41" s="328"/>
      <c r="L41" s="329"/>
      <c r="M41" s="330"/>
      <c r="N41" s="332"/>
      <c r="O41" s="332"/>
      <c r="P41" s="332"/>
      <c r="Q41" s="332"/>
      <c r="R41" s="332"/>
      <c r="S41" s="332"/>
      <c r="T41" s="332"/>
      <c r="U41" s="331"/>
      <c r="V41" s="332"/>
      <c r="W41" s="333"/>
      <c r="X41" s="332"/>
      <c r="Y41" s="333"/>
      <c r="Z41" s="332"/>
      <c r="AA41" s="333"/>
      <c r="AB41" s="332"/>
      <c r="AC41" s="333"/>
      <c r="AD41" s="332"/>
      <c r="AE41" s="333"/>
      <c r="AF41" s="334"/>
      <c r="AG41" s="374"/>
    </row>
    <row r="42" spans="1:33">
      <c r="A42" s="326"/>
      <c r="B42" s="326"/>
      <c r="C42" s="326"/>
      <c r="D42" s="326"/>
      <c r="E42" s="326"/>
      <c r="F42" s="326"/>
      <c r="G42" s="326"/>
      <c r="H42" s="392"/>
      <c r="I42" s="392"/>
      <c r="J42" s="327" t="str">
        <f>IF(K42="","",(VLOOKUP(K42,'Exp Codes'!$B$3:$C$211,2,FALSE)))</f>
        <v/>
      </c>
      <c r="K42" s="328"/>
      <c r="L42" s="329"/>
      <c r="M42" s="330"/>
      <c r="N42" s="332"/>
      <c r="O42" s="332"/>
      <c r="P42" s="332"/>
      <c r="Q42" s="332"/>
      <c r="R42" s="332"/>
      <c r="S42" s="332"/>
      <c r="T42" s="332"/>
      <c r="U42" s="331"/>
      <c r="V42" s="332"/>
      <c r="W42" s="333"/>
      <c r="X42" s="332"/>
      <c r="Y42" s="333"/>
      <c r="Z42" s="332"/>
      <c r="AA42" s="333"/>
      <c r="AB42" s="332"/>
      <c r="AC42" s="333"/>
      <c r="AD42" s="332"/>
      <c r="AE42" s="333"/>
      <c r="AF42" s="334"/>
      <c r="AG42" s="374"/>
    </row>
    <row r="43" spans="1:33">
      <c r="A43" s="326"/>
      <c r="B43" s="326"/>
      <c r="C43" s="326"/>
      <c r="D43" s="326"/>
      <c r="E43" s="326"/>
      <c r="F43" s="326"/>
      <c r="G43" s="326"/>
      <c r="H43" s="392"/>
      <c r="I43" s="392"/>
      <c r="J43" s="327" t="str">
        <f>IF(K43="","",(VLOOKUP(K43,'Exp Codes'!$B$3:$C$211,2,FALSE)))</f>
        <v/>
      </c>
      <c r="K43" s="328"/>
      <c r="L43" s="329"/>
      <c r="M43" s="330"/>
      <c r="N43" s="332"/>
      <c r="O43" s="332"/>
      <c r="P43" s="332"/>
      <c r="Q43" s="332"/>
      <c r="R43" s="332"/>
      <c r="S43" s="332"/>
      <c r="T43" s="332"/>
      <c r="U43" s="331"/>
      <c r="V43" s="332"/>
      <c r="W43" s="333"/>
      <c r="X43" s="332"/>
      <c r="Y43" s="333"/>
      <c r="Z43" s="332"/>
      <c r="AA43" s="333"/>
      <c r="AB43" s="332"/>
      <c r="AC43" s="333"/>
      <c r="AD43" s="332"/>
      <c r="AE43" s="333"/>
      <c r="AF43" s="334"/>
      <c r="AG43" s="374"/>
    </row>
    <row r="44" spans="1:33">
      <c r="A44" s="326"/>
      <c r="B44" s="326"/>
      <c r="C44" s="326"/>
      <c r="D44" s="326"/>
      <c r="E44" s="326"/>
      <c r="F44" s="326"/>
      <c r="G44" s="326"/>
      <c r="H44" s="392"/>
      <c r="I44" s="392"/>
      <c r="J44" s="327" t="str">
        <f>IF(K44="","",(VLOOKUP(K44,'Exp Codes'!$B$3:$C$211,2,FALSE)))</f>
        <v/>
      </c>
      <c r="K44" s="328"/>
      <c r="L44" s="329"/>
      <c r="M44" s="330"/>
      <c r="N44" s="332"/>
      <c r="O44" s="332"/>
      <c r="P44" s="332"/>
      <c r="Q44" s="332"/>
      <c r="R44" s="332"/>
      <c r="S44" s="332"/>
      <c r="T44" s="332"/>
      <c r="U44" s="331"/>
      <c r="V44" s="332"/>
      <c r="W44" s="333"/>
      <c r="X44" s="332"/>
      <c r="Y44" s="333"/>
      <c r="Z44" s="332"/>
      <c r="AA44" s="333"/>
      <c r="AB44" s="332"/>
      <c r="AC44" s="333"/>
      <c r="AD44" s="332"/>
      <c r="AE44" s="333"/>
      <c r="AF44" s="334"/>
      <c r="AG44" s="374"/>
    </row>
    <row r="45" spans="1:33">
      <c r="A45" s="326"/>
      <c r="B45" s="326"/>
      <c r="C45" s="326"/>
      <c r="D45" s="326"/>
      <c r="E45" s="326"/>
      <c r="F45" s="326"/>
      <c r="G45" s="326"/>
      <c r="H45" s="392"/>
      <c r="I45" s="392"/>
      <c r="J45" s="327" t="str">
        <f>IF(K45="","",(VLOOKUP(K45,'Exp Codes'!$B$3:$C$211,2,FALSE)))</f>
        <v/>
      </c>
      <c r="K45" s="328"/>
      <c r="L45" s="329"/>
      <c r="M45" s="330"/>
      <c r="N45" s="332"/>
      <c r="O45" s="332"/>
      <c r="P45" s="332"/>
      <c r="Q45" s="332"/>
      <c r="R45" s="332"/>
      <c r="S45" s="332"/>
      <c r="T45" s="332"/>
      <c r="U45" s="331"/>
      <c r="V45" s="332"/>
      <c r="W45" s="333"/>
      <c r="X45" s="332"/>
      <c r="Y45" s="333"/>
      <c r="Z45" s="332"/>
      <c r="AA45" s="333"/>
      <c r="AB45" s="332"/>
      <c r="AC45" s="333"/>
      <c r="AD45" s="332"/>
      <c r="AE45" s="333"/>
      <c r="AF45" s="334"/>
      <c r="AG45" s="374"/>
    </row>
    <row r="46" spans="1:33">
      <c r="A46" s="326"/>
      <c r="B46" s="326"/>
      <c r="C46" s="326"/>
      <c r="D46" s="326"/>
      <c r="E46" s="326"/>
      <c r="F46" s="326"/>
      <c r="G46" s="326"/>
      <c r="H46" s="392"/>
      <c r="I46" s="392"/>
      <c r="J46" s="327" t="str">
        <f>IF(K46="","",(VLOOKUP(K46,'Exp Codes'!$B$3:$C$211,2,FALSE)))</f>
        <v/>
      </c>
      <c r="K46" s="328"/>
      <c r="L46" s="329"/>
      <c r="M46" s="330"/>
      <c r="N46" s="332"/>
      <c r="O46" s="332"/>
      <c r="P46" s="332"/>
      <c r="Q46" s="332"/>
      <c r="R46" s="332"/>
      <c r="S46" s="332"/>
      <c r="T46" s="332"/>
      <c r="U46" s="331"/>
      <c r="V46" s="332"/>
      <c r="W46" s="333"/>
      <c r="X46" s="332"/>
      <c r="Y46" s="333"/>
      <c r="Z46" s="332"/>
      <c r="AA46" s="333"/>
      <c r="AB46" s="332"/>
      <c r="AC46" s="333"/>
      <c r="AD46" s="332"/>
      <c r="AE46" s="333"/>
      <c r="AF46" s="334"/>
      <c r="AG46" s="374"/>
    </row>
    <row r="47" spans="1:33">
      <c r="A47" s="326"/>
      <c r="B47" s="326"/>
      <c r="C47" s="326"/>
      <c r="D47" s="326"/>
      <c r="E47" s="326"/>
      <c r="F47" s="326"/>
      <c r="G47" s="326"/>
      <c r="H47" s="392"/>
      <c r="I47" s="392"/>
      <c r="J47" s="327" t="str">
        <f>IF(K47="","",(VLOOKUP(K47,'Exp Codes'!$B$3:$C$211,2,FALSE)))</f>
        <v/>
      </c>
      <c r="K47" s="328"/>
      <c r="L47" s="329"/>
      <c r="M47" s="330"/>
      <c r="N47" s="332"/>
      <c r="O47" s="332"/>
      <c r="P47" s="332"/>
      <c r="Q47" s="332"/>
      <c r="R47" s="332"/>
      <c r="S47" s="332"/>
      <c r="T47" s="332"/>
      <c r="U47" s="331"/>
      <c r="V47" s="332"/>
      <c r="W47" s="333"/>
      <c r="X47" s="332"/>
      <c r="Y47" s="333"/>
      <c r="Z47" s="332"/>
      <c r="AA47" s="333"/>
      <c r="AB47" s="332"/>
      <c r="AC47" s="333"/>
      <c r="AD47" s="332"/>
      <c r="AE47" s="333"/>
      <c r="AF47" s="334"/>
      <c r="AG47" s="374"/>
    </row>
    <row r="48" spans="1:33">
      <c r="A48" s="326"/>
      <c r="B48" s="326"/>
      <c r="C48" s="326"/>
      <c r="D48" s="326"/>
      <c r="E48" s="326"/>
      <c r="F48" s="326"/>
      <c r="G48" s="326"/>
      <c r="H48" s="392"/>
      <c r="I48" s="392"/>
      <c r="J48" s="327" t="str">
        <f>IF(K48="","",(VLOOKUP(K48,'Exp Codes'!$B$3:$C$211,2,FALSE)))</f>
        <v/>
      </c>
      <c r="K48" s="328"/>
      <c r="L48" s="329"/>
      <c r="M48" s="330"/>
      <c r="N48" s="332"/>
      <c r="O48" s="332"/>
      <c r="P48" s="332"/>
      <c r="Q48" s="332"/>
      <c r="R48" s="332"/>
      <c r="S48" s="332"/>
      <c r="T48" s="332"/>
      <c r="U48" s="331"/>
      <c r="V48" s="332"/>
      <c r="W48" s="333"/>
      <c r="X48" s="332"/>
      <c r="Y48" s="333"/>
      <c r="Z48" s="332"/>
      <c r="AA48" s="333"/>
      <c r="AB48" s="332"/>
      <c r="AC48" s="333"/>
      <c r="AD48" s="332"/>
      <c r="AE48" s="333"/>
      <c r="AF48" s="334"/>
      <c r="AG48" s="374"/>
    </row>
    <row r="49" spans="1:33">
      <c r="A49" s="326"/>
      <c r="B49" s="326"/>
      <c r="C49" s="326"/>
      <c r="D49" s="326"/>
      <c r="E49" s="326"/>
      <c r="F49" s="326"/>
      <c r="G49" s="326"/>
      <c r="H49" s="392"/>
      <c r="I49" s="392"/>
      <c r="J49" s="327" t="str">
        <f>IF(K49="","",(VLOOKUP(K49,'Exp Codes'!$B$3:$C$211,2,FALSE)))</f>
        <v/>
      </c>
      <c r="K49" s="328"/>
      <c r="L49" s="329"/>
      <c r="M49" s="330"/>
      <c r="N49" s="332"/>
      <c r="O49" s="332"/>
      <c r="P49" s="332"/>
      <c r="Q49" s="332"/>
      <c r="R49" s="332"/>
      <c r="S49" s="332"/>
      <c r="T49" s="332"/>
      <c r="U49" s="331"/>
      <c r="V49" s="332"/>
      <c r="W49" s="333"/>
      <c r="X49" s="332"/>
      <c r="Y49" s="333"/>
      <c r="Z49" s="332"/>
      <c r="AA49" s="333"/>
      <c r="AB49" s="332"/>
      <c r="AC49" s="333"/>
      <c r="AD49" s="332"/>
      <c r="AE49" s="333"/>
      <c r="AF49" s="334"/>
      <c r="AG49" s="374"/>
    </row>
    <row r="50" spans="1:33">
      <c r="A50" s="326"/>
      <c r="B50" s="326"/>
      <c r="C50" s="326"/>
      <c r="D50" s="326"/>
      <c r="E50" s="326"/>
      <c r="F50" s="326"/>
      <c r="G50" s="326"/>
      <c r="H50" s="392"/>
      <c r="I50" s="392"/>
      <c r="J50" s="327" t="str">
        <f>IF(K50="","",(VLOOKUP(K50,'Exp Codes'!$B$3:$C$211,2,FALSE)))</f>
        <v/>
      </c>
      <c r="K50" s="328"/>
      <c r="L50" s="329"/>
      <c r="M50" s="330"/>
      <c r="N50" s="332"/>
      <c r="O50" s="332"/>
      <c r="P50" s="332"/>
      <c r="Q50" s="332"/>
      <c r="R50" s="332"/>
      <c r="S50" s="332"/>
      <c r="T50" s="332"/>
      <c r="U50" s="331"/>
      <c r="V50" s="332"/>
      <c r="W50" s="333"/>
      <c r="X50" s="332"/>
      <c r="Y50" s="333"/>
      <c r="Z50" s="332"/>
      <c r="AA50" s="333"/>
      <c r="AB50" s="332"/>
      <c r="AC50" s="333"/>
      <c r="AD50" s="332"/>
      <c r="AE50" s="333"/>
      <c r="AF50" s="334"/>
      <c r="AG50" s="374"/>
    </row>
    <row r="51" spans="1:33">
      <c r="A51" s="326"/>
      <c r="B51" s="326"/>
      <c r="C51" s="326"/>
      <c r="D51" s="326"/>
      <c r="E51" s="326"/>
      <c r="F51" s="326"/>
      <c r="G51" s="326"/>
      <c r="H51" s="392"/>
      <c r="I51" s="392"/>
      <c r="J51" s="327" t="str">
        <f>IF(K51="","",(VLOOKUP(K51,'Exp Codes'!$B$3:$C$211,2,FALSE)))</f>
        <v/>
      </c>
      <c r="K51" s="328"/>
      <c r="L51" s="329"/>
      <c r="M51" s="330"/>
      <c r="N51" s="332"/>
      <c r="O51" s="332"/>
      <c r="P51" s="332"/>
      <c r="Q51" s="332"/>
      <c r="R51" s="332"/>
      <c r="S51" s="332"/>
      <c r="T51" s="332"/>
      <c r="U51" s="331"/>
      <c r="V51" s="332"/>
      <c r="W51" s="333"/>
      <c r="X51" s="332"/>
      <c r="Y51" s="333"/>
      <c r="Z51" s="332"/>
      <c r="AA51" s="333"/>
      <c r="AB51" s="332"/>
      <c r="AC51" s="333"/>
      <c r="AD51" s="332"/>
      <c r="AE51" s="333"/>
      <c r="AF51" s="334"/>
      <c r="AG51" s="374"/>
    </row>
    <row r="52" spans="1:33">
      <c r="A52" s="326"/>
      <c r="B52" s="326"/>
      <c r="C52" s="326"/>
      <c r="D52" s="326"/>
      <c r="E52" s="326"/>
      <c r="F52" s="326"/>
      <c r="G52" s="326"/>
      <c r="H52" s="392"/>
      <c r="I52" s="392"/>
      <c r="J52" s="327" t="str">
        <f>IF(K52="","",(VLOOKUP(K52,'Exp Codes'!$B$3:$C$211,2,FALSE)))</f>
        <v/>
      </c>
      <c r="K52" s="328"/>
      <c r="L52" s="329"/>
      <c r="M52" s="330"/>
      <c r="N52" s="332"/>
      <c r="O52" s="332"/>
      <c r="P52" s="332"/>
      <c r="Q52" s="332"/>
      <c r="R52" s="332"/>
      <c r="S52" s="332"/>
      <c r="T52" s="332"/>
      <c r="U52" s="331"/>
      <c r="V52" s="332"/>
      <c r="W52" s="333"/>
      <c r="X52" s="332"/>
      <c r="Y52" s="333"/>
      <c r="Z52" s="332"/>
      <c r="AA52" s="333"/>
      <c r="AB52" s="332"/>
      <c r="AC52" s="333"/>
      <c r="AD52" s="332"/>
      <c r="AE52" s="333"/>
      <c r="AF52" s="334"/>
      <c r="AG52" s="374"/>
    </row>
    <row r="53" spans="1:33">
      <c r="A53" s="326"/>
      <c r="B53" s="326"/>
      <c r="C53" s="326"/>
      <c r="D53" s="326"/>
      <c r="E53" s="326"/>
      <c r="F53" s="326"/>
      <c r="G53" s="326"/>
      <c r="H53" s="392"/>
      <c r="I53" s="392"/>
      <c r="J53" s="327" t="str">
        <f>IF(K53="","",(VLOOKUP(K53,'Exp Codes'!$B$3:$C$211,2,FALSE)))</f>
        <v/>
      </c>
      <c r="K53" s="328"/>
      <c r="L53" s="329"/>
      <c r="M53" s="330"/>
      <c r="N53" s="332"/>
      <c r="O53" s="332"/>
      <c r="P53" s="332"/>
      <c r="Q53" s="332"/>
      <c r="R53" s="332"/>
      <c r="S53" s="332"/>
      <c r="T53" s="332"/>
      <c r="U53" s="331"/>
      <c r="V53" s="332"/>
      <c r="W53" s="333"/>
      <c r="X53" s="332"/>
      <c r="Y53" s="333"/>
      <c r="Z53" s="332"/>
      <c r="AA53" s="333"/>
      <c r="AB53" s="332"/>
      <c r="AC53" s="333"/>
      <c r="AD53" s="332"/>
      <c r="AE53" s="333"/>
      <c r="AF53" s="334"/>
      <c r="AG53" s="374"/>
    </row>
    <row r="54" spans="1:33">
      <c r="A54" s="326"/>
      <c r="B54" s="326"/>
      <c r="C54" s="326"/>
      <c r="D54" s="326"/>
      <c r="E54" s="326"/>
      <c r="F54" s="326"/>
      <c r="G54" s="326"/>
      <c r="H54" s="392"/>
      <c r="I54" s="392"/>
      <c r="J54" s="327" t="str">
        <f>IF(K54="","",(VLOOKUP(K54,'Exp Codes'!$B$3:$C$211,2,FALSE)))</f>
        <v/>
      </c>
      <c r="K54" s="328"/>
      <c r="L54" s="329"/>
      <c r="M54" s="330"/>
      <c r="N54" s="332"/>
      <c r="O54" s="332"/>
      <c r="P54" s="332"/>
      <c r="Q54" s="332"/>
      <c r="R54" s="332"/>
      <c r="S54" s="332"/>
      <c r="T54" s="332"/>
      <c r="U54" s="331"/>
      <c r="V54" s="332"/>
      <c r="W54" s="333"/>
      <c r="X54" s="332"/>
      <c r="Y54" s="333"/>
      <c r="Z54" s="332"/>
      <c r="AA54" s="333"/>
      <c r="AB54" s="332"/>
      <c r="AC54" s="333"/>
      <c r="AD54" s="332"/>
      <c r="AE54" s="333"/>
      <c r="AF54" s="334"/>
      <c r="AG54" s="374"/>
    </row>
    <row r="55" spans="1:33">
      <c r="A55" s="326"/>
      <c r="B55" s="326"/>
      <c r="C55" s="326"/>
      <c r="D55" s="326"/>
      <c r="E55" s="326"/>
      <c r="F55" s="326"/>
      <c r="G55" s="326"/>
      <c r="H55" s="392"/>
      <c r="I55" s="392"/>
      <c r="J55" s="327" t="str">
        <f>IF(K55="","",(VLOOKUP(K55,'Exp Codes'!$B$3:$C$211,2,FALSE)))</f>
        <v/>
      </c>
      <c r="K55" s="328"/>
      <c r="L55" s="329"/>
      <c r="M55" s="330"/>
      <c r="N55" s="332"/>
      <c r="O55" s="332"/>
      <c r="P55" s="332"/>
      <c r="Q55" s="332"/>
      <c r="R55" s="332"/>
      <c r="S55" s="332"/>
      <c r="T55" s="332"/>
      <c r="U55" s="331"/>
      <c r="V55" s="332"/>
      <c r="W55" s="333"/>
      <c r="X55" s="332"/>
      <c r="Y55" s="333"/>
      <c r="Z55" s="332"/>
      <c r="AA55" s="333"/>
      <c r="AB55" s="332"/>
      <c r="AC55" s="333"/>
      <c r="AD55" s="332"/>
      <c r="AE55" s="333"/>
      <c r="AF55" s="334"/>
      <c r="AG55" s="374"/>
    </row>
    <row r="56" spans="1:33">
      <c r="A56" s="326"/>
      <c r="B56" s="326"/>
      <c r="C56" s="326"/>
      <c r="D56" s="326"/>
      <c r="E56" s="326"/>
      <c r="F56" s="326"/>
      <c r="G56" s="326"/>
      <c r="H56" s="392"/>
      <c r="I56" s="392"/>
      <c r="J56" s="327" t="str">
        <f>IF(K56="","",(VLOOKUP(K56,'Exp Codes'!$B$3:$C$211,2,FALSE)))</f>
        <v/>
      </c>
      <c r="K56" s="328"/>
      <c r="L56" s="329"/>
      <c r="M56" s="330"/>
      <c r="N56" s="332"/>
      <c r="O56" s="332"/>
      <c r="P56" s="332"/>
      <c r="Q56" s="332"/>
      <c r="R56" s="332"/>
      <c r="S56" s="332"/>
      <c r="T56" s="332"/>
      <c r="U56" s="331"/>
      <c r="V56" s="332"/>
      <c r="W56" s="333"/>
      <c r="X56" s="332"/>
      <c r="Y56" s="333"/>
      <c r="Z56" s="332"/>
      <c r="AA56" s="333"/>
      <c r="AB56" s="332"/>
      <c r="AC56" s="333"/>
      <c r="AD56" s="332"/>
      <c r="AE56" s="333"/>
      <c r="AF56" s="334"/>
      <c r="AG56" s="374"/>
    </row>
    <row r="57" spans="1:33">
      <c r="A57" s="326"/>
      <c r="B57" s="326"/>
      <c r="C57" s="326"/>
      <c r="D57" s="326"/>
      <c r="E57" s="326"/>
      <c r="F57" s="326"/>
      <c r="G57" s="326"/>
      <c r="H57" s="392"/>
      <c r="I57" s="392"/>
      <c r="J57" s="327" t="str">
        <f>IF(K57="","",(VLOOKUP(K57,'Exp Codes'!$B$3:$C$211,2,FALSE)))</f>
        <v/>
      </c>
      <c r="K57" s="328"/>
      <c r="L57" s="329"/>
      <c r="M57" s="330"/>
      <c r="N57" s="332"/>
      <c r="O57" s="332"/>
      <c r="P57" s="332"/>
      <c r="Q57" s="332"/>
      <c r="R57" s="332"/>
      <c r="S57" s="332"/>
      <c r="T57" s="332"/>
      <c r="U57" s="331"/>
      <c r="V57" s="332"/>
      <c r="W57" s="333"/>
      <c r="X57" s="332"/>
      <c r="Y57" s="333"/>
      <c r="Z57" s="332"/>
      <c r="AA57" s="333"/>
      <c r="AB57" s="332"/>
      <c r="AC57" s="333"/>
      <c r="AD57" s="332"/>
      <c r="AE57" s="333"/>
      <c r="AF57" s="334"/>
      <c r="AG57" s="374"/>
    </row>
    <row r="58" spans="1:33">
      <c r="A58" s="326"/>
      <c r="B58" s="326"/>
      <c r="C58" s="326"/>
      <c r="D58" s="326"/>
      <c r="E58" s="326"/>
      <c r="F58" s="326"/>
      <c r="G58" s="326"/>
      <c r="H58" s="392"/>
      <c r="I58" s="392"/>
      <c r="J58" s="327" t="str">
        <f>IF(K58="","",(VLOOKUP(K58,'Exp Codes'!$B$3:$C$211,2,FALSE)))</f>
        <v/>
      </c>
      <c r="K58" s="328"/>
      <c r="L58" s="329"/>
      <c r="M58" s="330"/>
      <c r="N58" s="332"/>
      <c r="O58" s="332"/>
      <c r="P58" s="332"/>
      <c r="Q58" s="332"/>
      <c r="R58" s="332"/>
      <c r="S58" s="332"/>
      <c r="T58" s="332"/>
      <c r="U58" s="331"/>
      <c r="V58" s="332"/>
      <c r="W58" s="333"/>
      <c r="X58" s="332"/>
      <c r="Y58" s="333"/>
      <c r="Z58" s="332"/>
      <c r="AA58" s="333"/>
      <c r="AB58" s="332"/>
      <c r="AC58" s="333"/>
      <c r="AD58" s="332"/>
      <c r="AE58" s="333"/>
      <c r="AF58" s="334"/>
      <c r="AG58" s="374"/>
    </row>
    <row r="59" spans="1:33">
      <c r="A59" s="326"/>
      <c r="B59" s="326"/>
      <c r="C59" s="326"/>
      <c r="D59" s="326"/>
      <c r="E59" s="326"/>
      <c r="F59" s="326"/>
      <c r="G59" s="326"/>
      <c r="H59" s="392"/>
      <c r="I59" s="392"/>
      <c r="J59" s="327" t="str">
        <f>IF(K59="","",(VLOOKUP(K59,'Exp Codes'!$B$3:$C$211,2,FALSE)))</f>
        <v/>
      </c>
      <c r="K59" s="328"/>
      <c r="L59" s="329"/>
      <c r="M59" s="330"/>
      <c r="N59" s="332"/>
      <c r="O59" s="332"/>
      <c r="P59" s="332"/>
      <c r="Q59" s="332"/>
      <c r="R59" s="332"/>
      <c r="S59" s="332"/>
      <c r="T59" s="332"/>
      <c r="U59" s="331"/>
      <c r="V59" s="332"/>
      <c r="W59" s="333"/>
      <c r="X59" s="332"/>
      <c r="Y59" s="333"/>
      <c r="Z59" s="332"/>
      <c r="AA59" s="333"/>
      <c r="AB59" s="332"/>
      <c r="AC59" s="333"/>
      <c r="AD59" s="332"/>
      <c r="AE59" s="333"/>
      <c r="AF59" s="334"/>
      <c r="AG59" s="374"/>
    </row>
    <row r="60" spans="1:33">
      <c r="A60" s="326"/>
      <c r="B60" s="326"/>
      <c r="C60" s="326"/>
      <c r="D60" s="326"/>
      <c r="E60" s="326"/>
      <c r="F60" s="326"/>
      <c r="G60" s="326"/>
      <c r="H60" s="392"/>
      <c r="I60" s="392"/>
      <c r="J60" s="327" t="str">
        <f>IF(K60="","",(VLOOKUP(K60,'Exp Codes'!$B$3:$C$211,2,FALSE)))</f>
        <v/>
      </c>
      <c r="K60" s="328"/>
      <c r="L60" s="329"/>
      <c r="M60" s="330"/>
      <c r="N60" s="332"/>
      <c r="O60" s="332"/>
      <c r="P60" s="332"/>
      <c r="Q60" s="332"/>
      <c r="R60" s="332"/>
      <c r="S60" s="332"/>
      <c r="T60" s="332"/>
      <c r="U60" s="331"/>
      <c r="V60" s="332"/>
      <c r="W60" s="333"/>
      <c r="X60" s="332"/>
      <c r="Y60" s="333"/>
      <c r="Z60" s="332"/>
      <c r="AA60" s="333"/>
      <c r="AB60" s="332"/>
      <c r="AC60" s="333"/>
      <c r="AD60" s="332"/>
      <c r="AE60" s="333"/>
      <c r="AF60" s="334"/>
      <c r="AG60" s="374"/>
    </row>
    <row r="61" spans="1:33">
      <c r="A61" s="326"/>
      <c r="B61" s="326"/>
      <c r="C61" s="326"/>
      <c r="D61" s="326"/>
      <c r="E61" s="326"/>
      <c r="F61" s="326"/>
      <c r="G61" s="326"/>
      <c r="H61" s="392"/>
      <c r="I61" s="392"/>
      <c r="J61" s="327" t="str">
        <f>IF(K61="","",(VLOOKUP(K61,'Exp Codes'!$B$3:$C$211,2,FALSE)))</f>
        <v/>
      </c>
      <c r="K61" s="328"/>
      <c r="L61" s="329"/>
      <c r="M61" s="330"/>
      <c r="N61" s="332"/>
      <c r="O61" s="332"/>
      <c r="P61" s="332"/>
      <c r="Q61" s="332"/>
      <c r="R61" s="332"/>
      <c r="S61" s="332"/>
      <c r="T61" s="332"/>
      <c r="U61" s="331"/>
      <c r="V61" s="332"/>
      <c r="W61" s="333"/>
      <c r="X61" s="332"/>
      <c r="Y61" s="333"/>
      <c r="Z61" s="332"/>
      <c r="AA61" s="333"/>
      <c r="AB61" s="332"/>
      <c r="AC61" s="333"/>
      <c r="AD61" s="332"/>
      <c r="AE61" s="333"/>
      <c r="AF61" s="334"/>
      <c r="AG61" s="374"/>
    </row>
    <row r="62" spans="1:33">
      <c r="A62" s="326"/>
      <c r="B62" s="326"/>
      <c r="C62" s="326"/>
      <c r="D62" s="326"/>
      <c r="E62" s="326"/>
      <c r="F62" s="326"/>
      <c r="G62" s="326"/>
      <c r="H62" s="392"/>
      <c r="I62" s="392"/>
      <c r="J62" s="327" t="str">
        <f>IF(K62="","",(VLOOKUP(K62,'Exp Codes'!$B$3:$C$211,2,FALSE)))</f>
        <v/>
      </c>
      <c r="K62" s="328"/>
      <c r="L62" s="329"/>
      <c r="M62" s="330"/>
      <c r="N62" s="332"/>
      <c r="O62" s="332"/>
      <c r="P62" s="332"/>
      <c r="Q62" s="332"/>
      <c r="R62" s="332"/>
      <c r="S62" s="332"/>
      <c r="T62" s="332"/>
      <c r="U62" s="331"/>
      <c r="V62" s="332"/>
      <c r="W62" s="333"/>
      <c r="X62" s="332"/>
      <c r="Y62" s="333"/>
      <c r="Z62" s="332"/>
      <c r="AA62" s="333"/>
      <c r="AB62" s="332"/>
      <c r="AC62" s="333"/>
      <c r="AD62" s="332"/>
      <c r="AE62" s="333"/>
      <c r="AF62" s="334"/>
      <c r="AG62" s="374"/>
    </row>
    <row r="63" spans="1:33">
      <c r="A63" s="326"/>
      <c r="B63" s="326"/>
      <c r="C63" s="326"/>
      <c r="D63" s="326"/>
      <c r="E63" s="326"/>
      <c r="F63" s="326"/>
      <c r="G63" s="326"/>
      <c r="H63" s="392"/>
      <c r="I63" s="392"/>
      <c r="J63" s="327" t="str">
        <f>IF(K63="","",(VLOOKUP(K63,'Exp Codes'!$B$3:$C$211,2,FALSE)))</f>
        <v/>
      </c>
      <c r="K63" s="328"/>
      <c r="L63" s="329"/>
      <c r="M63" s="330"/>
      <c r="N63" s="332"/>
      <c r="O63" s="332"/>
      <c r="P63" s="332"/>
      <c r="Q63" s="332"/>
      <c r="R63" s="332"/>
      <c r="S63" s="332"/>
      <c r="T63" s="332"/>
      <c r="U63" s="331"/>
      <c r="V63" s="332"/>
      <c r="W63" s="333"/>
      <c r="X63" s="332"/>
      <c r="Y63" s="333"/>
      <c r="Z63" s="332"/>
      <c r="AA63" s="333"/>
      <c r="AB63" s="332"/>
      <c r="AC63" s="333"/>
      <c r="AD63" s="332"/>
      <c r="AE63" s="333"/>
      <c r="AF63" s="334"/>
      <c r="AG63" s="374"/>
    </row>
    <row r="64" spans="1:33">
      <c r="A64" s="326"/>
      <c r="B64" s="326"/>
      <c r="C64" s="326"/>
      <c r="D64" s="326"/>
      <c r="E64" s="326"/>
      <c r="F64" s="326"/>
      <c r="G64" s="326"/>
      <c r="H64" s="392"/>
      <c r="I64" s="392"/>
      <c r="J64" s="327" t="str">
        <f>IF(K64="","",(VLOOKUP(K64,'Exp Codes'!$B$3:$C$211,2,FALSE)))</f>
        <v/>
      </c>
      <c r="K64" s="328"/>
      <c r="L64" s="329"/>
      <c r="M64" s="330"/>
      <c r="N64" s="332"/>
      <c r="O64" s="332"/>
      <c r="P64" s="332"/>
      <c r="Q64" s="332"/>
      <c r="R64" s="332"/>
      <c r="S64" s="332"/>
      <c r="T64" s="332"/>
      <c r="U64" s="331"/>
      <c r="V64" s="332"/>
      <c r="W64" s="333"/>
      <c r="X64" s="332"/>
      <c r="Y64" s="333"/>
      <c r="Z64" s="332"/>
      <c r="AA64" s="333"/>
      <c r="AB64" s="332"/>
      <c r="AC64" s="333"/>
      <c r="AD64" s="332"/>
      <c r="AE64" s="333"/>
      <c r="AF64" s="334"/>
      <c r="AG64" s="374"/>
    </row>
    <row r="65" spans="1:33">
      <c r="A65" s="326"/>
      <c r="B65" s="326"/>
      <c r="C65" s="326"/>
      <c r="D65" s="326"/>
      <c r="E65" s="326"/>
      <c r="F65" s="326"/>
      <c r="G65" s="326"/>
      <c r="H65" s="392"/>
      <c r="I65" s="392"/>
      <c r="J65" s="327" t="str">
        <f>IF(K65="","",(VLOOKUP(K65,'Exp Codes'!$B$3:$C$211,2,FALSE)))</f>
        <v/>
      </c>
      <c r="K65" s="328"/>
      <c r="L65" s="329"/>
      <c r="M65" s="330"/>
      <c r="N65" s="332"/>
      <c r="O65" s="332"/>
      <c r="P65" s="332"/>
      <c r="Q65" s="332"/>
      <c r="R65" s="332"/>
      <c r="S65" s="332"/>
      <c r="T65" s="332"/>
      <c r="U65" s="331"/>
      <c r="V65" s="332"/>
      <c r="W65" s="333"/>
      <c r="X65" s="332"/>
      <c r="Y65" s="333"/>
      <c r="Z65" s="332"/>
      <c r="AA65" s="333"/>
      <c r="AB65" s="332"/>
      <c r="AC65" s="333"/>
      <c r="AD65" s="332"/>
      <c r="AE65" s="333"/>
      <c r="AF65" s="334"/>
      <c r="AG65" s="374"/>
    </row>
    <row r="66" spans="1:33">
      <c r="A66" s="326"/>
      <c r="B66" s="326"/>
      <c r="C66" s="326"/>
      <c r="D66" s="326"/>
      <c r="E66" s="326"/>
      <c r="F66" s="326"/>
      <c r="G66" s="326"/>
      <c r="H66" s="392"/>
      <c r="I66" s="392"/>
      <c r="J66" s="327" t="str">
        <f>IF(K66="","",(VLOOKUP(K66,'Exp Codes'!$B$3:$C$211,2,FALSE)))</f>
        <v/>
      </c>
      <c r="K66" s="328"/>
      <c r="L66" s="329"/>
      <c r="M66" s="330"/>
      <c r="N66" s="332"/>
      <c r="O66" s="332"/>
      <c r="P66" s="332"/>
      <c r="Q66" s="332"/>
      <c r="R66" s="332"/>
      <c r="S66" s="332"/>
      <c r="T66" s="332"/>
      <c r="U66" s="331"/>
      <c r="V66" s="332"/>
      <c r="W66" s="333"/>
      <c r="X66" s="332"/>
      <c r="Y66" s="333"/>
      <c r="Z66" s="332"/>
      <c r="AA66" s="333"/>
      <c r="AB66" s="332"/>
      <c r="AC66" s="333"/>
      <c r="AD66" s="332"/>
      <c r="AE66" s="333"/>
      <c r="AF66" s="334"/>
      <c r="AG66" s="374"/>
    </row>
    <row r="67" spans="1:33">
      <c r="A67" s="326"/>
      <c r="B67" s="326"/>
      <c r="C67" s="326"/>
      <c r="D67" s="326"/>
      <c r="E67" s="326"/>
      <c r="F67" s="326"/>
      <c r="G67" s="326"/>
      <c r="H67" s="392"/>
      <c r="I67" s="392"/>
      <c r="J67" s="327" t="str">
        <f>IF(K67="","",(VLOOKUP(K67,'Exp Codes'!$B$3:$C$211,2,FALSE)))</f>
        <v/>
      </c>
      <c r="K67" s="328"/>
      <c r="L67" s="329"/>
      <c r="M67" s="330"/>
      <c r="N67" s="332"/>
      <c r="O67" s="332"/>
      <c r="P67" s="332"/>
      <c r="Q67" s="332"/>
      <c r="R67" s="332"/>
      <c r="S67" s="332"/>
      <c r="T67" s="332"/>
      <c r="U67" s="331"/>
      <c r="V67" s="332"/>
      <c r="W67" s="333"/>
      <c r="X67" s="332"/>
      <c r="Y67" s="333"/>
      <c r="Z67" s="332"/>
      <c r="AA67" s="333"/>
      <c r="AB67" s="332"/>
      <c r="AC67" s="333"/>
      <c r="AD67" s="332"/>
      <c r="AE67" s="333"/>
      <c r="AF67" s="334"/>
      <c r="AG67" s="374"/>
    </row>
    <row r="68" spans="1:33">
      <c r="A68" s="326"/>
      <c r="B68" s="326"/>
      <c r="C68" s="326"/>
      <c r="D68" s="326"/>
      <c r="E68" s="326"/>
      <c r="F68" s="326"/>
      <c r="G68" s="326"/>
      <c r="H68" s="392"/>
      <c r="I68" s="392"/>
      <c r="J68" s="327" t="str">
        <f>IF(K68="","",(VLOOKUP(K68,'Exp Codes'!$B$3:$C$211,2,FALSE)))</f>
        <v/>
      </c>
      <c r="K68" s="328"/>
      <c r="L68" s="329"/>
      <c r="M68" s="330"/>
      <c r="N68" s="332"/>
      <c r="O68" s="332"/>
      <c r="P68" s="332"/>
      <c r="Q68" s="332"/>
      <c r="R68" s="332"/>
      <c r="S68" s="332"/>
      <c r="T68" s="332"/>
      <c r="U68" s="331"/>
      <c r="V68" s="332"/>
      <c r="W68" s="333"/>
      <c r="X68" s="332"/>
      <c r="Y68" s="333"/>
      <c r="Z68" s="332"/>
      <c r="AA68" s="333"/>
      <c r="AB68" s="332"/>
      <c r="AC68" s="333"/>
      <c r="AD68" s="332"/>
      <c r="AE68" s="333"/>
      <c r="AF68" s="334"/>
      <c r="AG68" s="374"/>
    </row>
    <row r="69" spans="1:33">
      <c r="A69" s="326"/>
      <c r="B69" s="326"/>
      <c r="C69" s="326"/>
      <c r="D69" s="326"/>
      <c r="E69" s="326"/>
      <c r="F69" s="326"/>
      <c r="G69" s="326"/>
      <c r="H69" s="392"/>
      <c r="I69" s="392"/>
      <c r="J69" s="327" t="str">
        <f>IF(K69="","",(VLOOKUP(K69,'Exp Codes'!$B$3:$C$211,2,FALSE)))</f>
        <v/>
      </c>
      <c r="K69" s="328"/>
      <c r="L69" s="329"/>
      <c r="M69" s="330"/>
      <c r="N69" s="332"/>
      <c r="O69" s="332"/>
      <c r="P69" s="332"/>
      <c r="Q69" s="332"/>
      <c r="R69" s="332"/>
      <c r="S69" s="332"/>
      <c r="T69" s="332"/>
      <c r="U69" s="331"/>
      <c r="V69" s="332"/>
      <c r="W69" s="333"/>
      <c r="X69" s="332"/>
      <c r="Y69" s="333"/>
      <c r="Z69" s="332"/>
      <c r="AA69" s="333"/>
      <c r="AB69" s="332"/>
      <c r="AC69" s="333"/>
      <c r="AD69" s="332"/>
      <c r="AE69" s="333"/>
      <c r="AF69" s="334"/>
      <c r="AG69" s="374"/>
    </row>
    <row r="70" spans="1:33">
      <c r="A70" s="326"/>
      <c r="B70" s="326"/>
      <c r="C70" s="326"/>
      <c r="D70" s="326"/>
      <c r="E70" s="326"/>
      <c r="F70" s="326"/>
      <c r="G70" s="326"/>
      <c r="H70" s="392"/>
      <c r="I70" s="392"/>
      <c r="J70" s="327" t="str">
        <f>IF(K70="","",(VLOOKUP(K70,'Exp Codes'!$B$3:$C$211,2,FALSE)))</f>
        <v/>
      </c>
      <c r="K70" s="328"/>
      <c r="L70" s="329"/>
      <c r="M70" s="330"/>
      <c r="N70" s="332"/>
      <c r="O70" s="332"/>
      <c r="P70" s="332"/>
      <c r="Q70" s="332"/>
      <c r="R70" s="332"/>
      <c r="S70" s="332"/>
      <c r="T70" s="332"/>
      <c r="U70" s="331"/>
      <c r="V70" s="332"/>
      <c r="W70" s="333"/>
      <c r="X70" s="332"/>
      <c r="Y70" s="333"/>
      <c r="Z70" s="332"/>
      <c r="AA70" s="333"/>
      <c r="AB70" s="332"/>
      <c r="AC70" s="333"/>
      <c r="AD70" s="332"/>
      <c r="AE70" s="333"/>
      <c r="AF70" s="334"/>
      <c r="AG70" s="374"/>
    </row>
    <row r="71" spans="1:33">
      <c r="A71" s="326"/>
      <c r="B71" s="326"/>
      <c r="C71" s="326"/>
      <c r="D71" s="326"/>
      <c r="E71" s="326"/>
      <c r="F71" s="326"/>
      <c r="G71" s="326"/>
      <c r="H71" s="392"/>
      <c r="I71" s="392"/>
      <c r="J71" s="327" t="str">
        <f>IF(K71="","",(VLOOKUP(K71,'Exp Codes'!$B$3:$C$211,2,FALSE)))</f>
        <v/>
      </c>
      <c r="K71" s="328"/>
      <c r="L71" s="329"/>
      <c r="M71" s="330"/>
      <c r="N71" s="332"/>
      <c r="O71" s="332"/>
      <c r="P71" s="332"/>
      <c r="Q71" s="332"/>
      <c r="R71" s="332"/>
      <c r="S71" s="332"/>
      <c r="T71" s="332"/>
      <c r="U71" s="331"/>
      <c r="V71" s="332"/>
      <c r="W71" s="333"/>
      <c r="X71" s="332"/>
      <c r="Y71" s="333"/>
      <c r="Z71" s="332"/>
      <c r="AA71" s="333"/>
      <c r="AB71" s="332"/>
      <c r="AC71" s="333"/>
      <c r="AD71" s="332"/>
      <c r="AE71" s="333"/>
      <c r="AF71" s="334"/>
      <c r="AG71" s="374"/>
    </row>
    <row r="72" spans="1:33">
      <c r="A72" s="326"/>
      <c r="B72" s="326"/>
      <c r="C72" s="326"/>
      <c r="D72" s="326"/>
      <c r="E72" s="326"/>
      <c r="F72" s="326"/>
      <c r="G72" s="326"/>
      <c r="H72" s="392"/>
      <c r="I72" s="392"/>
      <c r="J72" s="327" t="str">
        <f>IF(K72="","",(VLOOKUP(K72,'Exp Codes'!$B$3:$C$211,2,FALSE)))</f>
        <v/>
      </c>
      <c r="K72" s="328"/>
      <c r="L72" s="329"/>
      <c r="M72" s="330"/>
      <c r="N72" s="332"/>
      <c r="O72" s="332"/>
      <c r="P72" s="332"/>
      <c r="Q72" s="332"/>
      <c r="R72" s="332"/>
      <c r="S72" s="332"/>
      <c r="T72" s="332"/>
      <c r="U72" s="331"/>
      <c r="V72" s="332"/>
      <c r="W72" s="333"/>
      <c r="X72" s="332"/>
      <c r="Y72" s="333"/>
      <c r="Z72" s="332"/>
      <c r="AA72" s="333"/>
      <c r="AB72" s="332"/>
      <c r="AC72" s="333"/>
      <c r="AD72" s="332"/>
      <c r="AE72" s="333"/>
      <c r="AF72" s="334"/>
      <c r="AG72" s="374"/>
    </row>
    <row r="73" spans="1:33">
      <c r="A73" s="326"/>
      <c r="B73" s="326"/>
      <c r="C73" s="326"/>
      <c r="D73" s="326"/>
      <c r="E73" s="326"/>
      <c r="F73" s="326"/>
      <c r="G73" s="326"/>
      <c r="H73" s="392"/>
      <c r="I73" s="392"/>
      <c r="J73" s="327" t="str">
        <f>IF(K73="","",(VLOOKUP(K73,'Exp Codes'!$B$3:$C$211,2,FALSE)))</f>
        <v/>
      </c>
      <c r="K73" s="328"/>
      <c r="L73" s="329"/>
      <c r="M73" s="330"/>
      <c r="N73" s="332"/>
      <c r="O73" s="332"/>
      <c r="P73" s="332"/>
      <c r="Q73" s="332"/>
      <c r="R73" s="332"/>
      <c r="S73" s="332"/>
      <c r="T73" s="332"/>
      <c r="U73" s="331"/>
      <c r="V73" s="332"/>
      <c r="W73" s="333"/>
      <c r="X73" s="332"/>
      <c r="Y73" s="333"/>
      <c r="Z73" s="332"/>
      <c r="AA73" s="333"/>
      <c r="AB73" s="332"/>
      <c r="AC73" s="333"/>
      <c r="AD73" s="332"/>
      <c r="AE73" s="333"/>
      <c r="AF73" s="334"/>
      <c r="AG73" s="374"/>
    </row>
    <row r="74" spans="1:33">
      <c r="A74" s="326"/>
      <c r="B74" s="326"/>
      <c r="C74" s="326"/>
      <c r="D74" s="326"/>
      <c r="E74" s="326"/>
      <c r="F74" s="326"/>
      <c r="G74" s="326"/>
      <c r="H74" s="392"/>
      <c r="I74" s="392"/>
      <c r="J74" s="327" t="str">
        <f>IF(K74="","",(VLOOKUP(K74,'Exp Codes'!$B$3:$C$211,2,FALSE)))</f>
        <v/>
      </c>
      <c r="K74" s="328"/>
      <c r="L74" s="329"/>
      <c r="M74" s="330"/>
      <c r="N74" s="332"/>
      <c r="O74" s="332"/>
      <c r="P74" s="332"/>
      <c r="Q74" s="332"/>
      <c r="R74" s="332"/>
      <c r="S74" s="332"/>
      <c r="T74" s="332"/>
      <c r="U74" s="331"/>
      <c r="V74" s="332"/>
      <c r="W74" s="333"/>
      <c r="X74" s="332"/>
      <c r="Y74" s="333"/>
      <c r="Z74" s="332"/>
      <c r="AA74" s="333"/>
      <c r="AB74" s="332"/>
      <c r="AC74" s="333"/>
      <c r="AD74" s="332"/>
      <c r="AE74" s="333"/>
      <c r="AF74" s="334"/>
      <c r="AG74" s="374"/>
    </row>
    <row r="75" spans="1:33">
      <c r="A75" s="326"/>
      <c r="B75" s="326"/>
      <c r="C75" s="326"/>
      <c r="D75" s="326"/>
      <c r="E75" s="326"/>
      <c r="F75" s="326"/>
      <c r="G75" s="326"/>
      <c r="H75" s="392"/>
      <c r="I75" s="392"/>
      <c r="J75" s="327" t="str">
        <f>IF(K75="","",(VLOOKUP(K75,'Exp Codes'!$B$3:$C$211,2,FALSE)))</f>
        <v/>
      </c>
      <c r="K75" s="328"/>
      <c r="L75" s="329"/>
      <c r="M75" s="330"/>
      <c r="N75" s="332"/>
      <c r="O75" s="332"/>
      <c r="P75" s="332"/>
      <c r="Q75" s="332"/>
      <c r="R75" s="332"/>
      <c r="S75" s="332"/>
      <c r="T75" s="332"/>
      <c r="U75" s="331"/>
      <c r="V75" s="332"/>
      <c r="W75" s="333"/>
      <c r="X75" s="332"/>
      <c r="Y75" s="333"/>
      <c r="Z75" s="332"/>
      <c r="AA75" s="333"/>
      <c r="AB75" s="332"/>
      <c r="AC75" s="333"/>
      <c r="AD75" s="332"/>
      <c r="AE75" s="333"/>
      <c r="AF75" s="334"/>
      <c r="AG75" s="374"/>
    </row>
    <row r="76" spans="1:33">
      <c r="A76" s="326"/>
      <c r="B76" s="326"/>
      <c r="C76" s="326"/>
      <c r="D76" s="326"/>
      <c r="E76" s="326"/>
      <c r="F76" s="326"/>
      <c r="G76" s="326"/>
      <c r="H76" s="392"/>
      <c r="I76" s="392"/>
      <c r="J76" s="327" t="str">
        <f>IF(K76="","",(VLOOKUP(K76,'Exp Codes'!$B$3:$C$211,2,FALSE)))</f>
        <v/>
      </c>
      <c r="K76" s="328"/>
      <c r="L76" s="329"/>
      <c r="M76" s="330"/>
      <c r="N76" s="332"/>
      <c r="O76" s="332"/>
      <c r="P76" s="332"/>
      <c r="Q76" s="332"/>
      <c r="R76" s="332"/>
      <c r="S76" s="332"/>
      <c r="T76" s="332"/>
      <c r="U76" s="331"/>
      <c r="V76" s="332"/>
      <c r="W76" s="333"/>
      <c r="X76" s="332"/>
      <c r="Y76" s="333"/>
      <c r="Z76" s="332"/>
      <c r="AA76" s="333"/>
      <c r="AB76" s="332"/>
      <c r="AC76" s="333"/>
      <c r="AD76" s="332"/>
      <c r="AE76" s="333"/>
      <c r="AF76" s="334"/>
      <c r="AG76" s="374"/>
    </row>
    <row r="77" spans="1:33">
      <c r="A77" s="326"/>
      <c r="B77" s="326"/>
      <c r="C77" s="326"/>
      <c r="D77" s="326"/>
      <c r="E77" s="326"/>
      <c r="F77" s="326"/>
      <c r="G77" s="326"/>
      <c r="H77" s="392"/>
      <c r="I77" s="392"/>
      <c r="J77" s="327" t="str">
        <f>IF(K77="","",(VLOOKUP(K77,'Exp Codes'!$B$3:$C$211,2,FALSE)))</f>
        <v/>
      </c>
      <c r="K77" s="328"/>
      <c r="L77" s="329"/>
      <c r="M77" s="330"/>
      <c r="N77" s="332"/>
      <c r="O77" s="332"/>
      <c r="P77" s="332"/>
      <c r="Q77" s="332"/>
      <c r="R77" s="332"/>
      <c r="S77" s="332"/>
      <c r="T77" s="332"/>
      <c r="U77" s="331"/>
      <c r="V77" s="332"/>
      <c r="W77" s="333"/>
      <c r="X77" s="332"/>
      <c r="Y77" s="333"/>
      <c r="Z77" s="332"/>
      <c r="AA77" s="333"/>
      <c r="AB77" s="332"/>
      <c r="AC77" s="333"/>
      <c r="AD77" s="332"/>
      <c r="AE77" s="333"/>
      <c r="AF77" s="334"/>
      <c r="AG77" s="374"/>
    </row>
    <row r="78" spans="1:33">
      <c r="A78" s="326"/>
      <c r="B78" s="326"/>
      <c r="C78" s="326"/>
      <c r="D78" s="326"/>
      <c r="E78" s="326"/>
      <c r="F78" s="326"/>
      <c r="G78" s="326"/>
      <c r="H78" s="392"/>
      <c r="I78" s="392"/>
      <c r="J78" s="327" t="str">
        <f>IF(K78="","",(VLOOKUP(K78,'Exp Codes'!$B$3:$C$211,2,FALSE)))</f>
        <v/>
      </c>
      <c r="K78" s="328"/>
      <c r="L78" s="329"/>
      <c r="M78" s="330"/>
      <c r="N78" s="332"/>
      <c r="O78" s="332"/>
      <c r="P78" s="332"/>
      <c r="Q78" s="332"/>
      <c r="R78" s="332"/>
      <c r="S78" s="332"/>
      <c r="T78" s="332"/>
      <c r="U78" s="331"/>
      <c r="V78" s="332"/>
      <c r="W78" s="333"/>
      <c r="X78" s="332"/>
      <c r="Y78" s="333"/>
      <c r="Z78" s="332"/>
      <c r="AA78" s="333"/>
      <c r="AB78" s="332"/>
      <c r="AC78" s="333"/>
      <c r="AD78" s="332"/>
      <c r="AE78" s="333"/>
      <c r="AF78" s="334"/>
      <c r="AG78" s="374"/>
    </row>
    <row r="79" spans="1:33">
      <c r="A79" s="326"/>
      <c r="B79" s="326"/>
      <c r="C79" s="326"/>
      <c r="D79" s="326"/>
      <c r="E79" s="326"/>
      <c r="F79" s="326"/>
      <c r="G79" s="326"/>
      <c r="H79" s="392"/>
      <c r="I79" s="392"/>
      <c r="J79" s="327" t="str">
        <f>IF(K79="","",(VLOOKUP(K79,'Exp Codes'!$B$3:$C$211,2,FALSE)))</f>
        <v/>
      </c>
      <c r="K79" s="328"/>
      <c r="L79" s="329"/>
      <c r="M79" s="330"/>
      <c r="N79" s="332"/>
      <c r="O79" s="332"/>
      <c r="P79" s="332"/>
      <c r="Q79" s="332"/>
      <c r="R79" s="332"/>
      <c r="S79" s="332"/>
      <c r="T79" s="332"/>
      <c r="U79" s="331"/>
      <c r="V79" s="332"/>
      <c r="W79" s="333"/>
      <c r="X79" s="332"/>
      <c r="Y79" s="333"/>
      <c r="Z79" s="332"/>
      <c r="AA79" s="333"/>
      <c r="AB79" s="332"/>
      <c r="AC79" s="333"/>
      <c r="AD79" s="332"/>
      <c r="AE79" s="333"/>
      <c r="AF79" s="334"/>
      <c r="AG79" s="374"/>
    </row>
    <row r="80" spans="1:33">
      <c r="A80" s="326"/>
      <c r="B80" s="326"/>
      <c r="C80" s="326"/>
      <c r="D80" s="326"/>
      <c r="E80" s="326"/>
      <c r="F80" s="326"/>
      <c r="G80" s="326"/>
      <c r="H80" s="392"/>
      <c r="I80" s="392"/>
      <c r="J80" s="327" t="str">
        <f>IF(K80="","",(VLOOKUP(K80,'Exp Codes'!$B$3:$C$211,2,FALSE)))</f>
        <v/>
      </c>
      <c r="K80" s="328"/>
      <c r="L80" s="329"/>
      <c r="M80" s="330"/>
      <c r="N80" s="332"/>
      <c r="O80" s="332"/>
      <c r="P80" s="332"/>
      <c r="Q80" s="332"/>
      <c r="R80" s="332"/>
      <c r="S80" s="332"/>
      <c r="T80" s="332"/>
      <c r="U80" s="331"/>
      <c r="V80" s="332"/>
      <c r="W80" s="333"/>
      <c r="X80" s="332"/>
      <c r="Y80" s="333"/>
      <c r="Z80" s="332"/>
      <c r="AA80" s="333"/>
      <c r="AB80" s="332"/>
      <c r="AC80" s="333"/>
      <c r="AD80" s="332"/>
      <c r="AE80" s="333"/>
      <c r="AF80" s="334"/>
      <c r="AG80" s="374"/>
    </row>
    <row r="81" spans="1:33">
      <c r="A81" s="326"/>
      <c r="B81" s="326"/>
      <c r="C81" s="326"/>
      <c r="D81" s="326"/>
      <c r="E81" s="326"/>
      <c r="F81" s="326"/>
      <c r="G81" s="326"/>
      <c r="H81" s="392"/>
      <c r="I81" s="392"/>
      <c r="J81" s="327" t="str">
        <f>IF(K81="","",(VLOOKUP(K81,'Exp Codes'!$B$3:$C$211,2,FALSE)))</f>
        <v/>
      </c>
      <c r="K81" s="328"/>
      <c r="L81" s="329"/>
      <c r="M81" s="330"/>
      <c r="N81" s="332"/>
      <c r="O81" s="332"/>
      <c r="P81" s="332"/>
      <c r="Q81" s="332"/>
      <c r="R81" s="332"/>
      <c r="S81" s="332"/>
      <c r="T81" s="332"/>
      <c r="U81" s="331"/>
      <c r="V81" s="332"/>
      <c r="W81" s="333"/>
      <c r="X81" s="332"/>
      <c r="Y81" s="333"/>
      <c r="Z81" s="332"/>
      <c r="AA81" s="333"/>
      <c r="AB81" s="332"/>
      <c r="AC81" s="333"/>
      <c r="AD81" s="332"/>
      <c r="AE81" s="333"/>
      <c r="AF81" s="334"/>
      <c r="AG81" s="374"/>
    </row>
    <row r="82" spans="1:33">
      <c r="A82" s="326"/>
      <c r="B82" s="326"/>
      <c r="C82" s="326"/>
      <c r="D82" s="326"/>
      <c r="E82" s="326"/>
      <c r="F82" s="326"/>
      <c r="G82" s="326"/>
      <c r="H82" s="392"/>
      <c r="I82" s="392"/>
      <c r="J82" s="327" t="str">
        <f>IF(K82="","",(VLOOKUP(K82,'Exp Codes'!$B$3:$C$211,2,FALSE)))</f>
        <v/>
      </c>
      <c r="K82" s="328"/>
      <c r="L82" s="329"/>
      <c r="M82" s="330"/>
      <c r="N82" s="332"/>
      <c r="O82" s="332"/>
      <c r="P82" s="332"/>
      <c r="Q82" s="332"/>
      <c r="R82" s="332"/>
      <c r="S82" s="332"/>
      <c r="T82" s="332"/>
      <c r="U82" s="331"/>
      <c r="V82" s="332"/>
      <c r="W82" s="333"/>
      <c r="X82" s="332"/>
      <c r="Y82" s="333"/>
      <c r="Z82" s="332"/>
      <c r="AA82" s="333"/>
      <c r="AB82" s="332"/>
      <c r="AC82" s="333"/>
      <c r="AD82" s="332"/>
      <c r="AE82" s="333"/>
      <c r="AF82" s="334"/>
      <c r="AG82" s="374"/>
    </row>
    <row r="83" spans="1:33">
      <c r="A83" s="326"/>
      <c r="B83" s="326"/>
      <c r="C83" s="326"/>
      <c r="D83" s="326"/>
      <c r="E83" s="326"/>
      <c r="F83" s="326"/>
      <c r="G83" s="326"/>
      <c r="H83" s="392"/>
      <c r="I83" s="392"/>
      <c r="J83" s="327" t="str">
        <f>IF(K83="","",(VLOOKUP(K83,'Exp Codes'!$B$3:$C$211,2,FALSE)))</f>
        <v/>
      </c>
      <c r="K83" s="328"/>
      <c r="L83" s="329"/>
      <c r="M83" s="330"/>
      <c r="N83" s="332"/>
      <c r="O83" s="332"/>
      <c r="P83" s="332"/>
      <c r="Q83" s="332"/>
      <c r="R83" s="332"/>
      <c r="S83" s="332"/>
      <c r="T83" s="332"/>
      <c r="U83" s="331"/>
      <c r="V83" s="332"/>
      <c r="W83" s="333"/>
      <c r="X83" s="332"/>
      <c r="Y83" s="333"/>
      <c r="Z83" s="332"/>
      <c r="AA83" s="333"/>
      <c r="AB83" s="332"/>
      <c r="AC83" s="333"/>
      <c r="AD83" s="332"/>
      <c r="AE83" s="333"/>
      <c r="AF83" s="334"/>
      <c r="AG83" s="374"/>
    </row>
    <row r="84" spans="1:33">
      <c r="A84" s="326"/>
      <c r="B84" s="326"/>
      <c r="C84" s="326"/>
      <c r="D84" s="326"/>
      <c r="E84" s="326"/>
      <c r="F84" s="326"/>
      <c r="G84" s="326"/>
      <c r="H84" s="392"/>
      <c r="I84" s="392"/>
      <c r="J84" s="327" t="str">
        <f>IF(K84="","",(VLOOKUP(K84,'Exp Codes'!$B$3:$C$211,2,FALSE)))</f>
        <v/>
      </c>
      <c r="K84" s="328"/>
      <c r="L84" s="329"/>
      <c r="M84" s="330"/>
      <c r="N84" s="332"/>
      <c r="O84" s="332"/>
      <c r="P84" s="332"/>
      <c r="Q84" s="332"/>
      <c r="R84" s="332"/>
      <c r="S84" s="332"/>
      <c r="T84" s="332"/>
      <c r="U84" s="331"/>
      <c r="V84" s="332"/>
      <c r="W84" s="333"/>
      <c r="X84" s="332"/>
      <c r="Y84" s="333"/>
      <c r="Z84" s="332"/>
      <c r="AA84" s="333"/>
      <c r="AB84" s="332"/>
      <c r="AC84" s="333"/>
      <c r="AD84" s="332"/>
      <c r="AE84" s="333"/>
      <c r="AF84" s="334"/>
      <c r="AG84" s="374"/>
    </row>
    <row r="85" spans="1:33">
      <c r="A85" s="326"/>
      <c r="B85" s="326"/>
      <c r="C85" s="326"/>
      <c r="D85" s="326"/>
      <c r="E85" s="326"/>
      <c r="F85" s="326"/>
      <c r="G85" s="326"/>
      <c r="H85" s="392"/>
      <c r="I85" s="392"/>
      <c r="J85" s="327" t="str">
        <f>IF(K85="","",(VLOOKUP(K85,'Exp Codes'!$B$3:$C$211,2,FALSE)))</f>
        <v/>
      </c>
      <c r="K85" s="328"/>
      <c r="L85" s="329"/>
      <c r="M85" s="330"/>
      <c r="N85" s="332"/>
      <c r="O85" s="332"/>
      <c r="P85" s="332"/>
      <c r="Q85" s="332"/>
      <c r="R85" s="332"/>
      <c r="S85" s="332"/>
      <c r="T85" s="332"/>
      <c r="U85" s="331"/>
      <c r="V85" s="332"/>
      <c r="W85" s="333"/>
      <c r="X85" s="332"/>
      <c r="Y85" s="333"/>
      <c r="Z85" s="332"/>
      <c r="AA85" s="333"/>
      <c r="AB85" s="332"/>
      <c r="AC85" s="333"/>
      <c r="AD85" s="332"/>
      <c r="AE85" s="333"/>
      <c r="AF85" s="334"/>
      <c r="AG85" s="374"/>
    </row>
    <row r="86" spans="1:33">
      <c r="A86" s="326"/>
      <c r="B86" s="326"/>
      <c r="C86" s="326"/>
      <c r="D86" s="326"/>
      <c r="E86" s="326"/>
      <c r="F86" s="326"/>
      <c r="G86" s="326"/>
      <c r="H86" s="392"/>
      <c r="I86" s="392"/>
      <c r="J86" s="327" t="str">
        <f>IF(K86="","",(VLOOKUP(K86,'Exp Codes'!$B$3:$C$211,2,FALSE)))</f>
        <v/>
      </c>
      <c r="K86" s="328"/>
      <c r="L86" s="329"/>
      <c r="M86" s="330"/>
      <c r="N86" s="332"/>
      <c r="O86" s="332"/>
      <c r="P86" s="332"/>
      <c r="Q86" s="332"/>
      <c r="R86" s="332"/>
      <c r="S86" s="332"/>
      <c r="T86" s="332"/>
      <c r="U86" s="331"/>
      <c r="V86" s="332"/>
      <c r="W86" s="333"/>
      <c r="X86" s="332"/>
      <c r="Y86" s="333"/>
      <c r="Z86" s="332"/>
      <c r="AA86" s="333"/>
      <c r="AB86" s="332"/>
      <c r="AC86" s="333"/>
      <c r="AD86" s="332"/>
      <c r="AE86" s="333"/>
      <c r="AF86" s="334"/>
      <c r="AG86" s="374"/>
    </row>
    <row r="87" spans="1:33">
      <c r="A87" s="326"/>
      <c r="B87" s="326"/>
      <c r="C87" s="326"/>
      <c r="D87" s="326"/>
      <c r="E87" s="326"/>
      <c r="F87" s="326"/>
      <c r="G87" s="326"/>
      <c r="H87" s="392"/>
      <c r="I87" s="392"/>
      <c r="J87" s="327" t="str">
        <f>IF(K87="","",(VLOOKUP(K87,'Exp Codes'!$B$3:$C$211,2,FALSE)))</f>
        <v/>
      </c>
      <c r="K87" s="328"/>
      <c r="L87" s="329"/>
      <c r="M87" s="330"/>
      <c r="N87" s="332"/>
      <c r="O87" s="332"/>
      <c r="P87" s="332"/>
      <c r="Q87" s="332"/>
      <c r="R87" s="332"/>
      <c r="S87" s="332"/>
      <c r="T87" s="332"/>
      <c r="U87" s="331"/>
      <c r="V87" s="332"/>
      <c r="W87" s="333"/>
      <c r="X87" s="332"/>
      <c r="Y87" s="333"/>
      <c r="Z87" s="332"/>
      <c r="AA87" s="333"/>
      <c r="AB87" s="332"/>
      <c r="AC87" s="333"/>
      <c r="AD87" s="332"/>
      <c r="AE87" s="333"/>
      <c r="AF87" s="334"/>
      <c r="AG87" s="374"/>
    </row>
    <row r="88" spans="1:33">
      <c r="A88" s="326"/>
      <c r="B88" s="326"/>
      <c r="C88" s="326"/>
      <c r="D88" s="326"/>
      <c r="E88" s="326"/>
      <c r="F88" s="326"/>
      <c r="G88" s="326"/>
      <c r="H88" s="392"/>
      <c r="I88" s="392"/>
      <c r="J88" s="327" t="str">
        <f>IF(K88="","",(VLOOKUP(K88,'Exp Codes'!$B$3:$C$211,2,FALSE)))</f>
        <v/>
      </c>
      <c r="K88" s="328"/>
      <c r="L88" s="329"/>
      <c r="M88" s="330"/>
      <c r="N88" s="332"/>
      <c r="O88" s="332"/>
      <c r="P88" s="332"/>
      <c r="Q88" s="332"/>
      <c r="R88" s="332"/>
      <c r="S88" s="332"/>
      <c r="T88" s="332"/>
      <c r="U88" s="331"/>
      <c r="V88" s="332"/>
      <c r="W88" s="333"/>
      <c r="X88" s="332"/>
      <c r="Y88" s="333"/>
      <c r="Z88" s="332"/>
      <c r="AA88" s="333"/>
      <c r="AB88" s="332"/>
      <c r="AC88" s="333"/>
      <c r="AD88" s="332"/>
      <c r="AE88" s="333"/>
      <c r="AF88" s="334"/>
      <c r="AG88" s="374"/>
    </row>
    <row r="89" spans="1:33">
      <c r="A89" s="326"/>
      <c r="B89" s="326"/>
      <c r="C89" s="326"/>
      <c r="D89" s="326"/>
      <c r="E89" s="326"/>
      <c r="F89" s="326"/>
      <c r="G89" s="326"/>
      <c r="H89" s="392"/>
      <c r="I89" s="392"/>
      <c r="J89" s="327" t="str">
        <f>IF(K89="","",(VLOOKUP(K89,'Exp Codes'!$B$3:$C$211,2,FALSE)))</f>
        <v/>
      </c>
      <c r="K89" s="328"/>
      <c r="L89" s="329"/>
      <c r="M89" s="330"/>
      <c r="N89" s="332"/>
      <c r="O89" s="332"/>
      <c r="P89" s="332"/>
      <c r="Q89" s="332"/>
      <c r="R89" s="332"/>
      <c r="S89" s="332"/>
      <c r="T89" s="332"/>
      <c r="U89" s="331"/>
      <c r="V89" s="332"/>
      <c r="W89" s="333"/>
      <c r="X89" s="332"/>
      <c r="Y89" s="333"/>
      <c r="Z89" s="332"/>
      <c r="AA89" s="333"/>
      <c r="AB89" s="332"/>
      <c r="AC89" s="333"/>
      <c r="AD89" s="332"/>
      <c r="AE89" s="333"/>
      <c r="AF89" s="334"/>
      <c r="AG89" s="374"/>
    </row>
    <row r="90" spans="1:33">
      <c r="A90" s="326"/>
      <c r="B90" s="326"/>
      <c r="C90" s="326"/>
      <c r="D90" s="326"/>
      <c r="E90" s="326"/>
      <c r="F90" s="326"/>
      <c r="G90" s="326"/>
      <c r="H90" s="392"/>
      <c r="I90" s="392"/>
      <c r="J90" s="327" t="str">
        <f>IF(K90="","",(VLOOKUP(K90,'Exp Codes'!$B$3:$C$211,2,FALSE)))</f>
        <v/>
      </c>
      <c r="K90" s="328"/>
      <c r="L90" s="329"/>
      <c r="M90" s="330"/>
      <c r="N90" s="332"/>
      <c r="O90" s="332"/>
      <c r="P90" s="332"/>
      <c r="Q90" s="332"/>
      <c r="R90" s="332"/>
      <c r="S90" s="332"/>
      <c r="T90" s="332"/>
      <c r="U90" s="331"/>
      <c r="V90" s="332"/>
      <c r="W90" s="333"/>
      <c r="X90" s="332"/>
      <c r="Y90" s="333"/>
      <c r="Z90" s="332"/>
      <c r="AA90" s="333"/>
      <c r="AB90" s="332"/>
      <c r="AC90" s="333"/>
      <c r="AD90" s="332"/>
      <c r="AE90" s="333"/>
      <c r="AF90" s="334"/>
      <c r="AG90" s="374"/>
    </row>
    <row r="91" spans="1:33">
      <c r="A91" s="326"/>
      <c r="B91" s="326"/>
      <c r="C91" s="326"/>
      <c r="D91" s="326"/>
      <c r="E91" s="326"/>
      <c r="F91" s="326"/>
      <c r="G91" s="326"/>
      <c r="H91" s="392"/>
      <c r="I91" s="392"/>
      <c r="J91" s="327" t="str">
        <f>IF(K91="","",(VLOOKUP(K91,'Exp Codes'!$B$3:$C$211,2,FALSE)))</f>
        <v/>
      </c>
      <c r="K91" s="328"/>
      <c r="L91" s="329"/>
      <c r="M91" s="330"/>
      <c r="N91" s="332"/>
      <c r="O91" s="332"/>
      <c r="P91" s="332"/>
      <c r="Q91" s="332"/>
      <c r="R91" s="332"/>
      <c r="S91" s="332"/>
      <c r="T91" s="332"/>
      <c r="U91" s="331"/>
      <c r="V91" s="332"/>
      <c r="W91" s="333"/>
      <c r="X91" s="332"/>
      <c r="Y91" s="333"/>
      <c r="Z91" s="332"/>
      <c r="AA91" s="333"/>
      <c r="AB91" s="332"/>
      <c r="AC91" s="333"/>
      <c r="AD91" s="332"/>
      <c r="AE91" s="333"/>
      <c r="AF91" s="334"/>
      <c r="AG91" s="374"/>
    </row>
    <row r="92" spans="1:33">
      <c r="A92" s="326"/>
      <c r="B92" s="326"/>
      <c r="C92" s="326"/>
      <c r="D92" s="326"/>
      <c r="E92" s="326"/>
      <c r="F92" s="326"/>
      <c r="G92" s="326"/>
      <c r="H92" s="392"/>
      <c r="I92" s="392"/>
      <c r="J92" s="327" t="str">
        <f>IF(K92="","",(VLOOKUP(K92,'Exp Codes'!$B$3:$C$211,2,FALSE)))</f>
        <v/>
      </c>
      <c r="K92" s="328"/>
      <c r="L92" s="329"/>
      <c r="M92" s="330"/>
      <c r="N92" s="332"/>
      <c r="O92" s="332"/>
      <c r="P92" s="332"/>
      <c r="Q92" s="332"/>
      <c r="R92" s="332"/>
      <c r="S92" s="332"/>
      <c r="T92" s="332"/>
      <c r="U92" s="331"/>
      <c r="V92" s="332"/>
      <c r="W92" s="333"/>
      <c r="X92" s="332"/>
      <c r="Y92" s="333"/>
      <c r="Z92" s="332"/>
      <c r="AA92" s="333"/>
      <c r="AB92" s="332"/>
      <c r="AC92" s="333"/>
      <c r="AD92" s="332"/>
      <c r="AE92" s="333"/>
      <c r="AF92" s="334"/>
      <c r="AG92" s="374"/>
    </row>
    <row r="93" spans="1:33">
      <c r="A93" s="326"/>
      <c r="B93" s="326"/>
      <c r="C93" s="326"/>
      <c r="D93" s="326"/>
      <c r="E93" s="326"/>
      <c r="F93" s="326"/>
      <c r="G93" s="326"/>
      <c r="H93" s="392"/>
      <c r="I93" s="392"/>
      <c r="J93" s="327" t="str">
        <f>IF(K93="","",(VLOOKUP(K93,'Exp Codes'!$B$3:$C$211,2,FALSE)))</f>
        <v/>
      </c>
      <c r="K93" s="328"/>
      <c r="L93" s="329"/>
      <c r="M93" s="330"/>
      <c r="N93" s="332"/>
      <c r="O93" s="332"/>
      <c r="P93" s="332"/>
      <c r="Q93" s="332"/>
      <c r="R93" s="332"/>
      <c r="S93" s="332"/>
      <c r="T93" s="332"/>
      <c r="U93" s="331"/>
      <c r="V93" s="332"/>
      <c r="W93" s="333"/>
      <c r="X93" s="332"/>
      <c r="Y93" s="333"/>
      <c r="Z93" s="332"/>
      <c r="AA93" s="333"/>
      <c r="AB93" s="332"/>
      <c r="AC93" s="333"/>
      <c r="AD93" s="332"/>
      <c r="AE93" s="333"/>
      <c r="AF93" s="334"/>
      <c r="AG93" s="374"/>
    </row>
    <row r="94" spans="1:33">
      <c r="A94" s="326"/>
      <c r="B94" s="326"/>
      <c r="C94" s="326"/>
      <c r="D94" s="326"/>
      <c r="E94" s="326"/>
      <c r="F94" s="326"/>
      <c r="G94" s="326"/>
      <c r="H94" s="392"/>
      <c r="I94" s="392"/>
      <c r="J94" s="327" t="str">
        <f>IF(K94="","",(VLOOKUP(K94,'Exp Codes'!$B$3:$C$211,2,FALSE)))</f>
        <v/>
      </c>
      <c r="K94" s="328"/>
      <c r="L94" s="329"/>
      <c r="M94" s="330"/>
      <c r="N94" s="332"/>
      <c r="O94" s="332"/>
      <c r="P94" s="332"/>
      <c r="Q94" s="332"/>
      <c r="R94" s="332"/>
      <c r="S94" s="332"/>
      <c r="T94" s="332"/>
      <c r="U94" s="331"/>
      <c r="V94" s="332"/>
      <c r="W94" s="333"/>
      <c r="X94" s="332"/>
      <c r="Y94" s="333"/>
      <c r="Z94" s="332"/>
      <c r="AA94" s="333"/>
      <c r="AB94" s="332"/>
      <c r="AC94" s="333"/>
      <c r="AD94" s="332"/>
      <c r="AE94" s="333"/>
      <c r="AF94" s="334"/>
      <c r="AG94" s="374"/>
    </row>
    <row r="95" spans="1:33">
      <c r="A95" s="326"/>
      <c r="B95" s="326"/>
      <c r="C95" s="326"/>
      <c r="D95" s="326"/>
      <c r="E95" s="326"/>
      <c r="F95" s="326"/>
      <c r="G95" s="326"/>
      <c r="H95" s="392"/>
      <c r="I95" s="392"/>
      <c r="J95" s="327" t="str">
        <f>IF(K95="","",(VLOOKUP(K95,'Exp Codes'!$B$3:$C$211,2,FALSE)))</f>
        <v/>
      </c>
      <c r="K95" s="328"/>
      <c r="L95" s="329"/>
      <c r="M95" s="330"/>
      <c r="N95" s="332"/>
      <c r="O95" s="332"/>
      <c r="P95" s="332"/>
      <c r="Q95" s="332"/>
      <c r="R95" s="332"/>
      <c r="S95" s="332"/>
      <c r="T95" s="332"/>
      <c r="U95" s="331"/>
      <c r="V95" s="332"/>
      <c r="W95" s="333"/>
      <c r="X95" s="332"/>
      <c r="Y95" s="333"/>
      <c r="Z95" s="332"/>
      <c r="AA95" s="333"/>
      <c r="AB95" s="332"/>
      <c r="AC95" s="333"/>
      <c r="AD95" s="332"/>
      <c r="AE95" s="333"/>
      <c r="AF95" s="334"/>
      <c r="AG95" s="374"/>
    </row>
    <row r="96" spans="1:33">
      <c r="A96" s="326"/>
      <c r="B96" s="326"/>
      <c r="C96" s="326"/>
      <c r="D96" s="326"/>
      <c r="E96" s="326"/>
      <c r="F96" s="326"/>
      <c r="G96" s="326"/>
      <c r="H96" s="392"/>
      <c r="I96" s="392"/>
      <c r="J96" s="327" t="str">
        <f>IF(K96="","",(VLOOKUP(K96,'Exp Codes'!$B$3:$C$211,2,FALSE)))</f>
        <v/>
      </c>
      <c r="K96" s="328"/>
      <c r="L96" s="329"/>
      <c r="M96" s="330"/>
      <c r="N96" s="332"/>
      <c r="O96" s="332"/>
      <c r="P96" s="332"/>
      <c r="Q96" s="332"/>
      <c r="R96" s="332"/>
      <c r="S96" s="332"/>
      <c r="T96" s="332"/>
      <c r="U96" s="331"/>
      <c r="V96" s="332"/>
      <c r="W96" s="333"/>
      <c r="X96" s="332"/>
      <c r="Y96" s="333"/>
      <c r="Z96" s="332"/>
      <c r="AA96" s="333"/>
      <c r="AB96" s="332"/>
      <c r="AC96" s="333"/>
      <c r="AD96" s="332"/>
      <c r="AE96" s="333"/>
      <c r="AF96" s="334"/>
      <c r="AG96" s="374"/>
    </row>
    <row r="97" spans="1:33">
      <c r="A97" s="326"/>
      <c r="B97" s="326"/>
      <c r="C97" s="326"/>
      <c r="D97" s="326"/>
      <c r="E97" s="326"/>
      <c r="F97" s="326"/>
      <c r="G97" s="326"/>
      <c r="H97" s="392"/>
      <c r="I97" s="392"/>
      <c r="J97" s="327" t="str">
        <f>IF(K97="","",(VLOOKUP(K97,'Exp Codes'!$B$3:$C$211,2,FALSE)))</f>
        <v/>
      </c>
      <c r="K97" s="328"/>
      <c r="L97" s="329"/>
      <c r="M97" s="330"/>
      <c r="N97" s="332"/>
      <c r="O97" s="332"/>
      <c r="P97" s="332"/>
      <c r="Q97" s="332"/>
      <c r="R97" s="332"/>
      <c r="S97" s="332"/>
      <c r="T97" s="332"/>
      <c r="U97" s="331"/>
      <c r="V97" s="332"/>
      <c r="W97" s="333"/>
      <c r="X97" s="332"/>
      <c r="Y97" s="333"/>
      <c r="Z97" s="332"/>
      <c r="AA97" s="333"/>
      <c r="AB97" s="332"/>
      <c r="AC97" s="333"/>
      <c r="AD97" s="332"/>
      <c r="AE97" s="333"/>
      <c r="AF97" s="334"/>
      <c r="AG97" s="374"/>
    </row>
    <row r="98" spans="1:33">
      <c r="A98" s="326"/>
      <c r="B98" s="326"/>
      <c r="C98" s="326"/>
      <c r="D98" s="326"/>
      <c r="E98" s="326"/>
      <c r="F98" s="326"/>
      <c r="G98" s="326"/>
      <c r="H98" s="392"/>
      <c r="I98" s="392"/>
      <c r="J98" s="327" t="str">
        <f>IF(K98="","",(VLOOKUP(K98,'Exp Codes'!$B$3:$C$211,2,FALSE)))</f>
        <v/>
      </c>
      <c r="K98" s="328"/>
      <c r="L98" s="329"/>
      <c r="M98" s="330"/>
      <c r="N98" s="332"/>
      <c r="O98" s="332"/>
      <c r="P98" s="332"/>
      <c r="Q98" s="332"/>
      <c r="R98" s="332"/>
      <c r="S98" s="332"/>
      <c r="T98" s="332"/>
      <c r="U98" s="331"/>
      <c r="V98" s="332"/>
      <c r="W98" s="333"/>
      <c r="X98" s="332"/>
      <c r="Y98" s="333"/>
      <c r="Z98" s="332"/>
      <c r="AA98" s="333"/>
      <c r="AB98" s="332"/>
      <c r="AC98" s="333"/>
      <c r="AD98" s="332"/>
      <c r="AE98" s="333"/>
      <c r="AF98" s="334"/>
      <c r="AG98" s="374"/>
    </row>
    <row r="99" spans="1:33">
      <c r="A99" s="326"/>
      <c r="B99" s="326"/>
      <c r="C99" s="326"/>
      <c r="D99" s="326"/>
      <c r="E99" s="326"/>
      <c r="F99" s="326"/>
      <c r="G99" s="326"/>
      <c r="H99" s="392"/>
      <c r="I99" s="392"/>
      <c r="J99" s="327" t="str">
        <f>IF(K99="","",(VLOOKUP(K99,'Exp Codes'!$B$3:$C$211,2,FALSE)))</f>
        <v/>
      </c>
      <c r="K99" s="328"/>
      <c r="L99" s="329"/>
      <c r="M99" s="330"/>
      <c r="N99" s="332"/>
      <c r="O99" s="332"/>
      <c r="P99" s="332"/>
      <c r="Q99" s="332"/>
      <c r="R99" s="332"/>
      <c r="S99" s="332"/>
      <c r="T99" s="332"/>
      <c r="U99" s="331"/>
      <c r="V99" s="332"/>
      <c r="W99" s="333"/>
      <c r="X99" s="332"/>
      <c r="Y99" s="333"/>
      <c r="Z99" s="332"/>
      <c r="AA99" s="333"/>
      <c r="AB99" s="332"/>
      <c r="AC99" s="333"/>
      <c r="AD99" s="332"/>
      <c r="AE99" s="333"/>
      <c r="AF99" s="334"/>
      <c r="AG99" s="374"/>
    </row>
    <row r="100" spans="1:33">
      <c r="A100" s="326"/>
      <c r="B100" s="326"/>
      <c r="C100" s="326"/>
      <c r="D100" s="326"/>
      <c r="E100" s="326"/>
      <c r="F100" s="326"/>
      <c r="G100" s="326"/>
      <c r="H100" s="392"/>
      <c r="I100" s="392"/>
      <c r="J100" s="327" t="str">
        <f>IF(K100="","",(VLOOKUP(K100,'Exp Codes'!$B$3:$C$211,2,FALSE)))</f>
        <v/>
      </c>
      <c r="K100" s="328"/>
      <c r="L100" s="329"/>
      <c r="M100" s="330"/>
      <c r="N100" s="332"/>
      <c r="O100" s="332"/>
      <c r="P100" s="332"/>
      <c r="Q100" s="332"/>
      <c r="R100" s="332"/>
      <c r="S100" s="332"/>
      <c r="T100" s="332"/>
      <c r="U100" s="331"/>
      <c r="V100" s="332"/>
      <c r="W100" s="333"/>
      <c r="X100" s="332"/>
      <c r="Y100" s="333"/>
      <c r="Z100" s="332"/>
      <c r="AA100" s="333"/>
      <c r="AB100" s="332"/>
      <c r="AC100" s="333"/>
      <c r="AD100" s="332"/>
      <c r="AE100" s="333"/>
      <c r="AF100" s="334"/>
      <c r="AG100" s="374"/>
    </row>
    <row r="101" spans="1:33">
      <c r="A101" s="326"/>
      <c r="B101" s="326"/>
      <c r="C101" s="326"/>
      <c r="D101" s="326"/>
      <c r="E101" s="326"/>
      <c r="F101" s="326"/>
      <c r="G101" s="326"/>
      <c r="H101" s="392"/>
      <c r="I101" s="392"/>
      <c r="J101" s="327" t="str">
        <f>IF(K101="","",(VLOOKUP(K101,'Exp Codes'!$B$3:$C$211,2,FALSE)))</f>
        <v/>
      </c>
      <c r="K101" s="328"/>
      <c r="L101" s="329"/>
      <c r="M101" s="330"/>
      <c r="N101" s="332"/>
      <c r="O101" s="332"/>
      <c r="P101" s="332"/>
      <c r="Q101" s="332"/>
      <c r="R101" s="332"/>
      <c r="S101" s="332"/>
      <c r="T101" s="332"/>
      <c r="U101" s="331"/>
      <c r="V101" s="332"/>
      <c r="W101" s="333"/>
      <c r="X101" s="332"/>
      <c r="Y101" s="333"/>
      <c r="Z101" s="332"/>
      <c r="AA101" s="333"/>
      <c r="AB101" s="332"/>
      <c r="AC101" s="333"/>
      <c r="AD101" s="332"/>
      <c r="AE101" s="333"/>
      <c r="AF101" s="334"/>
      <c r="AG101" s="374"/>
    </row>
    <row r="102" spans="1:33">
      <c r="A102" s="326"/>
      <c r="B102" s="326"/>
      <c r="C102" s="326"/>
      <c r="D102" s="326"/>
      <c r="E102" s="326"/>
      <c r="F102" s="326"/>
      <c r="G102" s="326"/>
      <c r="H102" s="392"/>
      <c r="I102" s="392"/>
      <c r="J102" s="327" t="str">
        <f>IF(K102="","",(VLOOKUP(K102,'Exp Codes'!$B$3:$C$211,2,FALSE)))</f>
        <v/>
      </c>
      <c r="K102" s="328"/>
      <c r="L102" s="329"/>
      <c r="M102" s="330"/>
      <c r="N102" s="332"/>
      <c r="O102" s="332"/>
      <c r="P102" s="332"/>
      <c r="Q102" s="332"/>
      <c r="R102" s="332"/>
      <c r="S102" s="332"/>
      <c r="T102" s="332"/>
      <c r="U102" s="331"/>
      <c r="V102" s="332"/>
      <c r="W102" s="333"/>
      <c r="X102" s="332"/>
      <c r="Y102" s="333"/>
      <c r="Z102" s="332"/>
      <c r="AA102" s="333"/>
      <c r="AB102" s="332"/>
      <c r="AC102" s="333"/>
      <c r="AD102" s="332"/>
      <c r="AE102" s="333"/>
      <c r="AF102" s="334"/>
      <c r="AG102" s="374"/>
    </row>
    <row r="103" spans="1:33">
      <c r="A103" s="326"/>
      <c r="B103" s="326"/>
      <c r="C103" s="326"/>
      <c r="D103" s="326"/>
      <c r="E103" s="326"/>
      <c r="F103" s="326"/>
      <c r="G103" s="326"/>
      <c r="H103" s="392"/>
      <c r="I103" s="392"/>
      <c r="J103" s="327" t="str">
        <f>IF(K103="","",(VLOOKUP(K103,'Exp Codes'!$B$3:$C$211,2,FALSE)))</f>
        <v/>
      </c>
      <c r="K103" s="328"/>
      <c r="L103" s="329"/>
      <c r="M103" s="330"/>
      <c r="N103" s="332"/>
      <c r="O103" s="332"/>
      <c r="P103" s="332"/>
      <c r="Q103" s="332"/>
      <c r="R103" s="332"/>
      <c r="S103" s="332"/>
      <c r="T103" s="332"/>
      <c r="U103" s="331"/>
      <c r="V103" s="332"/>
      <c r="W103" s="333"/>
      <c r="X103" s="332"/>
      <c r="Y103" s="333"/>
      <c r="Z103" s="332"/>
      <c r="AA103" s="333"/>
      <c r="AB103" s="332"/>
      <c r="AC103" s="333"/>
      <c r="AD103" s="332"/>
      <c r="AE103" s="333"/>
      <c r="AF103" s="334"/>
      <c r="AG103" s="374"/>
    </row>
    <row r="104" spans="1:33">
      <c r="A104" s="326"/>
      <c r="B104" s="326"/>
      <c r="C104" s="326"/>
      <c r="D104" s="326"/>
      <c r="E104" s="326"/>
      <c r="F104" s="326"/>
      <c r="G104" s="326"/>
      <c r="H104" s="392"/>
      <c r="I104" s="392"/>
      <c r="J104" s="327" t="str">
        <f>IF(K104="","",(VLOOKUP(K104,'Exp Codes'!$B$3:$C$211,2,FALSE)))</f>
        <v/>
      </c>
      <c r="K104" s="328"/>
      <c r="L104" s="329"/>
      <c r="M104" s="330"/>
      <c r="N104" s="332"/>
      <c r="O104" s="332"/>
      <c r="P104" s="332"/>
      <c r="Q104" s="332"/>
      <c r="R104" s="332"/>
      <c r="S104" s="332"/>
      <c r="T104" s="332"/>
      <c r="U104" s="331"/>
      <c r="V104" s="332"/>
      <c r="W104" s="333"/>
      <c r="X104" s="332"/>
      <c r="Y104" s="333"/>
      <c r="Z104" s="332"/>
      <c r="AA104" s="333"/>
      <c r="AB104" s="332"/>
      <c r="AC104" s="333"/>
      <c r="AD104" s="332"/>
      <c r="AE104" s="333"/>
      <c r="AF104" s="334"/>
      <c r="AG104" s="374"/>
    </row>
    <row r="105" spans="1:33">
      <c r="A105" s="326"/>
      <c r="B105" s="326"/>
      <c r="C105" s="326"/>
      <c r="D105" s="326"/>
      <c r="E105" s="326"/>
      <c r="F105" s="326"/>
      <c r="G105" s="326"/>
      <c r="H105" s="392"/>
      <c r="I105" s="392"/>
      <c r="J105" s="327" t="str">
        <f>IF(K105="","",(VLOOKUP(K105,'Exp Codes'!$B$3:$C$211,2,FALSE)))</f>
        <v/>
      </c>
      <c r="K105" s="328"/>
      <c r="L105" s="329"/>
      <c r="M105" s="330"/>
      <c r="N105" s="332"/>
      <c r="O105" s="332"/>
      <c r="P105" s="332"/>
      <c r="Q105" s="332"/>
      <c r="R105" s="332"/>
      <c r="S105" s="332"/>
      <c r="T105" s="332"/>
      <c r="U105" s="331"/>
      <c r="V105" s="332"/>
      <c r="W105" s="333"/>
      <c r="X105" s="332"/>
      <c r="Y105" s="333"/>
      <c r="Z105" s="332"/>
      <c r="AA105" s="333"/>
      <c r="AB105" s="332"/>
      <c r="AC105" s="333"/>
      <c r="AD105" s="332"/>
      <c r="AE105" s="333"/>
      <c r="AF105" s="334"/>
      <c r="AG105" s="374"/>
    </row>
    <row r="106" spans="1:33">
      <c r="A106" s="326"/>
      <c r="B106" s="326"/>
      <c r="C106" s="326"/>
      <c r="D106" s="326"/>
      <c r="E106" s="326"/>
      <c r="F106" s="326"/>
      <c r="G106" s="326"/>
      <c r="H106" s="392"/>
      <c r="I106" s="392"/>
      <c r="J106" s="327" t="str">
        <f>IF(K106="","",(VLOOKUP(K106,'Exp Codes'!$B$3:$C$211,2,FALSE)))</f>
        <v/>
      </c>
      <c r="K106" s="328"/>
      <c r="L106" s="329"/>
      <c r="M106" s="330"/>
      <c r="N106" s="332"/>
      <c r="O106" s="332"/>
      <c r="P106" s="332"/>
      <c r="Q106" s="332"/>
      <c r="R106" s="332"/>
      <c r="S106" s="332"/>
      <c r="T106" s="332"/>
      <c r="U106" s="331"/>
      <c r="V106" s="332"/>
      <c r="W106" s="333"/>
      <c r="X106" s="332"/>
      <c r="Y106" s="333"/>
      <c r="Z106" s="332"/>
      <c r="AA106" s="333"/>
      <c r="AB106" s="332"/>
      <c r="AC106" s="333"/>
      <c r="AD106" s="332"/>
      <c r="AE106" s="333"/>
      <c r="AF106" s="334"/>
      <c r="AG106" s="374"/>
    </row>
    <row r="107" spans="1:33">
      <c r="A107" s="326"/>
      <c r="B107" s="326"/>
      <c r="C107" s="326"/>
      <c r="D107" s="326"/>
      <c r="E107" s="326"/>
      <c r="F107" s="326"/>
      <c r="G107" s="326"/>
      <c r="H107" s="392"/>
      <c r="I107" s="392"/>
      <c r="J107" s="327" t="str">
        <f>IF(K107="","",(VLOOKUP(K107,'Exp Codes'!$B$3:$C$211,2,FALSE)))</f>
        <v/>
      </c>
      <c r="K107" s="328"/>
      <c r="L107" s="329"/>
      <c r="M107" s="330"/>
      <c r="N107" s="332"/>
      <c r="O107" s="332"/>
      <c r="P107" s="332"/>
      <c r="Q107" s="332"/>
      <c r="R107" s="332"/>
      <c r="S107" s="332"/>
      <c r="T107" s="332"/>
      <c r="U107" s="331"/>
      <c r="V107" s="332"/>
      <c r="W107" s="333"/>
      <c r="X107" s="332"/>
      <c r="Y107" s="333"/>
      <c r="Z107" s="332"/>
      <c r="AA107" s="333"/>
      <c r="AB107" s="332"/>
      <c r="AC107" s="333"/>
      <c r="AD107" s="332"/>
      <c r="AE107" s="333"/>
      <c r="AF107" s="334"/>
      <c r="AG107" s="374"/>
    </row>
    <row r="108" spans="1:33">
      <c r="A108" s="326"/>
      <c r="B108" s="326"/>
      <c r="C108" s="326"/>
      <c r="D108" s="326"/>
      <c r="E108" s="326"/>
      <c r="F108" s="326"/>
      <c r="G108" s="326"/>
      <c r="H108" s="392"/>
      <c r="I108" s="392"/>
      <c r="J108" s="327" t="str">
        <f>IF(K108="","",(VLOOKUP(K108,'Exp Codes'!$B$3:$C$211,2,FALSE)))</f>
        <v/>
      </c>
      <c r="K108" s="328"/>
      <c r="L108" s="329"/>
      <c r="M108" s="330"/>
      <c r="N108" s="332"/>
      <c r="O108" s="332"/>
      <c r="P108" s="332"/>
      <c r="Q108" s="332"/>
      <c r="R108" s="332"/>
      <c r="S108" s="332"/>
      <c r="T108" s="332"/>
      <c r="U108" s="331"/>
      <c r="V108" s="332"/>
      <c r="W108" s="333"/>
      <c r="X108" s="332"/>
      <c r="Y108" s="333"/>
      <c r="Z108" s="332"/>
      <c r="AA108" s="333"/>
      <c r="AB108" s="332"/>
      <c r="AC108" s="333"/>
      <c r="AD108" s="332"/>
      <c r="AE108" s="333"/>
      <c r="AF108" s="334"/>
      <c r="AG108" s="374"/>
    </row>
    <row r="109" spans="1:33">
      <c r="A109" s="326"/>
      <c r="B109" s="326"/>
      <c r="C109" s="326"/>
      <c r="D109" s="326"/>
      <c r="E109" s="326"/>
      <c r="F109" s="326"/>
      <c r="G109" s="326"/>
      <c r="H109" s="392"/>
      <c r="I109" s="392"/>
      <c r="J109" s="327" t="str">
        <f>IF(K109="","",(VLOOKUP(K109,'Exp Codes'!$B$3:$C$211,2,FALSE)))</f>
        <v/>
      </c>
      <c r="K109" s="328"/>
      <c r="L109" s="329"/>
      <c r="M109" s="330"/>
      <c r="N109" s="332"/>
      <c r="O109" s="332"/>
      <c r="P109" s="332"/>
      <c r="Q109" s="332"/>
      <c r="R109" s="332"/>
      <c r="S109" s="332"/>
      <c r="T109" s="332"/>
      <c r="U109" s="331"/>
      <c r="V109" s="332"/>
      <c r="W109" s="333"/>
      <c r="X109" s="332"/>
      <c r="Y109" s="333"/>
      <c r="Z109" s="332"/>
      <c r="AA109" s="333"/>
      <c r="AB109" s="332"/>
      <c r="AC109" s="333"/>
      <c r="AD109" s="332"/>
      <c r="AE109" s="333"/>
      <c r="AF109" s="334"/>
      <c r="AG109" s="374"/>
    </row>
    <row r="110" spans="1:33">
      <c r="A110" s="326"/>
      <c r="B110" s="326"/>
      <c r="C110" s="326"/>
      <c r="D110" s="326"/>
      <c r="E110" s="326"/>
      <c r="F110" s="326"/>
      <c r="G110" s="326"/>
      <c r="H110" s="392"/>
      <c r="I110" s="392"/>
      <c r="J110" s="327" t="str">
        <f>IF(K110="","",(VLOOKUP(K110,'Exp Codes'!$B$3:$C$211,2,FALSE)))</f>
        <v/>
      </c>
      <c r="K110" s="328"/>
      <c r="L110" s="329"/>
      <c r="M110" s="330"/>
      <c r="N110" s="332"/>
      <c r="O110" s="332"/>
      <c r="P110" s="332"/>
      <c r="Q110" s="332"/>
      <c r="R110" s="332"/>
      <c r="S110" s="332"/>
      <c r="T110" s="332"/>
      <c r="U110" s="331"/>
      <c r="V110" s="332"/>
      <c r="W110" s="333"/>
      <c r="X110" s="332"/>
      <c r="Y110" s="333"/>
      <c r="Z110" s="332"/>
      <c r="AA110" s="333"/>
      <c r="AB110" s="332"/>
      <c r="AC110" s="333"/>
      <c r="AD110" s="332"/>
      <c r="AE110" s="333"/>
      <c r="AF110" s="334"/>
      <c r="AG110" s="374"/>
    </row>
    <row r="111" spans="1:33">
      <c r="A111" s="326"/>
      <c r="B111" s="326"/>
      <c r="C111" s="326"/>
      <c r="D111" s="326"/>
      <c r="E111" s="326"/>
      <c r="F111" s="326"/>
      <c r="G111" s="326"/>
      <c r="H111" s="392"/>
      <c r="I111" s="392"/>
      <c r="J111" s="327" t="str">
        <f>IF(K111="","",(VLOOKUP(K111,'Exp Codes'!$B$3:$C$211,2,FALSE)))</f>
        <v/>
      </c>
      <c r="K111" s="328"/>
      <c r="L111" s="329"/>
      <c r="M111" s="330"/>
      <c r="N111" s="332"/>
      <c r="O111" s="332"/>
      <c r="P111" s="332"/>
      <c r="Q111" s="332"/>
      <c r="R111" s="332"/>
      <c r="S111" s="332"/>
      <c r="T111" s="332"/>
      <c r="U111" s="331"/>
      <c r="V111" s="332"/>
      <c r="W111" s="333"/>
      <c r="X111" s="332"/>
      <c r="Y111" s="333"/>
      <c r="Z111" s="332"/>
      <c r="AA111" s="333"/>
      <c r="AB111" s="332"/>
      <c r="AC111" s="333"/>
      <c r="AD111" s="332"/>
      <c r="AE111" s="333"/>
      <c r="AF111" s="334"/>
      <c r="AG111" s="374"/>
    </row>
    <row r="112" spans="1:33">
      <c r="A112" s="326"/>
      <c r="B112" s="326"/>
      <c r="C112" s="326"/>
      <c r="D112" s="326"/>
      <c r="E112" s="326"/>
      <c r="F112" s="326"/>
      <c r="G112" s="326"/>
      <c r="H112" s="392"/>
      <c r="I112" s="392"/>
      <c r="J112" s="327" t="str">
        <f>IF(K112="","",(VLOOKUP(K112,'Exp Codes'!$B$3:$C$211,2,FALSE)))</f>
        <v/>
      </c>
      <c r="K112" s="328"/>
      <c r="L112" s="329"/>
      <c r="M112" s="330"/>
      <c r="N112" s="332"/>
      <c r="O112" s="332"/>
      <c r="P112" s="332"/>
      <c r="Q112" s="332"/>
      <c r="R112" s="332"/>
      <c r="S112" s="332"/>
      <c r="T112" s="332"/>
      <c r="U112" s="331"/>
      <c r="V112" s="332"/>
      <c r="W112" s="333"/>
      <c r="X112" s="332"/>
      <c r="Y112" s="333"/>
      <c r="Z112" s="332"/>
      <c r="AA112" s="333"/>
      <c r="AB112" s="332"/>
      <c r="AC112" s="333"/>
      <c r="AD112" s="332"/>
      <c r="AE112" s="333"/>
      <c r="AF112" s="334"/>
      <c r="AG112" s="374"/>
    </row>
    <row r="113" spans="1:33">
      <c r="A113" s="326"/>
      <c r="B113" s="326"/>
      <c r="C113" s="326"/>
      <c r="D113" s="326"/>
      <c r="E113" s="326"/>
      <c r="F113" s="326"/>
      <c r="G113" s="326"/>
      <c r="H113" s="392"/>
      <c r="I113" s="392"/>
      <c r="J113" s="327" t="str">
        <f>IF(K113="","",(VLOOKUP(K113,'Exp Codes'!$B$3:$C$211,2,FALSE)))</f>
        <v/>
      </c>
      <c r="K113" s="328"/>
      <c r="L113" s="329"/>
      <c r="M113" s="330"/>
      <c r="N113" s="332"/>
      <c r="O113" s="332"/>
      <c r="P113" s="332"/>
      <c r="Q113" s="332"/>
      <c r="R113" s="332"/>
      <c r="S113" s="332"/>
      <c r="T113" s="332"/>
      <c r="U113" s="331"/>
      <c r="V113" s="332"/>
      <c r="W113" s="333"/>
      <c r="X113" s="332"/>
      <c r="Y113" s="333"/>
      <c r="Z113" s="332"/>
      <c r="AA113" s="333"/>
      <c r="AB113" s="332"/>
      <c r="AC113" s="333"/>
      <c r="AD113" s="332"/>
      <c r="AE113" s="333"/>
      <c r="AF113" s="334"/>
      <c r="AG113" s="374"/>
    </row>
    <row r="114" spans="1:33">
      <c r="A114" s="326"/>
      <c r="B114" s="326"/>
      <c r="C114" s="326"/>
      <c r="D114" s="326"/>
      <c r="E114" s="326"/>
      <c r="F114" s="326"/>
      <c r="G114" s="326"/>
      <c r="H114" s="392"/>
      <c r="I114" s="392"/>
      <c r="J114" s="327" t="str">
        <f>IF(K114="","",(VLOOKUP(K114,'Exp Codes'!$B$3:$C$211,2,FALSE)))</f>
        <v/>
      </c>
      <c r="K114" s="328"/>
      <c r="L114" s="329"/>
      <c r="M114" s="330"/>
      <c r="N114" s="332"/>
      <c r="O114" s="332"/>
      <c r="P114" s="332"/>
      <c r="Q114" s="332"/>
      <c r="R114" s="332"/>
      <c r="S114" s="332"/>
      <c r="T114" s="332"/>
      <c r="U114" s="331"/>
      <c r="V114" s="332"/>
      <c r="W114" s="333"/>
      <c r="X114" s="332"/>
      <c r="Y114" s="333"/>
      <c r="Z114" s="332"/>
      <c r="AA114" s="333"/>
      <c r="AB114" s="332"/>
      <c r="AC114" s="333"/>
      <c r="AD114" s="332"/>
      <c r="AE114" s="333"/>
      <c r="AF114" s="334"/>
      <c r="AG114" s="374"/>
    </row>
    <row r="115" spans="1:33">
      <c r="A115" s="326"/>
      <c r="B115" s="326"/>
      <c r="C115" s="326"/>
      <c r="D115" s="326"/>
      <c r="E115" s="326"/>
      <c r="F115" s="326"/>
      <c r="G115" s="326"/>
      <c r="H115" s="392"/>
      <c r="I115" s="392"/>
      <c r="J115" s="327" t="str">
        <f>IF(K115="","",(VLOOKUP(K115,'Exp Codes'!$B$3:$C$211,2,FALSE)))</f>
        <v/>
      </c>
      <c r="K115" s="328"/>
      <c r="L115" s="329"/>
      <c r="M115" s="330"/>
      <c r="N115" s="332"/>
      <c r="O115" s="332"/>
      <c r="P115" s="332"/>
      <c r="Q115" s="332"/>
      <c r="R115" s="332"/>
      <c r="S115" s="332"/>
      <c r="T115" s="332"/>
      <c r="U115" s="331"/>
      <c r="V115" s="332"/>
      <c r="W115" s="333"/>
      <c r="X115" s="332"/>
      <c r="Y115" s="333"/>
      <c r="Z115" s="332"/>
      <c r="AA115" s="333"/>
      <c r="AB115" s="332"/>
      <c r="AC115" s="333"/>
      <c r="AD115" s="332"/>
      <c r="AE115" s="333"/>
      <c r="AF115" s="334"/>
      <c r="AG115" s="374"/>
    </row>
    <row r="116" spans="1:33">
      <c r="A116" s="326"/>
      <c r="B116" s="326"/>
      <c r="C116" s="326"/>
      <c r="D116" s="326"/>
      <c r="E116" s="326"/>
      <c r="F116" s="326"/>
      <c r="G116" s="326"/>
      <c r="H116" s="392"/>
      <c r="I116" s="392"/>
      <c r="J116" s="327" t="str">
        <f>IF(K116="","",(VLOOKUP(K116,'Exp Codes'!$B$3:$C$211,2,FALSE)))</f>
        <v/>
      </c>
      <c r="K116" s="328"/>
      <c r="L116" s="329"/>
      <c r="M116" s="330"/>
      <c r="N116" s="332"/>
      <c r="O116" s="332"/>
      <c r="P116" s="332"/>
      <c r="Q116" s="332"/>
      <c r="R116" s="332"/>
      <c r="S116" s="332"/>
      <c r="T116" s="332"/>
      <c r="U116" s="331"/>
      <c r="V116" s="332"/>
      <c r="W116" s="333"/>
      <c r="X116" s="332"/>
      <c r="Y116" s="333"/>
      <c r="Z116" s="332"/>
      <c r="AA116" s="333"/>
      <c r="AB116" s="332"/>
      <c r="AC116" s="333"/>
      <c r="AD116" s="332"/>
      <c r="AE116" s="333"/>
      <c r="AF116" s="334"/>
      <c r="AG116" s="374"/>
    </row>
    <row r="117" spans="1:33">
      <c r="A117" s="326"/>
      <c r="B117" s="326"/>
      <c r="C117" s="326"/>
      <c r="D117" s="326"/>
      <c r="E117" s="326"/>
      <c r="F117" s="326"/>
      <c r="G117" s="326"/>
      <c r="H117" s="392"/>
      <c r="I117" s="392"/>
      <c r="J117" s="327" t="str">
        <f>IF(K117="","",(VLOOKUP(K117,'Exp Codes'!$B$3:$C$211,2,FALSE)))</f>
        <v/>
      </c>
      <c r="K117" s="328"/>
      <c r="L117" s="329"/>
      <c r="M117" s="330"/>
      <c r="N117" s="332"/>
      <c r="O117" s="332"/>
      <c r="P117" s="332"/>
      <c r="Q117" s="332"/>
      <c r="R117" s="332"/>
      <c r="S117" s="332"/>
      <c r="T117" s="332"/>
      <c r="U117" s="331"/>
      <c r="V117" s="332"/>
      <c r="W117" s="333"/>
      <c r="X117" s="332"/>
      <c r="Y117" s="333"/>
      <c r="Z117" s="332"/>
      <c r="AA117" s="333"/>
      <c r="AB117" s="332"/>
      <c r="AC117" s="333"/>
      <c r="AD117" s="332"/>
      <c r="AE117" s="333"/>
      <c r="AF117" s="334"/>
      <c r="AG117" s="374"/>
    </row>
    <row r="118" spans="1:33">
      <c r="A118" s="326"/>
      <c r="B118" s="326"/>
      <c r="C118" s="326"/>
      <c r="D118" s="326"/>
      <c r="E118" s="326"/>
      <c r="F118" s="326"/>
      <c r="G118" s="326"/>
      <c r="H118" s="392"/>
      <c r="I118" s="392"/>
      <c r="J118" s="327" t="str">
        <f>IF(K118="","",(VLOOKUP(K118,'Exp Codes'!$B$3:$C$211,2,FALSE)))</f>
        <v/>
      </c>
      <c r="K118" s="328"/>
      <c r="L118" s="329"/>
      <c r="M118" s="330"/>
      <c r="N118" s="332"/>
      <c r="O118" s="332"/>
      <c r="P118" s="332"/>
      <c r="Q118" s="332"/>
      <c r="R118" s="332"/>
      <c r="S118" s="332"/>
      <c r="T118" s="332"/>
      <c r="U118" s="331"/>
      <c r="V118" s="332"/>
      <c r="W118" s="333"/>
      <c r="X118" s="332"/>
      <c r="Y118" s="333"/>
      <c r="Z118" s="332"/>
      <c r="AA118" s="333"/>
      <c r="AB118" s="332"/>
      <c r="AC118" s="333"/>
      <c r="AD118" s="332"/>
      <c r="AE118" s="333"/>
      <c r="AF118" s="334"/>
      <c r="AG118" s="374"/>
    </row>
    <row r="119" spans="1:33">
      <c r="A119" s="326"/>
      <c r="B119" s="326"/>
      <c r="C119" s="326"/>
      <c r="D119" s="326"/>
      <c r="E119" s="326"/>
      <c r="F119" s="326"/>
      <c r="G119" s="326"/>
      <c r="H119" s="392"/>
      <c r="I119" s="392"/>
      <c r="J119" s="327" t="str">
        <f>IF(K119="","",(VLOOKUP(K119,'Exp Codes'!$B$3:$C$211,2,FALSE)))</f>
        <v/>
      </c>
      <c r="K119" s="328"/>
      <c r="L119" s="329"/>
      <c r="M119" s="330"/>
      <c r="N119" s="332"/>
      <c r="O119" s="332"/>
      <c r="P119" s="332"/>
      <c r="Q119" s="332"/>
      <c r="R119" s="332"/>
      <c r="S119" s="332"/>
      <c r="T119" s="332"/>
      <c r="U119" s="331"/>
      <c r="V119" s="332"/>
      <c r="W119" s="333"/>
      <c r="X119" s="332"/>
      <c r="Y119" s="333"/>
      <c r="Z119" s="332"/>
      <c r="AA119" s="333"/>
      <c r="AB119" s="332"/>
      <c r="AC119" s="333"/>
      <c r="AD119" s="332"/>
      <c r="AE119" s="333"/>
      <c r="AF119" s="334"/>
      <c r="AG119" s="374"/>
    </row>
    <row r="120" spans="1:33">
      <c r="A120" s="326"/>
      <c r="B120" s="326"/>
      <c r="C120" s="326"/>
      <c r="D120" s="326"/>
      <c r="E120" s="326"/>
      <c r="F120" s="326"/>
      <c r="G120" s="326"/>
      <c r="H120" s="392"/>
      <c r="I120" s="392"/>
      <c r="J120" s="327" t="str">
        <f>IF(K120="","",(VLOOKUP(K120,'Exp Codes'!$B$3:$C$211,2,FALSE)))</f>
        <v/>
      </c>
      <c r="K120" s="328"/>
      <c r="L120" s="329"/>
      <c r="M120" s="330"/>
      <c r="N120" s="332"/>
      <c r="O120" s="332"/>
      <c r="P120" s="332"/>
      <c r="Q120" s="332"/>
      <c r="R120" s="332"/>
      <c r="S120" s="332"/>
      <c r="T120" s="332"/>
      <c r="U120" s="331"/>
      <c r="V120" s="332"/>
      <c r="W120" s="333"/>
      <c r="X120" s="332"/>
      <c r="Y120" s="333"/>
      <c r="Z120" s="332"/>
      <c r="AA120" s="333"/>
      <c r="AB120" s="332"/>
      <c r="AC120" s="333"/>
      <c r="AD120" s="332"/>
      <c r="AE120" s="333"/>
      <c r="AF120" s="334"/>
      <c r="AG120" s="374"/>
    </row>
    <row r="121" spans="1:33">
      <c r="A121" s="326"/>
      <c r="B121" s="326"/>
      <c r="C121" s="326"/>
      <c r="D121" s="326"/>
      <c r="E121" s="326"/>
      <c r="F121" s="326"/>
      <c r="G121" s="326"/>
      <c r="H121" s="392"/>
      <c r="I121" s="392"/>
      <c r="J121" s="327" t="str">
        <f>IF(K121="","",(VLOOKUP(K121,'Exp Codes'!$B$3:$C$211,2,FALSE)))</f>
        <v/>
      </c>
      <c r="K121" s="328"/>
      <c r="L121" s="329"/>
      <c r="M121" s="330"/>
      <c r="N121" s="332"/>
      <c r="O121" s="332"/>
      <c r="P121" s="332"/>
      <c r="Q121" s="332"/>
      <c r="R121" s="332"/>
      <c r="S121" s="332"/>
      <c r="T121" s="332"/>
      <c r="U121" s="331"/>
      <c r="V121" s="332"/>
      <c r="W121" s="333"/>
      <c r="X121" s="332"/>
      <c r="Y121" s="333"/>
      <c r="Z121" s="332"/>
      <c r="AA121" s="333"/>
      <c r="AB121" s="332"/>
      <c r="AC121" s="333"/>
      <c r="AD121" s="332"/>
      <c r="AE121" s="333"/>
      <c r="AF121" s="334"/>
      <c r="AG121" s="374"/>
    </row>
    <row r="122" spans="1:33">
      <c r="A122" s="326"/>
      <c r="B122" s="326"/>
      <c r="C122" s="326"/>
      <c r="D122" s="326"/>
      <c r="E122" s="326"/>
      <c r="F122" s="326"/>
      <c r="G122" s="326"/>
      <c r="H122" s="392"/>
      <c r="I122" s="392"/>
      <c r="J122" s="327" t="str">
        <f>IF(K122="","",(VLOOKUP(K122,'Exp Codes'!$B$3:$C$211,2,FALSE)))</f>
        <v/>
      </c>
      <c r="K122" s="328"/>
      <c r="L122" s="329"/>
      <c r="M122" s="330"/>
      <c r="N122" s="332"/>
      <c r="O122" s="332"/>
      <c r="P122" s="332"/>
      <c r="Q122" s="332"/>
      <c r="R122" s="332"/>
      <c r="S122" s="332"/>
      <c r="T122" s="332"/>
      <c r="U122" s="331"/>
      <c r="V122" s="332"/>
      <c r="W122" s="333"/>
      <c r="X122" s="332"/>
      <c r="Y122" s="333"/>
      <c r="Z122" s="332"/>
      <c r="AA122" s="333"/>
      <c r="AB122" s="332"/>
      <c r="AC122" s="333"/>
      <c r="AD122" s="332"/>
      <c r="AE122" s="333"/>
      <c r="AF122" s="334"/>
      <c r="AG122" s="374"/>
    </row>
    <row r="123" spans="1:33">
      <c r="A123" s="326"/>
      <c r="B123" s="326"/>
      <c r="C123" s="326"/>
      <c r="D123" s="326"/>
      <c r="E123" s="326"/>
      <c r="F123" s="326"/>
      <c r="G123" s="326"/>
      <c r="H123" s="392"/>
      <c r="I123" s="392"/>
      <c r="J123" s="327" t="str">
        <f>IF(K123="","",(VLOOKUP(K123,'Exp Codes'!$B$3:$C$211,2,FALSE)))</f>
        <v/>
      </c>
      <c r="K123" s="328"/>
      <c r="L123" s="329"/>
      <c r="M123" s="330"/>
      <c r="N123" s="332"/>
      <c r="O123" s="332"/>
      <c r="P123" s="332"/>
      <c r="Q123" s="332"/>
      <c r="R123" s="332"/>
      <c r="S123" s="332"/>
      <c r="T123" s="332"/>
      <c r="U123" s="331"/>
      <c r="V123" s="332"/>
      <c r="W123" s="333"/>
      <c r="X123" s="332"/>
      <c r="Y123" s="333"/>
      <c r="Z123" s="332"/>
      <c r="AA123" s="333"/>
      <c r="AB123" s="332"/>
      <c r="AC123" s="333"/>
      <c r="AD123" s="332"/>
      <c r="AE123" s="333"/>
      <c r="AF123" s="334"/>
      <c r="AG123" s="374"/>
    </row>
    <row r="124" spans="1:33">
      <c r="A124" s="326"/>
      <c r="B124" s="326"/>
      <c r="C124" s="326"/>
      <c r="D124" s="326"/>
      <c r="E124" s="326"/>
      <c r="F124" s="326"/>
      <c r="G124" s="326"/>
      <c r="H124" s="392"/>
      <c r="I124" s="392"/>
      <c r="J124" s="327" t="str">
        <f>IF(K124="","",(VLOOKUP(K124,'Exp Codes'!$B$3:$C$211,2,FALSE)))</f>
        <v/>
      </c>
      <c r="K124" s="328"/>
      <c r="L124" s="329"/>
      <c r="M124" s="330"/>
      <c r="N124" s="332"/>
      <c r="O124" s="332"/>
      <c r="P124" s="332"/>
      <c r="Q124" s="332"/>
      <c r="R124" s="332"/>
      <c r="S124" s="332"/>
      <c r="T124" s="332"/>
      <c r="U124" s="331"/>
      <c r="V124" s="332"/>
      <c r="W124" s="333"/>
      <c r="X124" s="332"/>
      <c r="Y124" s="333"/>
      <c r="Z124" s="332"/>
      <c r="AA124" s="333"/>
      <c r="AB124" s="332"/>
      <c r="AC124" s="333"/>
      <c r="AD124" s="332"/>
      <c r="AE124" s="333"/>
      <c r="AF124" s="334"/>
      <c r="AG124" s="374"/>
    </row>
    <row r="125" spans="1:33">
      <c r="A125" s="326"/>
      <c r="B125" s="326"/>
      <c r="C125" s="326"/>
      <c r="D125" s="326"/>
      <c r="E125" s="326"/>
      <c r="F125" s="326"/>
      <c r="G125" s="326"/>
      <c r="H125" s="392"/>
      <c r="I125" s="392"/>
      <c r="J125" s="327" t="str">
        <f>IF(K125="","",(VLOOKUP(K125,'Exp Codes'!$B$3:$C$211,2,FALSE)))</f>
        <v/>
      </c>
      <c r="K125" s="328"/>
      <c r="L125" s="329"/>
      <c r="M125" s="330"/>
      <c r="N125" s="332"/>
      <c r="O125" s="332"/>
      <c r="P125" s="332"/>
      <c r="Q125" s="332"/>
      <c r="R125" s="332"/>
      <c r="S125" s="332"/>
      <c r="T125" s="332"/>
      <c r="U125" s="331"/>
      <c r="V125" s="332"/>
      <c r="W125" s="333"/>
      <c r="X125" s="332"/>
      <c r="Y125" s="333"/>
      <c r="Z125" s="332"/>
      <c r="AA125" s="333"/>
      <c r="AB125" s="332"/>
      <c r="AC125" s="333"/>
      <c r="AD125" s="332"/>
      <c r="AE125" s="333"/>
      <c r="AF125" s="334"/>
      <c r="AG125" s="374"/>
    </row>
    <row r="126" spans="1:33">
      <c r="A126" s="326"/>
      <c r="B126" s="326"/>
      <c r="C126" s="326"/>
      <c r="D126" s="326"/>
      <c r="E126" s="326"/>
      <c r="F126" s="326"/>
      <c r="G126" s="326"/>
      <c r="H126" s="392"/>
      <c r="I126" s="392"/>
      <c r="J126" s="327" t="str">
        <f>IF(K126="","",(VLOOKUP(K126,'Exp Codes'!$B$3:$C$211,2,FALSE)))</f>
        <v/>
      </c>
      <c r="K126" s="328"/>
      <c r="L126" s="329"/>
      <c r="M126" s="330"/>
      <c r="N126" s="332"/>
      <c r="O126" s="332"/>
      <c r="P126" s="332"/>
      <c r="Q126" s="332"/>
      <c r="R126" s="332"/>
      <c r="S126" s="332"/>
      <c r="T126" s="332"/>
      <c r="U126" s="331"/>
      <c r="V126" s="332"/>
      <c r="W126" s="333"/>
      <c r="X126" s="332"/>
      <c r="Y126" s="333"/>
      <c r="Z126" s="332"/>
      <c r="AA126" s="333"/>
      <c r="AB126" s="332"/>
      <c r="AC126" s="333"/>
      <c r="AD126" s="332"/>
      <c r="AE126" s="333"/>
      <c r="AF126" s="334"/>
      <c r="AG126" s="374"/>
    </row>
    <row r="127" spans="1:33">
      <c r="A127" s="326"/>
      <c r="B127" s="326"/>
      <c r="C127" s="326"/>
      <c r="D127" s="326"/>
      <c r="E127" s="326"/>
      <c r="F127" s="326"/>
      <c r="G127" s="326"/>
      <c r="H127" s="392"/>
      <c r="I127" s="392"/>
      <c r="J127" s="327" t="str">
        <f>IF(K127="","",(VLOOKUP(K127,'Exp Codes'!$B$3:$C$211,2,FALSE)))</f>
        <v/>
      </c>
      <c r="K127" s="328"/>
      <c r="L127" s="329"/>
      <c r="M127" s="330"/>
      <c r="N127" s="332"/>
      <c r="O127" s="332"/>
      <c r="P127" s="332"/>
      <c r="Q127" s="332"/>
      <c r="R127" s="332"/>
      <c r="S127" s="332"/>
      <c r="T127" s="332"/>
      <c r="U127" s="331"/>
      <c r="V127" s="332"/>
      <c r="W127" s="333"/>
      <c r="X127" s="332"/>
      <c r="Y127" s="333"/>
      <c r="Z127" s="332"/>
      <c r="AA127" s="333"/>
      <c r="AB127" s="332"/>
      <c r="AC127" s="333"/>
      <c r="AD127" s="332"/>
      <c r="AE127" s="333"/>
      <c r="AF127" s="334"/>
      <c r="AG127" s="374"/>
    </row>
    <row r="128" spans="1:33">
      <c r="A128" s="326"/>
      <c r="B128" s="326"/>
      <c r="C128" s="326"/>
      <c r="D128" s="326"/>
      <c r="E128" s="326"/>
      <c r="F128" s="326"/>
      <c r="G128" s="326"/>
      <c r="H128" s="392"/>
      <c r="I128" s="392"/>
      <c r="J128" s="327" t="str">
        <f>IF(K128="","",(VLOOKUP(K128,'Exp Codes'!$B$3:$C$211,2,FALSE)))</f>
        <v/>
      </c>
      <c r="K128" s="328"/>
      <c r="L128" s="329"/>
      <c r="M128" s="330"/>
      <c r="N128" s="332"/>
      <c r="O128" s="332"/>
      <c r="P128" s="332"/>
      <c r="Q128" s="332"/>
      <c r="R128" s="332"/>
      <c r="S128" s="332"/>
      <c r="T128" s="332"/>
      <c r="U128" s="331"/>
      <c r="V128" s="332"/>
      <c r="W128" s="333"/>
      <c r="X128" s="332"/>
      <c r="Y128" s="333"/>
      <c r="Z128" s="332"/>
      <c r="AA128" s="333"/>
      <c r="AB128" s="332"/>
      <c r="AC128" s="333"/>
      <c r="AD128" s="332"/>
      <c r="AE128" s="333"/>
      <c r="AF128" s="334"/>
      <c r="AG128" s="374"/>
    </row>
    <row r="129" spans="1:33">
      <c r="A129" s="326"/>
      <c r="B129" s="326"/>
      <c r="C129" s="326"/>
      <c r="D129" s="326"/>
      <c r="E129" s="326"/>
      <c r="F129" s="326"/>
      <c r="G129" s="326"/>
      <c r="H129" s="392"/>
      <c r="I129" s="392"/>
      <c r="J129" s="327" t="str">
        <f>IF(K129="","",(VLOOKUP(K129,'Exp Codes'!$B$3:$C$211,2,FALSE)))</f>
        <v/>
      </c>
      <c r="K129" s="328"/>
      <c r="L129" s="329"/>
      <c r="M129" s="330"/>
      <c r="N129" s="332"/>
      <c r="O129" s="332"/>
      <c r="P129" s="332"/>
      <c r="Q129" s="332"/>
      <c r="R129" s="332"/>
      <c r="S129" s="332"/>
      <c r="T129" s="332"/>
      <c r="U129" s="331"/>
      <c r="V129" s="332"/>
      <c r="W129" s="333"/>
      <c r="X129" s="332"/>
      <c r="Y129" s="333"/>
      <c r="Z129" s="332"/>
      <c r="AA129" s="333"/>
      <c r="AB129" s="332"/>
      <c r="AC129" s="333"/>
      <c r="AD129" s="332"/>
      <c r="AE129" s="333"/>
      <c r="AF129" s="334"/>
      <c r="AG129" s="374"/>
    </row>
    <row r="130" spans="1:33">
      <c r="A130" s="326"/>
      <c r="B130" s="326"/>
      <c r="C130" s="326"/>
      <c r="D130" s="326"/>
      <c r="E130" s="326"/>
      <c r="F130" s="326"/>
      <c r="G130" s="326"/>
      <c r="H130" s="392"/>
      <c r="I130" s="392"/>
      <c r="J130" s="327" t="str">
        <f>IF(K130="","",(VLOOKUP(K130,'Exp Codes'!$B$3:$C$211,2,FALSE)))</f>
        <v/>
      </c>
      <c r="K130" s="328"/>
      <c r="L130" s="329"/>
      <c r="M130" s="330"/>
      <c r="N130" s="332"/>
      <c r="O130" s="332"/>
      <c r="P130" s="332"/>
      <c r="Q130" s="332"/>
      <c r="R130" s="332"/>
      <c r="S130" s="332"/>
      <c r="T130" s="332"/>
      <c r="U130" s="331"/>
      <c r="V130" s="332"/>
      <c r="W130" s="333"/>
      <c r="X130" s="332"/>
      <c r="Y130" s="333"/>
      <c r="Z130" s="332"/>
      <c r="AA130" s="333"/>
      <c r="AB130" s="332"/>
      <c r="AC130" s="333"/>
      <c r="AD130" s="332"/>
      <c r="AE130" s="333"/>
      <c r="AF130" s="334"/>
      <c r="AG130" s="374"/>
    </row>
    <row r="131" spans="1:33">
      <c r="A131" s="326"/>
      <c r="B131" s="326"/>
      <c r="C131" s="326"/>
      <c r="D131" s="326"/>
      <c r="E131" s="326"/>
      <c r="F131" s="326"/>
      <c r="G131" s="326"/>
      <c r="H131" s="392"/>
      <c r="I131" s="392"/>
      <c r="J131" s="327" t="str">
        <f>IF(K131="","",(VLOOKUP(K131,'Exp Codes'!$B$3:$C$211,2,FALSE)))</f>
        <v/>
      </c>
      <c r="K131" s="328"/>
      <c r="L131" s="329"/>
      <c r="M131" s="330"/>
      <c r="N131" s="332"/>
      <c r="O131" s="332"/>
      <c r="P131" s="332"/>
      <c r="Q131" s="332"/>
      <c r="R131" s="332"/>
      <c r="S131" s="332"/>
      <c r="T131" s="332"/>
      <c r="U131" s="331"/>
      <c r="V131" s="332"/>
      <c r="W131" s="333"/>
      <c r="X131" s="332"/>
      <c r="Y131" s="333"/>
      <c r="Z131" s="332"/>
      <c r="AA131" s="333"/>
      <c r="AB131" s="332"/>
      <c r="AC131" s="333"/>
      <c r="AD131" s="332"/>
      <c r="AE131" s="333"/>
      <c r="AF131" s="334"/>
      <c r="AG131" s="374"/>
    </row>
    <row r="132" spans="1:33">
      <c r="A132" s="326"/>
      <c r="B132" s="326"/>
      <c r="C132" s="326"/>
      <c r="D132" s="326"/>
      <c r="E132" s="326"/>
      <c r="F132" s="326"/>
      <c r="G132" s="326"/>
      <c r="H132" s="392"/>
      <c r="I132" s="392"/>
      <c r="J132" s="327" t="str">
        <f>IF(K132="","",(VLOOKUP(K132,'Exp Codes'!$B$3:$C$211,2,FALSE)))</f>
        <v/>
      </c>
      <c r="K132" s="328"/>
      <c r="L132" s="329"/>
      <c r="M132" s="330"/>
      <c r="N132" s="332"/>
      <c r="O132" s="332"/>
      <c r="P132" s="332"/>
      <c r="Q132" s="332"/>
      <c r="R132" s="332"/>
      <c r="S132" s="332"/>
      <c r="T132" s="332"/>
      <c r="U132" s="331"/>
      <c r="V132" s="332"/>
      <c r="W132" s="333"/>
      <c r="X132" s="332"/>
      <c r="Y132" s="333"/>
      <c r="Z132" s="332"/>
      <c r="AA132" s="333"/>
      <c r="AB132" s="332"/>
      <c r="AC132" s="333"/>
      <c r="AD132" s="332"/>
      <c r="AE132" s="333"/>
      <c r="AF132" s="334"/>
      <c r="AG132" s="374"/>
    </row>
    <row r="133" spans="1:33">
      <c r="A133" s="326"/>
      <c r="B133" s="326"/>
      <c r="C133" s="326"/>
      <c r="D133" s="326"/>
      <c r="E133" s="326"/>
      <c r="F133" s="326"/>
      <c r="G133" s="326"/>
      <c r="H133" s="392"/>
      <c r="I133" s="392"/>
      <c r="J133" s="327" t="str">
        <f>IF(K133="","",(VLOOKUP(K133,'Exp Codes'!$B$3:$C$211,2,FALSE)))</f>
        <v/>
      </c>
      <c r="K133" s="328"/>
      <c r="L133" s="329"/>
      <c r="M133" s="330"/>
      <c r="N133" s="332"/>
      <c r="O133" s="332"/>
      <c r="P133" s="332"/>
      <c r="Q133" s="332"/>
      <c r="R133" s="332"/>
      <c r="S133" s="332"/>
      <c r="T133" s="332"/>
      <c r="U133" s="331"/>
      <c r="V133" s="332"/>
      <c r="W133" s="333"/>
      <c r="X133" s="332"/>
      <c r="Y133" s="333"/>
      <c r="Z133" s="332"/>
      <c r="AA133" s="333"/>
      <c r="AB133" s="332"/>
      <c r="AC133" s="333"/>
      <c r="AD133" s="332"/>
      <c r="AE133" s="333"/>
      <c r="AF133" s="334"/>
      <c r="AG133" s="374"/>
    </row>
    <row r="134" spans="1:33">
      <c r="A134" s="326"/>
      <c r="B134" s="326"/>
      <c r="C134" s="326"/>
      <c r="D134" s="326"/>
      <c r="E134" s="326"/>
      <c r="F134" s="326"/>
      <c r="G134" s="326"/>
      <c r="H134" s="392"/>
      <c r="I134" s="392"/>
      <c r="J134" s="327" t="str">
        <f>IF(K134="","",(VLOOKUP(K134,'Exp Codes'!$B$3:$C$211,2,FALSE)))</f>
        <v/>
      </c>
      <c r="K134" s="328"/>
      <c r="L134" s="329"/>
      <c r="M134" s="330"/>
      <c r="N134" s="332"/>
      <c r="O134" s="332"/>
      <c r="P134" s="332"/>
      <c r="Q134" s="332"/>
      <c r="R134" s="332"/>
      <c r="S134" s="332"/>
      <c r="T134" s="332"/>
      <c r="U134" s="331"/>
      <c r="V134" s="332"/>
      <c r="W134" s="333"/>
      <c r="X134" s="332"/>
      <c r="Y134" s="333"/>
      <c r="Z134" s="332"/>
      <c r="AA134" s="333"/>
      <c r="AB134" s="332"/>
      <c r="AC134" s="333"/>
      <c r="AD134" s="332"/>
      <c r="AE134" s="333"/>
      <c r="AF134" s="334"/>
      <c r="AG134" s="374"/>
    </row>
    <row r="135" spans="1:33">
      <c r="A135" s="326"/>
      <c r="B135" s="326"/>
      <c r="C135" s="326"/>
      <c r="D135" s="326"/>
      <c r="E135" s="326"/>
      <c r="F135" s="326"/>
      <c r="G135" s="326"/>
      <c r="H135" s="392"/>
      <c r="I135" s="392"/>
      <c r="J135" s="327" t="str">
        <f>IF(K135="","",(VLOOKUP(K135,'Exp Codes'!$B$3:$C$211,2,FALSE)))</f>
        <v/>
      </c>
      <c r="K135" s="328"/>
      <c r="L135" s="329"/>
      <c r="M135" s="330"/>
      <c r="N135" s="332"/>
      <c r="O135" s="332"/>
      <c r="P135" s="332"/>
      <c r="Q135" s="332"/>
      <c r="R135" s="332"/>
      <c r="S135" s="332"/>
      <c r="T135" s="332"/>
      <c r="U135" s="331"/>
      <c r="V135" s="332"/>
      <c r="W135" s="333"/>
      <c r="X135" s="332"/>
      <c r="Y135" s="333"/>
      <c r="Z135" s="332"/>
      <c r="AA135" s="333"/>
      <c r="AB135" s="332"/>
      <c r="AC135" s="333"/>
      <c r="AD135" s="332"/>
      <c r="AE135" s="333"/>
      <c r="AF135" s="334"/>
      <c r="AG135" s="374"/>
    </row>
    <row r="136" spans="1:33">
      <c r="A136" s="326"/>
      <c r="B136" s="326"/>
      <c r="C136" s="326"/>
      <c r="D136" s="326"/>
      <c r="E136" s="326"/>
      <c r="F136" s="326"/>
      <c r="G136" s="326"/>
      <c r="H136" s="392"/>
      <c r="I136" s="392"/>
      <c r="J136" s="327" t="str">
        <f>IF(K136="","",(VLOOKUP(K136,'Exp Codes'!$B$3:$C$211,2,FALSE)))</f>
        <v/>
      </c>
      <c r="K136" s="328"/>
      <c r="L136" s="329"/>
      <c r="M136" s="330"/>
      <c r="N136" s="332"/>
      <c r="O136" s="332"/>
      <c r="P136" s="332"/>
      <c r="Q136" s="332"/>
      <c r="R136" s="332"/>
      <c r="S136" s="332"/>
      <c r="T136" s="332"/>
      <c r="U136" s="331"/>
      <c r="V136" s="332"/>
      <c r="W136" s="333"/>
      <c r="X136" s="332"/>
      <c r="Y136" s="333"/>
      <c r="Z136" s="332"/>
      <c r="AA136" s="333"/>
      <c r="AB136" s="332"/>
      <c r="AC136" s="333"/>
      <c r="AD136" s="332"/>
      <c r="AE136" s="333"/>
      <c r="AF136" s="334"/>
      <c r="AG136" s="374"/>
    </row>
    <row r="137" spans="1:33">
      <c r="A137" s="326"/>
      <c r="B137" s="326"/>
      <c r="C137" s="326"/>
      <c r="D137" s="326"/>
      <c r="E137" s="326"/>
      <c r="F137" s="326"/>
      <c r="G137" s="326"/>
      <c r="H137" s="392"/>
      <c r="I137" s="392"/>
      <c r="J137" s="327" t="str">
        <f>IF(K137="","",(VLOOKUP(K137,'Exp Codes'!$B$3:$C$211,2,FALSE)))</f>
        <v/>
      </c>
      <c r="K137" s="328"/>
      <c r="L137" s="329"/>
      <c r="M137" s="330"/>
      <c r="N137" s="332"/>
      <c r="O137" s="332"/>
      <c r="P137" s="332"/>
      <c r="Q137" s="332"/>
      <c r="R137" s="332"/>
      <c r="S137" s="332"/>
      <c r="T137" s="332"/>
      <c r="U137" s="331"/>
      <c r="V137" s="332"/>
      <c r="W137" s="333"/>
      <c r="X137" s="332"/>
      <c r="Y137" s="333"/>
      <c r="Z137" s="332"/>
      <c r="AA137" s="333"/>
      <c r="AB137" s="332"/>
      <c r="AC137" s="333"/>
      <c r="AD137" s="332"/>
      <c r="AE137" s="333"/>
      <c r="AF137" s="334"/>
      <c r="AG137" s="374"/>
    </row>
    <row r="138" spans="1:33">
      <c r="A138" s="326"/>
      <c r="B138" s="326"/>
      <c r="C138" s="326"/>
      <c r="D138" s="326"/>
      <c r="E138" s="326"/>
      <c r="F138" s="326"/>
      <c r="G138" s="326"/>
      <c r="H138" s="392"/>
      <c r="I138" s="392"/>
      <c r="J138" s="327" t="str">
        <f>IF(K138="","",(VLOOKUP(K138,'Exp Codes'!$B$3:$C$211,2,FALSE)))</f>
        <v/>
      </c>
      <c r="K138" s="328"/>
      <c r="L138" s="329"/>
      <c r="M138" s="330"/>
      <c r="N138" s="332"/>
      <c r="O138" s="332"/>
      <c r="P138" s="332"/>
      <c r="Q138" s="332"/>
      <c r="R138" s="332"/>
      <c r="S138" s="332"/>
      <c r="T138" s="332"/>
      <c r="U138" s="331"/>
      <c r="V138" s="332"/>
      <c r="W138" s="333"/>
      <c r="X138" s="332"/>
      <c r="Y138" s="333"/>
      <c r="Z138" s="332"/>
      <c r="AA138" s="333"/>
      <c r="AB138" s="332"/>
      <c r="AC138" s="333"/>
      <c r="AD138" s="332"/>
      <c r="AE138" s="333"/>
      <c r="AF138" s="334"/>
      <c r="AG138" s="374"/>
    </row>
    <row r="139" spans="1:33">
      <c r="A139" s="326"/>
      <c r="B139" s="326"/>
      <c r="C139" s="326"/>
      <c r="D139" s="326"/>
      <c r="E139" s="326"/>
      <c r="F139" s="326"/>
      <c r="G139" s="326"/>
      <c r="H139" s="392"/>
      <c r="I139" s="392"/>
      <c r="J139" s="327" t="str">
        <f>IF(K139="","",(VLOOKUP(K139,'Exp Codes'!$B$3:$C$211,2,FALSE)))</f>
        <v/>
      </c>
      <c r="K139" s="328"/>
      <c r="L139" s="329"/>
      <c r="M139" s="330"/>
      <c r="N139" s="332"/>
      <c r="O139" s="332"/>
      <c r="P139" s="332"/>
      <c r="Q139" s="332"/>
      <c r="R139" s="332"/>
      <c r="S139" s="332"/>
      <c r="T139" s="332"/>
      <c r="U139" s="331"/>
      <c r="V139" s="332"/>
      <c r="W139" s="333"/>
      <c r="X139" s="332"/>
      <c r="Y139" s="333"/>
      <c r="Z139" s="332"/>
      <c r="AA139" s="333"/>
      <c r="AB139" s="332"/>
      <c r="AC139" s="333"/>
      <c r="AD139" s="332"/>
      <c r="AE139" s="333"/>
      <c r="AF139" s="334"/>
      <c r="AG139" s="374"/>
    </row>
    <row r="140" spans="1:33">
      <c r="A140" s="326"/>
      <c r="B140" s="326"/>
      <c r="C140" s="326"/>
      <c r="D140" s="326"/>
      <c r="E140" s="326"/>
      <c r="F140" s="326"/>
      <c r="G140" s="326"/>
      <c r="H140" s="392"/>
      <c r="I140" s="392"/>
      <c r="J140" s="327" t="str">
        <f>IF(K140="","",(VLOOKUP(K140,'Exp Codes'!$B$3:$C$211,2,FALSE)))</f>
        <v/>
      </c>
      <c r="K140" s="328"/>
      <c r="L140" s="329"/>
      <c r="M140" s="330"/>
      <c r="N140" s="332"/>
      <c r="O140" s="332"/>
      <c r="P140" s="332"/>
      <c r="Q140" s="332"/>
      <c r="R140" s="332"/>
      <c r="S140" s="332"/>
      <c r="T140" s="332"/>
      <c r="U140" s="331"/>
      <c r="V140" s="332"/>
      <c r="W140" s="333"/>
      <c r="X140" s="332"/>
      <c r="Y140" s="333"/>
      <c r="Z140" s="332"/>
      <c r="AA140" s="333"/>
      <c r="AB140" s="332"/>
      <c r="AC140" s="333"/>
      <c r="AD140" s="332"/>
      <c r="AE140" s="333"/>
      <c r="AF140" s="334"/>
      <c r="AG140" s="374"/>
    </row>
    <row r="141" spans="1:33">
      <c r="A141" s="326"/>
      <c r="B141" s="326"/>
      <c r="C141" s="326"/>
      <c r="D141" s="326"/>
      <c r="E141" s="326"/>
      <c r="F141" s="326"/>
      <c r="G141" s="326"/>
      <c r="H141" s="392"/>
      <c r="I141" s="392"/>
      <c r="J141" s="327" t="str">
        <f>IF(K141="","",(VLOOKUP(K141,'Exp Codes'!$B$3:$C$211,2,FALSE)))</f>
        <v/>
      </c>
      <c r="K141" s="328"/>
      <c r="L141" s="329"/>
      <c r="M141" s="330"/>
      <c r="N141" s="332"/>
      <c r="O141" s="332"/>
      <c r="P141" s="332"/>
      <c r="Q141" s="332"/>
      <c r="R141" s="332"/>
      <c r="S141" s="332"/>
      <c r="T141" s="332"/>
      <c r="U141" s="331"/>
      <c r="V141" s="332"/>
      <c r="W141" s="333"/>
      <c r="X141" s="332"/>
      <c r="Y141" s="333"/>
      <c r="Z141" s="332"/>
      <c r="AA141" s="333"/>
      <c r="AB141" s="332"/>
      <c r="AC141" s="333"/>
      <c r="AD141" s="332"/>
      <c r="AE141" s="333"/>
      <c r="AF141" s="334"/>
      <c r="AG141" s="374"/>
    </row>
    <row r="142" spans="1:33">
      <c r="A142" s="326"/>
      <c r="B142" s="326"/>
      <c r="C142" s="326"/>
      <c r="D142" s="326"/>
      <c r="E142" s="326"/>
      <c r="F142" s="326"/>
      <c r="G142" s="326"/>
      <c r="H142" s="392"/>
      <c r="I142" s="392"/>
      <c r="J142" s="327" t="str">
        <f>IF(K142="","",(VLOOKUP(K142,'Exp Codes'!$B$3:$C$211,2,FALSE)))</f>
        <v/>
      </c>
      <c r="K142" s="328"/>
      <c r="L142" s="329"/>
      <c r="M142" s="330"/>
      <c r="N142" s="332"/>
      <c r="O142" s="332"/>
      <c r="P142" s="332"/>
      <c r="Q142" s="332"/>
      <c r="R142" s="332"/>
      <c r="S142" s="332"/>
      <c r="T142" s="332"/>
      <c r="U142" s="331"/>
      <c r="V142" s="332"/>
      <c r="W142" s="333"/>
      <c r="X142" s="332"/>
      <c r="Y142" s="333"/>
      <c r="Z142" s="332"/>
      <c r="AA142" s="333"/>
      <c r="AB142" s="332"/>
      <c r="AC142" s="333"/>
      <c r="AD142" s="332"/>
      <c r="AE142" s="333"/>
      <c r="AF142" s="334"/>
      <c r="AG142" s="374"/>
    </row>
    <row r="143" spans="1:33">
      <c r="A143" s="326"/>
      <c r="B143" s="326"/>
      <c r="C143" s="326"/>
      <c r="D143" s="326"/>
      <c r="E143" s="326"/>
      <c r="F143" s="326"/>
      <c r="G143" s="326"/>
      <c r="H143" s="392"/>
      <c r="I143" s="392"/>
      <c r="J143" s="327" t="str">
        <f>IF(K143="","",(VLOOKUP(K143,'Exp Codes'!$B$3:$C$211,2,FALSE)))</f>
        <v/>
      </c>
      <c r="K143" s="328"/>
      <c r="L143" s="329"/>
      <c r="M143" s="330"/>
      <c r="N143" s="332"/>
      <c r="O143" s="332"/>
      <c r="P143" s="332"/>
      <c r="Q143" s="332"/>
      <c r="R143" s="332"/>
      <c r="S143" s="332"/>
      <c r="T143" s="332"/>
      <c r="U143" s="331"/>
      <c r="V143" s="332"/>
      <c r="W143" s="333"/>
      <c r="X143" s="332"/>
      <c r="Y143" s="333"/>
      <c r="Z143" s="332"/>
      <c r="AA143" s="333"/>
      <c r="AB143" s="332"/>
      <c r="AC143" s="333"/>
      <c r="AD143" s="332"/>
      <c r="AE143" s="333"/>
      <c r="AF143" s="334"/>
      <c r="AG143" s="374"/>
    </row>
    <row r="144" spans="1:33">
      <c r="A144" s="326"/>
      <c r="B144" s="326"/>
      <c r="C144" s="326"/>
      <c r="D144" s="326"/>
      <c r="E144" s="326"/>
      <c r="F144" s="326"/>
      <c r="G144" s="326"/>
      <c r="H144" s="392"/>
      <c r="I144" s="392"/>
      <c r="J144" s="327" t="str">
        <f>IF(K144="","",(VLOOKUP(K144,'Exp Codes'!$B$3:$C$211,2,FALSE)))</f>
        <v/>
      </c>
      <c r="K144" s="328"/>
      <c r="L144" s="329"/>
      <c r="M144" s="330"/>
      <c r="N144" s="332"/>
      <c r="O144" s="332"/>
      <c r="P144" s="332"/>
      <c r="Q144" s="332"/>
      <c r="R144" s="332"/>
      <c r="S144" s="332"/>
      <c r="T144" s="332"/>
      <c r="U144" s="331"/>
      <c r="V144" s="332"/>
      <c r="W144" s="333"/>
      <c r="X144" s="332"/>
      <c r="Y144" s="333"/>
      <c r="Z144" s="332"/>
      <c r="AA144" s="333"/>
      <c r="AB144" s="332"/>
      <c r="AC144" s="333"/>
      <c r="AD144" s="332"/>
      <c r="AE144" s="333"/>
      <c r="AF144" s="334"/>
      <c r="AG144" s="374"/>
    </row>
    <row r="145" spans="1:33">
      <c r="A145" s="326"/>
      <c r="B145" s="326"/>
      <c r="C145" s="326"/>
      <c r="D145" s="326"/>
      <c r="E145" s="326"/>
      <c r="F145" s="326"/>
      <c r="G145" s="326"/>
      <c r="H145" s="392"/>
      <c r="I145" s="392"/>
      <c r="J145" s="327" t="str">
        <f>IF(K145="","",(VLOOKUP(K145,'Exp Codes'!$B$3:$C$211,2,FALSE)))</f>
        <v/>
      </c>
      <c r="K145" s="328"/>
      <c r="L145" s="329"/>
      <c r="M145" s="330"/>
      <c r="N145" s="332"/>
      <c r="O145" s="332"/>
      <c r="P145" s="332"/>
      <c r="Q145" s="332"/>
      <c r="R145" s="332"/>
      <c r="S145" s="332"/>
      <c r="T145" s="332"/>
      <c r="U145" s="331"/>
      <c r="V145" s="332"/>
      <c r="W145" s="333"/>
      <c r="X145" s="332"/>
      <c r="Y145" s="333"/>
      <c r="Z145" s="332"/>
      <c r="AA145" s="333"/>
      <c r="AB145" s="332"/>
      <c r="AC145" s="333"/>
      <c r="AD145" s="332"/>
      <c r="AE145" s="333"/>
      <c r="AF145" s="334"/>
      <c r="AG145" s="374"/>
    </row>
    <row r="146" spans="1:33">
      <c r="A146" s="326"/>
      <c r="B146" s="326"/>
      <c r="C146" s="326"/>
      <c r="D146" s="326"/>
      <c r="E146" s="326"/>
      <c r="F146" s="326"/>
      <c r="G146" s="326"/>
      <c r="H146" s="392"/>
      <c r="I146" s="392"/>
      <c r="J146" s="327" t="str">
        <f>IF(K146="","",(VLOOKUP(K146,'Exp Codes'!$B$3:$C$211,2,FALSE)))</f>
        <v/>
      </c>
      <c r="K146" s="328"/>
      <c r="L146" s="329"/>
      <c r="M146" s="330"/>
      <c r="N146" s="332"/>
      <c r="O146" s="332"/>
      <c r="P146" s="332"/>
      <c r="Q146" s="332"/>
      <c r="R146" s="332"/>
      <c r="S146" s="332"/>
      <c r="T146" s="332"/>
      <c r="U146" s="331"/>
      <c r="V146" s="332"/>
      <c r="W146" s="333"/>
      <c r="X146" s="332"/>
      <c r="Y146" s="333"/>
      <c r="Z146" s="332"/>
      <c r="AA146" s="333"/>
      <c r="AB146" s="332"/>
      <c r="AC146" s="333"/>
      <c r="AD146" s="332"/>
      <c r="AE146" s="333"/>
      <c r="AF146" s="334"/>
      <c r="AG146" s="374"/>
    </row>
    <row r="147" spans="1:33">
      <c r="A147" s="326"/>
      <c r="B147" s="326"/>
      <c r="C147" s="326"/>
      <c r="D147" s="326"/>
      <c r="E147" s="326"/>
      <c r="F147" s="326"/>
      <c r="G147" s="326"/>
      <c r="H147" s="392"/>
      <c r="I147" s="392"/>
      <c r="J147" s="327" t="str">
        <f>IF(K147="","",(VLOOKUP(K147,'Exp Codes'!$B$3:$C$211,2,FALSE)))</f>
        <v/>
      </c>
      <c r="K147" s="328"/>
      <c r="L147" s="329"/>
      <c r="M147" s="330"/>
      <c r="N147" s="332"/>
      <c r="O147" s="332"/>
      <c r="P147" s="332"/>
      <c r="Q147" s="332"/>
      <c r="R147" s="332"/>
      <c r="S147" s="332"/>
      <c r="T147" s="332"/>
      <c r="U147" s="331"/>
      <c r="V147" s="332"/>
      <c r="W147" s="333"/>
      <c r="X147" s="332"/>
      <c r="Y147" s="333"/>
      <c r="Z147" s="332"/>
      <c r="AA147" s="333"/>
      <c r="AB147" s="332"/>
      <c r="AC147" s="333"/>
      <c r="AD147" s="332"/>
      <c r="AE147" s="333"/>
      <c r="AF147" s="334"/>
      <c r="AG147" s="374"/>
    </row>
    <row r="148" spans="1:33">
      <c r="A148" s="326"/>
      <c r="B148" s="326"/>
      <c r="C148" s="326"/>
      <c r="D148" s="326"/>
      <c r="E148" s="326"/>
      <c r="F148" s="326"/>
      <c r="G148" s="326"/>
      <c r="H148" s="392"/>
      <c r="I148" s="392"/>
      <c r="J148" s="327" t="str">
        <f>IF(K148="","",(VLOOKUP(K148,'Exp Codes'!$B$3:$C$211,2,FALSE)))</f>
        <v/>
      </c>
      <c r="K148" s="328"/>
      <c r="L148" s="329"/>
      <c r="M148" s="330"/>
      <c r="N148" s="332"/>
      <c r="O148" s="332"/>
      <c r="P148" s="332"/>
      <c r="Q148" s="332"/>
      <c r="R148" s="332"/>
      <c r="S148" s="332"/>
      <c r="T148" s="332"/>
      <c r="U148" s="331"/>
      <c r="V148" s="332"/>
      <c r="W148" s="333"/>
      <c r="X148" s="332"/>
      <c r="Y148" s="333"/>
      <c r="Z148" s="332"/>
      <c r="AA148" s="333"/>
      <c r="AB148" s="332"/>
      <c r="AC148" s="333"/>
      <c r="AD148" s="332"/>
      <c r="AE148" s="333"/>
      <c r="AF148" s="334"/>
      <c r="AG148" s="374"/>
    </row>
    <row r="149" spans="1:33">
      <c r="A149" s="326"/>
      <c r="B149" s="326"/>
      <c r="C149" s="326"/>
      <c r="D149" s="326"/>
      <c r="E149" s="326"/>
      <c r="F149" s="326"/>
      <c r="G149" s="326"/>
      <c r="H149" s="392"/>
      <c r="I149" s="392"/>
      <c r="J149" s="327" t="str">
        <f>IF(K149="","",(VLOOKUP(K149,'Exp Codes'!$B$3:$C$211,2,FALSE)))</f>
        <v/>
      </c>
      <c r="K149" s="328"/>
      <c r="L149" s="329"/>
      <c r="M149" s="330"/>
      <c r="N149" s="332"/>
      <c r="O149" s="332"/>
      <c r="P149" s="332"/>
      <c r="Q149" s="332"/>
      <c r="R149" s="332"/>
      <c r="S149" s="332"/>
      <c r="T149" s="332"/>
      <c r="U149" s="331"/>
      <c r="V149" s="332"/>
      <c r="W149" s="333"/>
      <c r="X149" s="332"/>
      <c r="Y149" s="333"/>
      <c r="Z149" s="332"/>
      <c r="AA149" s="333"/>
      <c r="AB149" s="332"/>
      <c r="AC149" s="333"/>
      <c r="AD149" s="332"/>
      <c r="AE149" s="333"/>
      <c r="AF149" s="334"/>
      <c r="AG149" s="374"/>
    </row>
    <row r="150" spans="1:33">
      <c r="A150" s="326"/>
      <c r="B150" s="326"/>
      <c r="C150" s="326"/>
      <c r="D150" s="326"/>
      <c r="E150" s="326"/>
      <c r="F150" s="326"/>
      <c r="G150" s="326"/>
      <c r="H150" s="392"/>
      <c r="I150" s="392"/>
      <c r="J150" s="327" t="str">
        <f>IF(K150="","",(VLOOKUP(K150,'Exp Codes'!$B$3:$C$211,2,FALSE)))</f>
        <v/>
      </c>
      <c r="K150" s="328"/>
      <c r="L150" s="329"/>
      <c r="M150" s="330"/>
      <c r="N150" s="332"/>
      <c r="O150" s="332"/>
      <c r="P150" s="332"/>
      <c r="Q150" s="332"/>
      <c r="R150" s="332"/>
      <c r="S150" s="332"/>
      <c r="T150" s="332"/>
      <c r="U150" s="331"/>
      <c r="V150" s="332"/>
      <c r="W150" s="333"/>
      <c r="X150" s="332"/>
      <c r="Y150" s="333"/>
      <c r="Z150" s="332"/>
      <c r="AA150" s="333"/>
      <c r="AB150" s="332"/>
      <c r="AC150" s="333"/>
      <c r="AD150" s="332"/>
      <c r="AE150" s="333"/>
      <c r="AF150" s="334"/>
      <c r="AG150" s="374"/>
    </row>
    <row r="151" spans="1:33">
      <c r="A151" s="326"/>
      <c r="B151" s="326"/>
      <c r="C151" s="326"/>
      <c r="D151" s="326"/>
      <c r="E151" s="326"/>
      <c r="F151" s="326"/>
      <c r="G151" s="326"/>
      <c r="H151" s="392"/>
      <c r="I151" s="392"/>
      <c r="J151" s="327" t="str">
        <f>IF(K151="","",(VLOOKUP(K151,'Exp Codes'!$B$3:$C$211,2,FALSE)))</f>
        <v/>
      </c>
      <c r="K151" s="328"/>
      <c r="L151" s="329"/>
      <c r="M151" s="330"/>
      <c r="N151" s="332"/>
      <c r="O151" s="332"/>
      <c r="P151" s="332"/>
      <c r="Q151" s="332"/>
      <c r="R151" s="332"/>
      <c r="S151" s="332"/>
      <c r="T151" s="332"/>
      <c r="U151" s="331"/>
      <c r="V151" s="332"/>
      <c r="W151" s="333"/>
      <c r="X151" s="332"/>
      <c r="Y151" s="333"/>
      <c r="Z151" s="332"/>
      <c r="AA151" s="333"/>
      <c r="AB151" s="332"/>
      <c r="AC151" s="333"/>
      <c r="AD151" s="332"/>
      <c r="AE151" s="333"/>
      <c r="AF151" s="334"/>
      <c r="AG151" s="374"/>
    </row>
    <row r="152" spans="1:33">
      <c r="A152" s="326"/>
      <c r="B152" s="326"/>
      <c r="C152" s="326"/>
      <c r="D152" s="326"/>
      <c r="E152" s="326"/>
      <c r="F152" s="326"/>
      <c r="G152" s="326"/>
      <c r="H152" s="392"/>
      <c r="I152" s="392"/>
      <c r="J152" s="327" t="str">
        <f>IF(K152="","",(VLOOKUP(K152,'Exp Codes'!$B$3:$C$211,2,FALSE)))</f>
        <v/>
      </c>
      <c r="K152" s="328"/>
      <c r="L152" s="329"/>
      <c r="M152" s="330"/>
      <c r="N152" s="332"/>
      <c r="O152" s="332"/>
      <c r="P152" s="332"/>
      <c r="Q152" s="332"/>
      <c r="R152" s="332"/>
      <c r="S152" s="332"/>
      <c r="T152" s="332"/>
      <c r="U152" s="331"/>
      <c r="V152" s="332"/>
      <c r="W152" s="333"/>
      <c r="X152" s="332"/>
      <c r="Y152" s="333"/>
      <c r="Z152" s="332"/>
      <c r="AA152" s="333"/>
      <c r="AB152" s="332"/>
      <c r="AC152" s="333"/>
      <c r="AD152" s="332"/>
      <c r="AE152" s="333"/>
      <c r="AF152" s="334"/>
      <c r="AG152" s="374"/>
    </row>
    <row r="153" spans="1:33">
      <c r="A153" s="326"/>
      <c r="B153" s="326"/>
      <c r="C153" s="326"/>
      <c r="D153" s="326"/>
      <c r="E153" s="326"/>
      <c r="F153" s="326"/>
      <c r="G153" s="326"/>
      <c r="H153" s="392"/>
      <c r="I153" s="392"/>
      <c r="J153" s="327" t="str">
        <f>IF(K153="","",(VLOOKUP(K153,'Exp Codes'!$B$3:$C$211,2,FALSE)))</f>
        <v/>
      </c>
      <c r="K153" s="328"/>
      <c r="L153" s="329"/>
      <c r="M153" s="330"/>
      <c r="N153" s="332"/>
      <c r="O153" s="332"/>
      <c r="P153" s="332"/>
      <c r="Q153" s="332"/>
      <c r="R153" s="332"/>
      <c r="S153" s="332"/>
      <c r="T153" s="332"/>
      <c r="U153" s="331"/>
      <c r="V153" s="332"/>
      <c r="W153" s="333"/>
      <c r="X153" s="332"/>
      <c r="Y153" s="333"/>
      <c r="Z153" s="332"/>
      <c r="AA153" s="333"/>
      <c r="AB153" s="332"/>
      <c r="AC153" s="333"/>
      <c r="AD153" s="332"/>
      <c r="AE153" s="333"/>
      <c r="AF153" s="334"/>
      <c r="AG153" s="374"/>
    </row>
    <row r="154" spans="1:33">
      <c r="A154" s="326"/>
      <c r="B154" s="326"/>
      <c r="C154" s="326"/>
      <c r="D154" s="326"/>
      <c r="E154" s="326"/>
      <c r="F154" s="326"/>
      <c r="G154" s="326"/>
      <c r="H154" s="392"/>
      <c r="I154" s="392"/>
      <c r="J154" s="327" t="str">
        <f>IF(K154="","",(VLOOKUP(K154,'Exp Codes'!$B$3:$C$211,2,FALSE)))</f>
        <v/>
      </c>
      <c r="K154" s="328"/>
      <c r="L154" s="329"/>
      <c r="M154" s="330"/>
      <c r="N154" s="332"/>
      <c r="O154" s="332"/>
      <c r="P154" s="332"/>
      <c r="Q154" s="332"/>
      <c r="R154" s="332"/>
      <c r="S154" s="332"/>
      <c r="T154" s="332"/>
      <c r="U154" s="331"/>
      <c r="V154" s="332"/>
      <c r="W154" s="333"/>
      <c r="X154" s="332"/>
      <c r="Y154" s="333"/>
      <c r="Z154" s="332"/>
      <c r="AA154" s="333"/>
      <c r="AB154" s="332"/>
      <c r="AC154" s="333"/>
      <c r="AD154" s="332"/>
      <c r="AE154" s="333"/>
      <c r="AF154" s="334"/>
      <c r="AG154" s="374"/>
    </row>
    <row r="155" spans="1:33">
      <c r="A155" s="326"/>
      <c r="B155" s="326"/>
      <c r="C155" s="326"/>
      <c r="D155" s="326"/>
      <c r="E155" s="326"/>
      <c r="F155" s="326"/>
      <c r="G155" s="326"/>
      <c r="H155" s="392"/>
      <c r="I155" s="392"/>
      <c r="J155" s="327" t="str">
        <f>IF(K155="","",(VLOOKUP(K155,'Exp Codes'!$B$3:$C$211,2,FALSE)))</f>
        <v/>
      </c>
      <c r="K155" s="328"/>
      <c r="L155" s="329"/>
      <c r="M155" s="330"/>
      <c r="N155" s="332"/>
      <c r="O155" s="332"/>
      <c r="P155" s="332"/>
      <c r="Q155" s="332"/>
      <c r="R155" s="332"/>
      <c r="S155" s="332"/>
      <c r="T155" s="332"/>
      <c r="U155" s="331"/>
      <c r="V155" s="332"/>
      <c r="W155" s="333"/>
      <c r="X155" s="332"/>
      <c r="Y155" s="333"/>
      <c r="Z155" s="332"/>
      <c r="AA155" s="333"/>
      <c r="AB155" s="332"/>
      <c r="AC155" s="333"/>
      <c r="AD155" s="332"/>
      <c r="AE155" s="333"/>
      <c r="AF155" s="334"/>
      <c r="AG155" s="374"/>
    </row>
    <row r="156" spans="1:33">
      <c r="A156" s="326"/>
      <c r="B156" s="326"/>
      <c r="C156" s="326"/>
      <c r="D156" s="326"/>
      <c r="E156" s="326"/>
      <c r="F156" s="326"/>
      <c r="G156" s="326"/>
      <c r="H156" s="392"/>
      <c r="I156" s="392"/>
      <c r="J156" s="327" t="str">
        <f>IF(K156="","",(VLOOKUP(K156,'Exp Codes'!$B$3:$C$211,2,FALSE)))</f>
        <v/>
      </c>
      <c r="K156" s="328"/>
      <c r="L156" s="329"/>
      <c r="M156" s="330"/>
      <c r="N156" s="332"/>
      <c r="O156" s="332"/>
      <c r="P156" s="332"/>
      <c r="Q156" s="332"/>
      <c r="R156" s="332"/>
      <c r="S156" s="332"/>
      <c r="T156" s="332"/>
      <c r="U156" s="331"/>
      <c r="V156" s="332"/>
      <c r="W156" s="333"/>
      <c r="X156" s="332"/>
      <c r="Y156" s="333"/>
      <c r="Z156" s="332"/>
      <c r="AA156" s="333"/>
      <c r="AB156" s="332"/>
      <c r="AC156" s="333"/>
      <c r="AD156" s="332"/>
      <c r="AE156" s="333"/>
      <c r="AF156" s="334"/>
      <c r="AG156" s="374"/>
    </row>
    <row r="157" spans="1:33">
      <c r="A157" s="326"/>
      <c r="B157" s="326"/>
      <c r="C157" s="326"/>
      <c r="D157" s="326"/>
      <c r="E157" s="326"/>
      <c r="F157" s="326"/>
      <c r="G157" s="326"/>
      <c r="H157" s="392"/>
      <c r="I157" s="392"/>
      <c r="J157" s="327" t="str">
        <f>IF(K157="","",(VLOOKUP(K157,'Exp Codes'!$B$3:$C$211,2,FALSE)))</f>
        <v/>
      </c>
      <c r="K157" s="328"/>
      <c r="L157" s="329"/>
      <c r="M157" s="330"/>
      <c r="N157" s="332"/>
      <c r="O157" s="332"/>
      <c r="P157" s="332"/>
      <c r="Q157" s="332"/>
      <c r="R157" s="332"/>
      <c r="S157" s="332"/>
      <c r="T157" s="332"/>
      <c r="U157" s="331"/>
      <c r="V157" s="332"/>
      <c r="W157" s="333"/>
      <c r="X157" s="332"/>
      <c r="Y157" s="333"/>
      <c r="Z157" s="332"/>
      <c r="AA157" s="333"/>
      <c r="AB157" s="332"/>
      <c r="AC157" s="333"/>
      <c r="AD157" s="332"/>
      <c r="AE157" s="333"/>
      <c r="AF157" s="334"/>
      <c r="AG157" s="374"/>
    </row>
    <row r="158" spans="1:33">
      <c r="A158" s="326"/>
      <c r="B158" s="326"/>
      <c r="C158" s="326"/>
      <c r="D158" s="326"/>
      <c r="E158" s="326"/>
      <c r="F158" s="326"/>
      <c r="G158" s="326"/>
      <c r="H158" s="392"/>
      <c r="I158" s="392"/>
      <c r="J158" s="327" t="str">
        <f>IF(K158="","",(VLOOKUP(K158,'Exp Codes'!$B$3:$C$211,2,FALSE)))</f>
        <v/>
      </c>
      <c r="K158" s="328"/>
      <c r="L158" s="329"/>
      <c r="M158" s="330"/>
      <c r="N158" s="332"/>
      <c r="O158" s="332"/>
      <c r="P158" s="332"/>
      <c r="Q158" s="332"/>
      <c r="R158" s="332"/>
      <c r="S158" s="332"/>
      <c r="T158" s="332"/>
      <c r="U158" s="331"/>
      <c r="V158" s="332"/>
      <c r="W158" s="333"/>
      <c r="X158" s="332"/>
      <c r="Y158" s="333"/>
      <c r="Z158" s="332"/>
      <c r="AA158" s="333"/>
      <c r="AB158" s="332"/>
      <c r="AC158" s="333"/>
      <c r="AD158" s="332"/>
      <c r="AE158" s="333"/>
      <c r="AF158" s="334"/>
      <c r="AG158" s="374"/>
    </row>
    <row r="159" spans="1:33">
      <c r="A159" s="326"/>
      <c r="B159" s="326"/>
      <c r="C159" s="326"/>
      <c r="D159" s="326"/>
      <c r="E159" s="326"/>
      <c r="F159" s="326"/>
      <c r="G159" s="326"/>
      <c r="H159" s="392"/>
      <c r="I159" s="392"/>
      <c r="J159" s="327" t="str">
        <f>IF(K159="","",(VLOOKUP(K159,'Exp Codes'!$B$3:$C$211,2,FALSE)))</f>
        <v/>
      </c>
      <c r="K159" s="328"/>
      <c r="L159" s="329"/>
      <c r="M159" s="330"/>
      <c r="N159" s="332"/>
      <c r="O159" s="332"/>
      <c r="P159" s="332"/>
      <c r="Q159" s="332"/>
      <c r="R159" s="332"/>
      <c r="S159" s="332"/>
      <c r="T159" s="332"/>
      <c r="U159" s="331"/>
      <c r="V159" s="332"/>
      <c r="W159" s="333"/>
      <c r="X159" s="332"/>
      <c r="Y159" s="333"/>
      <c r="Z159" s="332"/>
      <c r="AA159" s="333"/>
      <c r="AB159" s="332"/>
      <c r="AC159" s="333"/>
      <c r="AD159" s="332"/>
      <c r="AE159" s="333"/>
      <c r="AF159" s="334"/>
      <c r="AG159" s="374"/>
    </row>
    <row r="160" spans="1:33">
      <c r="A160" s="326"/>
      <c r="B160" s="326"/>
      <c r="C160" s="326"/>
      <c r="D160" s="326"/>
      <c r="E160" s="326"/>
      <c r="F160" s="326"/>
      <c r="G160" s="326"/>
      <c r="H160" s="392"/>
      <c r="I160" s="392"/>
      <c r="J160" s="327" t="str">
        <f>IF(K160="","",(VLOOKUP(K160,'Exp Codes'!$B$3:$C$211,2,FALSE)))</f>
        <v/>
      </c>
      <c r="K160" s="328"/>
      <c r="L160" s="329"/>
      <c r="M160" s="330"/>
      <c r="N160" s="332"/>
      <c r="O160" s="332"/>
      <c r="P160" s="332"/>
      <c r="Q160" s="332"/>
      <c r="R160" s="332"/>
      <c r="S160" s="332"/>
      <c r="T160" s="332"/>
      <c r="U160" s="331"/>
      <c r="V160" s="332"/>
      <c r="W160" s="333"/>
      <c r="X160" s="332"/>
      <c r="Y160" s="333"/>
      <c r="Z160" s="332"/>
      <c r="AA160" s="333"/>
      <c r="AB160" s="332"/>
      <c r="AC160" s="333"/>
      <c r="AD160" s="332"/>
      <c r="AE160" s="333"/>
      <c r="AF160" s="334"/>
      <c r="AG160" s="374"/>
    </row>
    <row r="161" spans="1:33">
      <c r="A161" s="326"/>
      <c r="B161" s="326"/>
      <c r="C161" s="326"/>
      <c r="D161" s="326"/>
      <c r="E161" s="326"/>
      <c r="F161" s="326"/>
      <c r="G161" s="326"/>
      <c r="H161" s="392"/>
      <c r="I161" s="392"/>
      <c r="J161" s="327" t="str">
        <f>IF(K161="","",(VLOOKUP(K161,'Exp Codes'!$B$3:$C$211,2,FALSE)))</f>
        <v/>
      </c>
      <c r="K161" s="328"/>
      <c r="L161" s="329"/>
      <c r="M161" s="330"/>
      <c r="N161" s="332"/>
      <c r="O161" s="332"/>
      <c r="P161" s="332"/>
      <c r="Q161" s="332"/>
      <c r="R161" s="332"/>
      <c r="S161" s="332"/>
      <c r="T161" s="332"/>
      <c r="U161" s="331"/>
      <c r="V161" s="332"/>
      <c r="W161" s="333"/>
      <c r="X161" s="332"/>
      <c r="Y161" s="333"/>
      <c r="Z161" s="332"/>
      <c r="AA161" s="333"/>
      <c r="AB161" s="332"/>
      <c r="AC161" s="333"/>
      <c r="AD161" s="332"/>
      <c r="AE161" s="333"/>
      <c r="AF161" s="334"/>
      <c r="AG161" s="374"/>
    </row>
    <row r="162" spans="1:33">
      <c r="A162" s="326"/>
      <c r="B162" s="326"/>
      <c r="C162" s="326"/>
      <c r="D162" s="326"/>
      <c r="E162" s="326"/>
      <c r="F162" s="326"/>
      <c r="G162" s="326"/>
      <c r="H162" s="392"/>
      <c r="I162" s="392"/>
      <c r="J162" s="327" t="str">
        <f>IF(K162="","",(VLOOKUP(K162,'Exp Codes'!$B$3:$C$211,2,FALSE)))</f>
        <v/>
      </c>
      <c r="K162" s="328"/>
      <c r="L162" s="329"/>
      <c r="M162" s="330"/>
      <c r="N162" s="332"/>
      <c r="O162" s="332"/>
      <c r="P162" s="332"/>
      <c r="Q162" s="332"/>
      <c r="R162" s="332"/>
      <c r="S162" s="332"/>
      <c r="T162" s="332"/>
      <c r="U162" s="331"/>
      <c r="V162" s="332"/>
      <c r="W162" s="333"/>
      <c r="X162" s="332"/>
      <c r="Y162" s="333"/>
      <c r="Z162" s="332"/>
      <c r="AA162" s="333"/>
      <c r="AB162" s="332"/>
      <c r="AC162" s="333"/>
      <c r="AD162" s="332"/>
      <c r="AE162" s="333"/>
      <c r="AF162" s="334"/>
      <c r="AG162" s="374"/>
    </row>
    <row r="163" spans="1:33">
      <c r="A163" s="326"/>
      <c r="B163" s="326"/>
      <c r="C163" s="326"/>
      <c r="D163" s="326"/>
      <c r="E163" s="326"/>
      <c r="F163" s="326"/>
      <c r="G163" s="326"/>
      <c r="H163" s="392"/>
      <c r="I163" s="392"/>
      <c r="J163" s="327" t="str">
        <f>IF(K163="","",(VLOOKUP(K163,'Exp Codes'!$B$3:$C$211,2,FALSE)))</f>
        <v/>
      </c>
      <c r="K163" s="328"/>
      <c r="L163" s="329"/>
      <c r="M163" s="330"/>
      <c r="N163" s="332"/>
      <c r="O163" s="332"/>
      <c r="P163" s="332"/>
      <c r="Q163" s="332"/>
      <c r="R163" s="332"/>
      <c r="S163" s="332"/>
      <c r="T163" s="332"/>
      <c r="U163" s="331"/>
      <c r="V163" s="332"/>
      <c r="W163" s="333"/>
      <c r="X163" s="332"/>
      <c r="Y163" s="333"/>
      <c r="Z163" s="332"/>
      <c r="AA163" s="333"/>
      <c r="AB163" s="332"/>
      <c r="AC163" s="333"/>
      <c r="AD163" s="332"/>
      <c r="AE163" s="333"/>
      <c r="AF163" s="334"/>
      <c r="AG163" s="374"/>
    </row>
    <row r="164" spans="1:33">
      <c r="A164" s="326"/>
      <c r="B164" s="326"/>
      <c r="C164" s="326"/>
      <c r="D164" s="326"/>
      <c r="E164" s="326"/>
      <c r="F164" s="326"/>
      <c r="G164" s="326"/>
      <c r="H164" s="392"/>
      <c r="I164" s="392"/>
      <c r="J164" s="327" t="str">
        <f>IF(K164="","",(VLOOKUP(K164,'Exp Codes'!$B$3:$C$211,2,FALSE)))</f>
        <v/>
      </c>
      <c r="K164" s="328"/>
      <c r="L164" s="329"/>
      <c r="M164" s="330"/>
      <c r="N164" s="332"/>
      <c r="O164" s="332"/>
      <c r="P164" s="332"/>
      <c r="Q164" s="332"/>
      <c r="R164" s="332"/>
      <c r="S164" s="332"/>
      <c r="T164" s="332"/>
      <c r="U164" s="331"/>
      <c r="V164" s="332"/>
      <c r="W164" s="333"/>
      <c r="X164" s="332"/>
      <c r="Y164" s="333"/>
      <c r="Z164" s="332"/>
      <c r="AA164" s="333"/>
      <c r="AB164" s="332"/>
      <c r="AC164" s="333"/>
      <c r="AD164" s="332"/>
      <c r="AE164" s="333"/>
      <c r="AF164" s="334"/>
      <c r="AG164" s="374"/>
    </row>
    <row r="165" spans="1:33">
      <c r="A165" s="326"/>
      <c r="B165" s="326"/>
      <c r="C165" s="326"/>
      <c r="D165" s="326"/>
      <c r="E165" s="326"/>
      <c r="F165" s="326"/>
      <c r="G165" s="326"/>
      <c r="H165" s="392"/>
      <c r="I165" s="392"/>
      <c r="J165" s="327" t="str">
        <f>IF(K165="","",(VLOOKUP(K165,'Exp Codes'!$B$3:$C$211,2,FALSE)))</f>
        <v/>
      </c>
      <c r="K165" s="328"/>
      <c r="L165" s="329"/>
      <c r="M165" s="330"/>
      <c r="N165" s="332"/>
      <c r="O165" s="332"/>
      <c r="P165" s="332"/>
      <c r="Q165" s="332"/>
      <c r="R165" s="332"/>
      <c r="S165" s="332"/>
      <c r="T165" s="332"/>
      <c r="U165" s="331"/>
      <c r="V165" s="332"/>
      <c r="W165" s="333"/>
      <c r="X165" s="332"/>
      <c r="Y165" s="333"/>
      <c r="Z165" s="332"/>
      <c r="AA165" s="333"/>
      <c r="AB165" s="332"/>
      <c r="AC165" s="333"/>
      <c r="AD165" s="332"/>
      <c r="AE165" s="333"/>
      <c r="AF165" s="334"/>
      <c r="AG165" s="374"/>
    </row>
    <row r="166" spans="1:33">
      <c r="A166" s="326"/>
      <c r="B166" s="326"/>
      <c r="C166" s="326"/>
      <c r="D166" s="326"/>
      <c r="E166" s="326"/>
      <c r="F166" s="326"/>
      <c r="G166" s="326"/>
      <c r="H166" s="392"/>
      <c r="I166" s="392"/>
      <c r="J166" s="327" t="str">
        <f>IF(K166="","",(VLOOKUP(K166,'Exp Codes'!$B$3:$C$211,2,FALSE)))</f>
        <v/>
      </c>
      <c r="K166" s="328"/>
      <c r="L166" s="329"/>
      <c r="M166" s="330"/>
      <c r="N166" s="332"/>
      <c r="O166" s="332"/>
      <c r="P166" s="332"/>
      <c r="Q166" s="332"/>
      <c r="R166" s="332"/>
      <c r="S166" s="332"/>
      <c r="T166" s="332"/>
      <c r="U166" s="331"/>
      <c r="V166" s="332"/>
      <c r="W166" s="333"/>
      <c r="X166" s="332"/>
      <c r="Y166" s="333"/>
      <c r="Z166" s="332"/>
      <c r="AA166" s="333"/>
      <c r="AB166" s="332"/>
      <c r="AC166" s="333"/>
      <c r="AD166" s="332"/>
      <c r="AE166" s="333"/>
      <c r="AF166" s="334"/>
      <c r="AG166" s="374"/>
    </row>
    <row r="167" spans="1:33">
      <c r="A167" s="326"/>
      <c r="B167" s="326"/>
      <c r="C167" s="326"/>
      <c r="D167" s="326"/>
      <c r="E167" s="326"/>
      <c r="F167" s="326"/>
      <c r="G167" s="326"/>
      <c r="H167" s="392"/>
      <c r="I167" s="392"/>
      <c r="J167" s="327" t="str">
        <f>IF(K167="","",(VLOOKUP(K167,'Exp Codes'!$B$3:$C$211,2,FALSE)))</f>
        <v/>
      </c>
      <c r="K167" s="328"/>
      <c r="L167" s="329"/>
      <c r="M167" s="330"/>
      <c r="N167" s="332"/>
      <c r="O167" s="332"/>
      <c r="P167" s="332"/>
      <c r="Q167" s="332"/>
      <c r="R167" s="332"/>
      <c r="S167" s="332"/>
      <c r="T167" s="332"/>
      <c r="U167" s="331"/>
      <c r="V167" s="332"/>
      <c r="W167" s="333"/>
      <c r="X167" s="332"/>
      <c r="Y167" s="333"/>
      <c r="Z167" s="332"/>
      <c r="AA167" s="333"/>
      <c r="AB167" s="332"/>
      <c r="AC167" s="333"/>
      <c r="AD167" s="332"/>
      <c r="AE167" s="333"/>
      <c r="AF167" s="334"/>
      <c r="AG167" s="374"/>
    </row>
    <row r="168" spans="1:33">
      <c r="A168" s="326"/>
      <c r="B168" s="326"/>
      <c r="C168" s="326"/>
      <c r="D168" s="326"/>
      <c r="E168" s="326"/>
      <c r="F168" s="326"/>
      <c r="G168" s="326"/>
      <c r="H168" s="392"/>
      <c r="I168" s="392"/>
      <c r="J168" s="327" t="str">
        <f>IF(K168="","",(VLOOKUP(K168,'Exp Codes'!$B$3:$C$211,2,FALSE)))</f>
        <v/>
      </c>
      <c r="K168" s="328"/>
      <c r="L168" s="329"/>
      <c r="M168" s="330"/>
      <c r="N168" s="332"/>
      <c r="O168" s="332"/>
      <c r="P168" s="332"/>
      <c r="Q168" s="332"/>
      <c r="R168" s="332"/>
      <c r="S168" s="332"/>
      <c r="T168" s="332"/>
      <c r="U168" s="331"/>
      <c r="V168" s="332"/>
      <c r="W168" s="333"/>
      <c r="X168" s="332"/>
      <c r="Y168" s="333"/>
      <c r="Z168" s="332"/>
      <c r="AA168" s="333"/>
      <c r="AB168" s="332"/>
      <c r="AC168" s="333"/>
      <c r="AD168" s="332"/>
      <c r="AE168" s="333"/>
      <c r="AF168" s="334"/>
      <c r="AG168" s="374"/>
    </row>
    <row r="169" spans="1:33">
      <c r="A169" s="326"/>
      <c r="B169" s="326"/>
      <c r="C169" s="326"/>
      <c r="D169" s="326"/>
      <c r="E169" s="326"/>
      <c r="F169" s="326"/>
      <c r="G169" s="326"/>
      <c r="H169" s="392"/>
      <c r="I169" s="392"/>
      <c r="J169" s="327" t="str">
        <f>IF(K169="","",(VLOOKUP(K169,'Exp Codes'!$B$3:$C$211,2,FALSE)))</f>
        <v/>
      </c>
      <c r="K169" s="328"/>
      <c r="L169" s="329"/>
      <c r="M169" s="330"/>
      <c r="N169" s="332"/>
      <c r="O169" s="332"/>
      <c r="P169" s="332"/>
      <c r="Q169" s="332"/>
      <c r="R169" s="332"/>
      <c r="S169" s="332"/>
      <c r="T169" s="332"/>
      <c r="U169" s="331"/>
      <c r="V169" s="332"/>
      <c r="W169" s="333"/>
      <c r="X169" s="332"/>
      <c r="Y169" s="333"/>
      <c r="Z169" s="332"/>
      <c r="AA169" s="333"/>
      <c r="AB169" s="332"/>
      <c r="AC169" s="333"/>
      <c r="AD169" s="332"/>
      <c r="AE169" s="333"/>
      <c r="AF169" s="334"/>
      <c r="AG169" s="374"/>
    </row>
    <row r="170" spans="1:33">
      <c r="A170" s="326"/>
      <c r="B170" s="326"/>
      <c r="C170" s="326"/>
      <c r="D170" s="326"/>
      <c r="E170" s="326"/>
      <c r="F170" s="326"/>
      <c r="G170" s="326"/>
      <c r="H170" s="392"/>
      <c r="I170" s="392"/>
      <c r="J170" s="327" t="str">
        <f>IF(K170="","",(VLOOKUP(K170,'Exp Codes'!$B$3:$C$211,2,FALSE)))</f>
        <v/>
      </c>
      <c r="K170" s="328"/>
      <c r="L170" s="329"/>
      <c r="M170" s="330"/>
      <c r="N170" s="332"/>
      <c r="O170" s="332"/>
      <c r="P170" s="332"/>
      <c r="Q170" s="332"/>
      <c r="R170" s="332"/>
      <c r="S170" s="332"/>
      <c r="T170" s="332"/>
      <c r="U170" s="331"/>
      <c r="V170" s="332"/>
      <c r="W170" s="333"/>
      <c r="X170" s="332"/>
      <c r="Y170" s="333"/>
      <c r="Z170" s="332"/>
      <c r="AA170" s="333"/>
      <c r="AB170" s="332"/>
      <c r="AC170" s="333"/>
      <c r="AD170" s="332"/>
      <c r="AE170" s="333"/>
      <c r="AF170" s="334"/>
      <c r="AG170" s="374"/>
    </row>
    <row r="171" spans="1:33">
      <c r="A171" s="326"/>
      <c r="B171" s="326"/>
      <c r="C171" s="326"/>
      <c r="D171" s="326"/>
      <c r="E171" s="326"/>
      <c r="F171" s="326"/>
      <c r="G171" s="326"/>
      <c r="H171" s="392"/>
      <c r="I171" s="392"/>
      <c r="J171" s="327" t="str">
        <f>IF(K171="","",(VLOOKUP(K171,'Exp Codes'!$B$3:$C$211,2,FALSE)))</f>
        <v/>
      </c>
      <c r="K171" s="328"/>
      <c r="L171" s="329"/>
      <c r="M171" s="330"/>
      <c r="N171" s="332"/>
      <c r="O171" s="332"/>
      <c r="P171" s="332"/>
      <c r="Q171" s="332"/>
      <c r="R171" s="332"/>
      <c r="S171" s="332"/>
      <c r="T171" s="332"/>
      <c r="U171" s="331"/>
      <c r="V171" s="332"/>
      <c r="W171" s="333"/>
      <c r="X171" s="332"/>
      <c r="Y171" s="333"/>
      <c r="Z171" s="332"/>
      <c r="AA171" s="333"/>
      <c r="AB171" s="332"/>
      <c r="AC171" s="333"/>
      <c r="AD171" s="332"/>
      <c r="AE171" s="333"/>
      <c r="AF171" s="334"/>
      <c r="AG171" s="374"/>
    </row>
    <row r="172" spans="1:33">
      <c r="A172" s="326"/>
      <c r="B172" s="326"/>
      <c r="C172" s="326"/>
      <c r="D172" s="326"/>
      <c r="E172" s="326"/>
      <c r="F172" s="326"/>
      <c r="G172" s="326"/>
      <c r="H172" s="392"/>
      <c r="I172" s="392"/>
      <c r="J172" s="327" t="str">
        <f>IF(K172="","",(VLOOKUP(K172,'Exp Codes'!$B$3:$C$211,2,FALSE)))</f>
        <v/>
      </c>
      <c r="K172" s="328"/>
      <c r="L172" s="329"/>
      <c r="M172" s="330"/>
      <c r="N172" s="332"/>
      <c r="O172" s="332"/>
      <c r="P172" s="332"/>
      <c r="Q172" s="332"/>
      <c r="R172" s="332"/>
      <c r="S172" s="332"/>
      <c r="T172" s="332"/>
      <c r="U172" s="331"/>
      <c r="V172" s="332"/>
      <c r="W172" s="333"/>
      <c r="X172" s="332"/>
      <c r="Y172" s="333"/>
      <c r="Z172" s="332"/>
      <c r="AA172" s="333"/>
      <c r="AB172" s="332"/>
      <c r="AC172" s="333"/>
      <c r="AD172" s="332"/>
      <c r="AE172" s="333"/>
      <c r="AF172" s="334"/>
      <c r="AG172" s="374"/>
    </row>
    <row r="173" spans="1:33">
      <c r="A173" s="326"/>
      <c r="B173" s="326"/>
      <c r="C173" s="326"/>
      <c r="D173" s="326"/>
      <c r="E173" s="326"/>
      <c r="F173" s="326"/>
      <c r="G173" s="326"/>
      <c r="H173" s="392"/>
      <c r="I173" s="392"/>
      <c r="J173" s="327" t="str">
        <f>IF(K173="","",(VLOOKUP(K173,'Exp Codes'!$B$3:$C$211,2,FALSE)))</f>
        <v/>
      </c>
      <c r="K173" s="328"/>
      <c r="L173" s="329"/>
      <c r="M173" s="330"/>
      <c r="N173" s="332"/>
      <c r="O173" s="332"/>
      <c r="P173" s="332"/>
      <c r="Q173" s="332"/>
      <c r="R173" s="332"/>
      <c r="S173" s="332"/>
      <c r="T173" s="332"/>
      <c r="U173" s="331"/>
      <c r="V173" s="332"/>
      <c r="W173" s="333"/>
      <c r="X173" s="332"/>
      <c r="Y173" s="333"/>
      <c r="Z173" s="332"/>
      <c r="AA173" s="333"/>
      <c r="AB173" s="332"/>
      <c r="AC173" s="333"/>
      <c r="AD173" s="332"/>
      <c r="AE173" s="333"/>
      <c r="AF173" s="334"/>
      <c r="AG173" s="374"/>
    </row>
    <row r="174" spans="1:33">
      <c r="A174" s="326"/>
      <c r="B174" s="326"/>
      <c r="C174" s="326"/>
      <c r="D174" s="326"/>
      <c r="E174" s="326"/>
      <c r="F174" s="326"/>
      <c r="G174" s="326"/>
      <c r="H174" s="392"/>
      <c r="I174" s="392"/>
      <c r="J174" s="327" t="str">
        <f>IF(K174="","",(VLOOKUP(K174,'Exp Codes'!$B$3:$C$211,2,FALSE)))</f>
        <v/>
      </c>
      <c r="K174" s="328"/>
      <c r="L174" s="329"/>
      <c r="M174" s="330"/>
      <c r="N174" s="332"/>
      <c r="O174" s="332"/>
      <c r="P174" s="332"/>
      <c r="Q174" s="332"/>
      <c r="R174" s="332"/>
      <c r="S174" s="332"/>
      <c r="T174" s="332"/>
      <c r="U174" s="331"/>
      <c r="V174" s="332"/>
      <c r="W174" s="333"/>
      <c r="X174" s="332"/>
      <c r="Y174" s="333"/>
      <c r="Z174" s="332"/>
      <c r="AA174" s="333"/>
      <c r="AB174" s="332"/>
      <c r="AC174" s="333"/>
      <c r="AD174" s="332"/>
      <c r="AE174" s="333"/>
      <c r="AF174" s="334"/>
      <c r="AG174" s="374"/>
    </row>
    <row r="175" spans="1:33">
      <c r="A175" s="326"/>
      <c r="B175" s="326"/>
      <c r="C175" s="326"/>
      <c r="D175" s="326"/>
      <c r="E175" s="326"/>
      <c r="F175" s="326"/>
      <c r="G175" s="326"/>
      <c r="H175" s="392"/>
      <c r="I175" s="392"/>
      <c r="J175" s="327" t="str">
        <f>IF(K175="","",(VLOOKUP(K175,'Exp Codes'!$B$3:$C$211,2,FALSE)))</f>
        <v/>
      </c>
      <c r="K175" s="328"/>
      <c r="L175" s="329"/>
      <c r="M175" s="330"/>
      <c r="N175" s="332"/>
      <c r="O175" s="332"/>
      <c r="P175" s="332"/>
      <c r="Q175" s="332"/>
      <c r="R175" s="332"/>
      <c r="S175" s="332"/>
      <c r="T175" s="332"/>
      <c r="U175" s="331"/>
      <c r="V175" s="332"/>
      <c r="W175" s="333"/>
      <c r="X175" s="332"/>
      <c r="Y175" s="333"/>
      <c r="Z175" s="332"/>
      <c r="AA175" s="333"/>
      <c r="AB175" s="332"/>
      <c r="AC175" s="333"/>
      <c r="AD175" s="332"/>
      <c r="AE175" s="333"/>
      <c r="AF175" s="334"/>
      <c r="AG175" s="374"/>
    </row>
    <row r="176" spans="1:33">
      <c r="A176" s="326"/>
      <c r="B176" s="326"/>
      <c r="C176" s="326"/>
      <c r="D176" s="326"/>
      <c r="E176" s="326"/>
      <c r="F176" s="326"/>
      <c r="G176" s="326"/>
      <c r="H176" s="392"/>
      <c r="I176" s="392"/>
      <c r="J176" s="327" t="str">
        <f>IF(K176="","",(VLOOKUP(K176,'Exp Codes'!$B$3:$C$211,2,FALSE)))</f>
        <v/>
      </c>
      <c r="K176" s="328"/>
      <c r="L176" s="329"/>
      <c r="M176" s="330"/>
      <c r="N176" s="332"/>
      <c r="O176" s="332"/>
      <c r="P176" s="332"/>
      <c r="Q176" s="332"/>
      <c r="R176" s="332"/>
      <c r="S176" s="332"/>
      <c r="T176" s="332"/>
      <c r="U176" s="331"/>
      <c r="V176" s="332"/>
      <c r="W176" s="333"/>
      <c r="X176" s="332"/>
      <c r="Y176" s="333"/>
      <c r="Z176" s="332"/>
      <c r="AA176" s="333"/>
      <c r="AB176" s="332"/>
      <c r="AC176" s="333"/>
      <c r="AD176" s="332"/>
      <c r="AE176" s="333"/>
      <c r="AF176" s="334"/>
      <c r="AG176" s="374"/>
    </row>
    <row r="177" spans="1:33">
      <c r="A177" s="326"/>
      <c r="B177" s="326"/>
      <c r="C177" s="326"/>
      <c r="D177" s="326"/>
      <c r="E177" s="326"/>
      <c r="F177" s="326"/>
      <c r="G177" s="326"/>
      <c r="H177" s="392"/>
      <c r="I177" s="392"/>
      <c r="J177" s="327" t="str">
        <f>IF(K177="","",(VLOOKUP(K177,'Exp Codes'!$B$3:$C$211,2,FALSE)))</f>
        <v/>
      </c>
      <c r="K177" s="328"/>
      <c r="L177" s="329"/>
      <c r="M177" s="330"/>
      <c r="N177" s="332"/>
      <c r="O177" s="332"/>
      <c r="P177" s="332"/>
      <c r="Q177" s="332"/>
      <c r="R177" s="332"/>
      <c r="S177" s="332"/>
      <c r="T177" s="332"/>
      <c r="U177" s="331"/>
      <c r="V177" s="332"/>
      <c r="W177" s="333"/>
      <c r="X177" s="332"/>
      <c r="Y177" s="333"/>
      <c r="Z177" s="332"/>
      <c r="AA177" s="333"/>
      <c r="AB177" s="332"/>
      <c r="AC177" s="333"/>
      <c r="AD177" s="332"/>
      <c r="AE177" s="333"/>
      <c r="AF177" s="334"/>
      <c r="AG177" s="374"/>
    </row>
    <row r="178" spans="1:33">
      <c r="A178" s="326"/>
      <c r="B178" s="326"/>
      <c r="C178" s="326"/>
      <c r="D178" s="326"/>
      <c r="E178" s="326"/>
      <c r="F178" s="326"/>
      <c r="G178" s="326"/>
      <c r="H178" s="392"/>
      <c r="I178" s="392"/>
      <c r="J178" s="327" t="str">
        <f>IF(K178="","",(VLOOKUP(K178,'Exp Codes'!$B$3:$C$211,2,FALSE)))</f>
        <v/>
      </c>
      <c r="K178" s="328"/>
      <c r="L178" s="329"/>
      <c r="M178" s="330"/>
      <c r="N178" s="332"/>
      <c r="O178" s="332"/>
      <c r="P178" s="332"/>
      <c r="Q178" s="332"/>
      <c r="R178" s="332"/>
      <c r="S178" s="332"/>
      <c r="T178" s="332"/>
      <c r="U178" s="331"/>
      <c r="V178" s="332"/>
      <c r="W178" s="333"/>
      <c r="X178" s="332"/>
      <c r="Y178" s="333"/>
      <c r="Z178" s="332"/>
      <c r="AA178" s="333"/>
      <c r="AB178" s="332"/>
      <c r="AC178" s="333"/>
      <c r="AD178" s="332"/>
      <c r="AE178" s="333"/>
      <c r="AF178" s="334"/>
      <c r="AG178" s="374"/>
    </row>
    <row r="179" spans="1:33">
      <c r="A179" s="326"/>
      <c r="B179" s="326"/>
      <c r="C179" s="326"/>
      <c r="D179" s="326"/>
      <c r="E179" s="326"/>
      <c r="F179" s="326"/>
      <c r="G179" s="326"/>
      <c r="H179" s="392"/>
      <c r="I179" s="392"/>
      <c r="J179" s="327" t="str">
        <f>IF(K179="","",(VLOOKUP(K179,'Exp Codes'!$B$3:$C$211,2,FALSE)))</f>
        <v/>
      </c>
      <c r="K179" s="328"/>
      <c r="L179" s="329"/>
      <c r="M179" s="330"/>
      <c r="N179" s="332"/>
      <c r="O179" s="332"/>
      <c r="P179" s="332"/>
      <c r="Q179" s="332"/>
      <c r="R179" s="332"/>
      <c r="S179" s="332"/>
      <c r="T179" s="332"/>
      <c r="U179" s="331"/>
      <c r="V179" s="332"/>
      <c r="W179" s="333"/>
      <c r="X179" s="332"/>
      <c r="Y179" s="333"/>
      <c r="Z179" s="332"/>
      <c r="AA179" s="333"/>
      <c r="AB179" s="332"/>
      <c r="AC179" s="333"/>
      <c r="AD179" s="332"/>
      <c r="AE179" s="333"/>
      <c r="AF179" s="334"/>
      <c r="AG179" s="374"/>
    </row>
    <row r="180" spans="1:33">
      <c r="A180" s="326"/>
      <c r="B180" s="326"/>
      <c r="C180" s="326"/>
      <c r="D180" s="326"/>
      <c r="E180" s="326"/>
      <c r="F180" s="326"/>
      <c r="G180" s="326"/>
      <c r="H180" s="392"/>
      <c r="I180" s="392"/>
      <c r="J180" s="327" t="str">
        <f>IF(K180="","",(VLOOKUP(K180,'Exp Codes'!$B$3:$C$211,2,FALSE)))</f>
        <v/>
      </c>
      <c r="K180" s="328"/>
      <c r="L180" s="329"/>
      <c r="M180" s="330"/>
      <c r="N180" s="332"/>
      <c r="O180" s="332"/>
      <c r="P180" s="332"/>
      <c r="Q180" s="332"/>
      <c r="R180" s="332"/>
      <c r="S180" s="332"/>
      <c r="T180" s="332"/>
      <c r="U180" s="331"/>
      <c r="V180" s="332"/>
      <c r="W180" s="333"/>
      <c r="X180" s="332"/>
      <c r="Y180" s="333"/>
      <c r="Z180" s="332"/>
      <c r="AA180" s="333"/>
      <c r="AB180" s="332"/>
      <c r="AC180" s="333"/>
      <c r="AD180" s="332"/>
      <c r="AE180" s="333"/>
      <c r="AF180" s="334"/>
      <c r="AG180" s="374"/>
    </row>
    <row r="181" spans="1:33">
      <c r="A181" s="326"/>
      <c r="B181" s="326"/>
      <c r="C181" s="326"/>
      <c r="D181" s="326"/>
      <c r="E181" s="326"/>
      <c r="F181" s="326"/>
      <c r="G181" s="326"/>
      <c r="H181" s="392"/>
      <c r="I181" s="392"/>
      <c r="J181" s="327" t="str">
        <f>IF(K181="","",(VLOOKUP(K181,'Exp Codes'!$B$3:$C$211,2,FALSE)))</f>
        <v/>
      </c>
      <c r="K181" s="328"/>
      <c r="L181" s="329"/>
      <c r="M181" s="330"/>
      <c r="N181" s="332"/>
      <c r="O181" s="332"/>
      <c r="P181" s="332"/>
      <c r="Q181" s="332"/>
      <c r="R181" s="332"/>
      <c r="S181" s="332"/>
      <c r="T181" s="332"/>
      <c r="U181" s="331"/>
      <c r="V181" s="332"/>
      <c r="W181" s="333"/>
      <c r="X181" s="332"/>
      <c r="Y181" s="333"/>
      <c r="Z181" s="332"/>
      <c r="AA181" s="333"/>
      <c r="AB181" s="332"/>
      <c r="AC181" s="333"/>
      <c r="AD181" s="332"/>
      <c r="AE181" s="333"/>
      <c r="AF181" s="334"/>
      <c r="AG181" s="374"/>
    </row>
    <row r="182" spans="1:33">
      <c r="A182" s="326"/>
      <c r="B182" s="326"/>
      <c r="C182" s="326"/>
      <c r="D182" s="326"/>
      <c r="E182" s="326"/>
      <c r="F182" s="326"/>
      <c r="G182" s="326"/>
      <c r="H182" s="392"/>
      <c r="I182" s="392"/>
      <c r="J182" s="327" t="str">
        <f>IF(K182="","",(VLOOKUP(K182,'Exp Codes'!$B$3:$C$211,2,FALSE)))</f>
        <v/>
      </c>
      <c r="K182" s="328"/>
      <c r="L182" s="329"/>
      <c r="M182" s="330"/>
      <c r="N182" s="332"/>
      <c r="O182" s="332"/>
      <c r="P182" s="332"/>
      <c r="Q182" s="332"/>
      <c r="R182" s="332"/>
      <c r="S182" s="332"/>
      <c r="T182" s="332"/>
      <c r="U182" s="331"/>
      <c r="V182" s="332"/>
      <c r="W182" s="333"/>
      <c r="X182" s="332"/>
      <c r="Y182" s="333"/>
      <c r="Z182" s="332"/>
      <c r="AA182" s="333"/>
      <c r="AB182" s="332"/>
      <c r="AC182" s="333"/>
      <c r="AD182" s="332"/>
      <c r="AE182" s="333"/>
      <c r="AF182" s="334"/>
      <c r="AG182" s="374"/>
    </row>
    <row r="183" spans="1:33">
      <c r="A183" s="326"/>
      <c r="B183" s="326"/>
      <c r="C183" s="326"/>
      <c r="D183" s="326"/>
      <c r="E183" s="326"/>
      <c r="F183" s="326"/>
      <c r="G183" s="326"/>
      <c r="H183" s="392"/>
      <c r="I183" s="392"/>
      <c r="J183" s="327" t="str">
        <f>IF(K183="","",(VLOOKUP(K183,'Exp Codes'!$B$3:$C$211,2,FALSE)))</f>
        <v/>
      </c>
      <c r="K183" s="328"/>
      <c r="L183" s="329"/>
      <c r="M183" s="330"/>
      <c r="N183" s="332"/>
      <c r="O183" s="332"/>
      <c r="P183" s="332"/>
      <c r="Q183" s="332"/>
      <c r="R183" s="332"/>
      <c r="S183" s="332"/>
      <c r="T183" s="332"/>
      <c r="U183" s="331"/>
      <c r="V183" s="332"/>
      <c r="W183" s="333"/>
      <c r="X183" s="332"/>
      <c r="Y183" s="333"/>
      <c r="Z183" s="332"/>
      <c r="AA183" s="333"/>
      <c r="AB183" s="332"/>
      <c r="AC183" s="333"/>
      <c r="AD183" s="332"/>
      <c r="AE183" s="333"/>
      <c r="AF183" s="334"/>
      <c r="AG183" s="374"/>
    </row>
    <row r="184" spans="1:33">
      <c r="A184" s="326"/>
      <c r="B184" s="326"/>
      <c r="C184" s="326"/>
      <c r="D184" s="326"/>
      <c r="E184" s="326"/>
      <c r="F184" s="326"/>
      <c r="G184" s="326"/>
      <c r="H184" s="392"/>
      <c r="I184" s="392"/>
      <c r="J184" s="327" t="str">
        <f>IF(K184="","",(VLOOKUP(K184,'Exp Codes'!$B$3:$C$211,2,FALSE)))</f>
        <v/>
      </c>
      <c r="K184" s="328"/>
      <c r="L184" s="329"/>
      <c r="M184" s="330"/>
      <c r="N184" s="332"/>
      <c r="O184" s="332"/>
      <c r="P184" s="332"/>
      <c r="Q184" s="332"/>
      <c r="R184" s="332"/>
      <c r="S184" s="332"/>
      <c r="T184" s="332"/>
      <c r="U184" s="331"/>
      <c r="V184" s="332"/>
      <c r="W184" s="333"/>
      <c r="X184" s="332"/>
      <c r="Y184" s="333"/>
      <c r="Z184" s="332"/>
      <c r="AA184" s="333"/>
      <c r="AB184" s="332"/>
      <c r="AC184" s="333"/>
      <c r="AD184" s="332"/>
      <c r="AE184" s="333"/>
      <c r="AF184" s="334"/>
      <c r="AG184" s="374"/>
    </row>
    <row r="185" spans="1:33">
      <c r="A185" s="326"/>
      <c r="B185" s="326"/>
      <c r="C185" s="326"/>
      <c r="D185" s="326"/>
      <c r="E185" s="326"/>
      <c r="F185" s="326"/>
      <c r="G185" s="326"/>
      <c r="H185" s="392"/>
      <c r="I185" s="392"/>
      <c r="J185" s="327" t="str">
        <f>IF(K185="","",(VLOOKUP(K185,'Exp Codes'!$B$3:$C$211,2,FALSE)))</f>
        <v/>
      </c>
      <c r="K185" s="328"/>
      <c r="L185" s="329"/>
      <c r="M185" s="330"/>
      <c r="N185" s="332"/>
      <c r="O185" s="332"/>
      <c r="P185" s="332"/>
      <c r="Q185" s="332"/>
      <c r="R185" s="332"/>
      <c r="S185" s="332"/>
      <c r="T185" s="332"/>
      <c r="U185" s="331"/>
      <c r="V185" s="332"/>
      <c r="W185" s="333"/>
      <c r="X185" s="332"/>
      <c r="Y185" s="333"/>
      <c r="Z185" s="332"/>
      <c r="AA185" s="333"/>
      <c r="AB185" s="332"/>
      <c r="AC185" s="333"/>
      <c r="AD185" s="332"/>
      <c r="AE185" s="333"/>
      <c r="AF185" s="334"/>
      <c r="AG185" s="374"/>
    </row>
    <row r="186" spans="1:33">
      <c r="A186" s="326"/>
      <c r="B186" s="326"/>
      <c r="C186" s="326"/>
      <c r="D186" s="326"/>
      <c r="E186" s="326"/>
      <c r="F186" s="326"/>
      <c r="G186" s="326"/>
      <c r="H186" s="392"/>
      <c r="I186" s="392"/>
      <c r="J186" s="327" t="str">
        <f>IF(K186="","",(VLOOKUP(K186,'Exp Codes'!$B$3:$C$211,2,FALSE)))</f>
        <v/>
      </c>
      <c r="K186" s="328"/>
      <c r="L186" s="329"/>
      <c r="M186" s="330"/>
      <c r="N186" s="332"/>
      <c r="O186" s="332"/>
      <c r="P186" s="332"/>
      <c r="Q186" s="332"/>
      <c r="R186" s="332"/>
      <c r="S186" s="332"/>
      <c r="T186" s="332"/>
      <c r="U186" s="331"/>
      <c r="V186" s="332"/>
      <c r="W186" s="333"/>
      <c r="X186" s="332"/>
      <c r="Y186" s="333"/>
      <c r="Z186" s="332"/>
      <c r="AA186" s="333"/>
      <c r="AB186" s="332"/>
      <c r="AC186" s="333"/>
      <c r="AD186" s="332"/>
      <c r="AE186" s="333"/>
      <c r="AF186" s="334"/>
      <c r="AG186" s="374"/>
    </row>
    <row r="187" spans="1:33">
      <c r="A187" s="326"/>
      <c r="B187" s="326"/>
      <c r="C187" s="326"/>
      <c r="D187" s="326"/>
      <c r="E187" s="326"/>
      <c r="F187" s="326"/>
      <c r="G187" s="326"/>
      <c r="H187" s="392"/>
      <c r="I187" s="392"/>
      <c r="J187" s="327" t="str">
        <f>IF(K187="","",(VLOOKUP(K187,'Exp Codes'!$B$3:$C$211,2,FALSE)))</f>
        <v/>
      </c>
      <c r="K187" s="328"/>
      <c r="L187" s="329"/>
      <c r="M187" s="330"/>
      <c r="N187" s="332"/>
      <c r="O187" s="332"/>
      <c r="P187" s="332"/>
      <c r="Q187" s="332"/>
      <c r="R187" s="332"/>
      <c r="S187" s="332"/>
      <c r="T187" s="332"/>
      <c r="U187" s="331"/>
      <c r="V187" s="332"/>
      <c r="W187" s="333"/>
      <c r="X187" s="332"/>
      <c r="Y187" s="333"/>
      <c r="Z187" s="332"/>
      <c r="AA187" s="333"/>
      <c r="AB187" s="332"/>
      <c r="AC187" s="333"/>
      <c r="AD187" s="332"/>
      <c r="AE187" s="333"/>
      <c r="AF187" s="334"/>
      <c r="AG187" s="374"/>
    </row>
    <row r="188" spans="1:33">
      <c r="A188" s="326"/>
      <c r="B188" s="326"/>
      <c r="C188" s="326"/>
      <c r="D188" s="326"/>
      <c r="E188" s="326"/>
      <c r="F188" s="326"/>
      <c r="G188" s="326"/>
      <c r="H188" s="392"/>
      <c r="I188" s="392"/>
      <c r="J188" s="327" t="str">
        <f>IF(K188="","",(VLOOKUP(K188,'Exp Codes'!$B$3:$C$211,2,FALSE)))</f>
        <v/>
      </c>
      <c r="K188" s="328"/>
      <c r="L188" s="329"/>
      <c r="M188" s="330"/>
      <c r="N188" s="332"/>
      <c r="O188" s="332"/>
      <c r="P188" s="332"/>
      <c r="Q188" s="332"/>
      <c r="R188" s="332"/>
      <c r="S188" s="332"/>
      <c r="T188" s="332"/>
      <c r="U188" s="331"/>
      <c r="V188" s="332"/>
      <c r="W188" s="333"/>
      <c r="X188" s="332"/>
      <c r="Y188" s="333"/>
      <c r="Z188" s="332"/>
      <c r="AA188" s="333"/>
      <c r="AB188" s="332"/>
      <c r="AC188" s="333"/>
      <c r="AD188" s="332"/>
      <c r="AE188" s="333"/>
      <c r="AF188" s="334"/>
      <c r="AG188" s="374"/>
    </row>
    <row r="189" spans="1:33">
      <c r="A189" s="326"/>
      <c r="B189" s="326"/>
      <c r="C189" s="326"/>
      <c r="D189" s="326"/>
      <c r="E189" s="326"/>
      <c r="F189" s="326"/>
      <c r="G189" s="326"/>
      <c r="H189" s="392"/>
      <c r="I189" s="392"/>
      <c r="J189" s="327" t="str">
        <f>IF(K189="","",(VLOOKUP(K189,'Exp Codes'!$B$3:$C$211,2,FALSE)))</f>
        <v/>
      </c>
      <c r="K189" s="328"/>
      <c r="L189" s="329"/>
      <c r="M189" s="330"/>
      <c r="N189" s="332"/>
      <c r="O189" s="332"/>
      <c r="P189" s="332"/>
      <c r="Q189" s="332"/>
      <c r="R189" s="332"/>
      <c r="S189" s="332"/>
      <c r="T189" s="332"/>
      <c r="U189" s="331"/>
      <c r="V189" s="332"/>
      <c r="W189" s="333"/>
      <c r="X189" s="332"/>
      <c r="Y189" s="333"/>
      <c r="Z189" s="332"/>
      <c r="AA189" s="333"/>
      <c r="AB189" s="332"/>
      <c r="AC189" s="333"/>
      <c r="AD189" s="332"/>
      <c r="AE189" s="333"/>
      <c r="AF189" s="334"/>
      <c r="AG189" s="374"/>
    </row>
    <row r="190" spans="1:33">
      <c r="A190" s="326"/>
      <c r="B190" s="326"/>
      <c r="C190" s="326"/>
      <c r="D190" s="326"/>
      <c r="E190" s="326"/>
      <c r="F190" s="326"/>
      <c r="G190" s="326"/>
      <c r="H190" s="392"/>
      <c r="I190" s="392"/>
      <c r="J190" s="327" t="str">
        <f>IF(K190="","",(VLOOKUP(K190,'Exp Codes'!$B$3:$C$211,2,FALSE)))</f>
        <v/>
      </c>
      <c r="K190" s="328"/>
      <c r="L190" s="329"/>
      <c r="M190" s="330"/>
      <c r="N190" s="332"/>
      <c r="O190" s="332"/>
      <c r="P190" s="332"/>
      <c r="Q190" s="332"/>
      <c r="R190" s="332"/>
      <c r="S190" s="332"/>
      <c r="T190" s="332"/>
      <c r="U190" s="331"/>
      <c r="V190" s="332"/>
      <c r="W190" s="333"/>
      <c r="X190" s="332"/>
      <c r="Y190" s="333"/>
      <c r="Z190" s="332"/>
      <c r="AA190" s="333"/>
      <c r="AB190" s="332"/>
      <c r="AC190" s="333"/>
      <c r="AD190" s="332"/>
      <c r="AE190" s="333"/>
      <c r="AF190" s="334"/>
      <c r="AG190" s="374"/>
    </row>
    <row r="191" spans="1:33">
      <c r="A191" s="326"/>
      <c r="B191" s="326"/>
      <c r="C191" s="326"/>
      <c r="D191" s="326"/>
      <c r="E191" s="326"/>
      <c r="F191" s="326"/>
      <c r="G191" s="326"/>
      <c r="H191" s="392"/>
      <c r="I191" s="392"/>
      <c r="J191" s="327" t="str">
        <f>IF(K191="","",(VLOOKUP(K191,'Exp Codes'!$B$3:$C$211,2,FALSE)))</f>
        <v/>
      </c>
      <c r="K191" s="328"/>
      <c r="L191" s="329"/>
      <c r="M191" s="330"/>
      <c r="N191" s="332"/>
      <c r="O191" s="332"/>
      <c r="P191" s="332"/>
      <c r="Q191" s="332"/>
      <c r="R191" s="332"/>
      <c r="S191" s="332"/>
      <c r="T191" s="332"/>
      <c r="U191" s="331"/>
      <c r="V191" s="332"/>
      <c r="W191" s="333"/>
      <c r="X191" s="332"/>
      <c r="Y191" s="333"/>
      <c r="Z191" s="332"/>
      <c r="AA191" s="333"/>
      <c r="AB191" s="332"/>
      <c r="AC191" s="333"/>
      <c r="AD191" s="332"/>
      <c r="AE191" s="333"/>
      <c r="AF191" s="334"/>
      <c r="AG191" s="374"/>
    </row>
    <row r="192" spans="1:33">
      <c r="A192" s="326"/>
      <c r="B192" s="326"/>
      <c r="C192" s="326"/>
      <c r="D192" s="326"/>
      <c r="E192" s="326"/>
      <c r="F192" s="326"/>
      <c r="G192" s="326"/>
      <c r="H192" s="392"/>
      <c r="I192" s="392"/>
      <c r="J192" s="327" t="str">
        <f>IF(K192="","",(VLOOKUP(K192,'Exp Codes'!$B$3:$C$211,2,FALSE)))</f>
        <v/>
      </c>
      <c r="K192" s="328"/>
      <c r="L192" s="329"/>
      <c r="M192" s="330"/>
      <c r="N192" s="332"/>
      <c r="O192" s="332"/>
      <c r="P192" s="332"/>
      <c r="Q192" s="332"/>
      <c r="R192" s="332"/>
      <c r="S192" s="332"/>
      <c r="T192" s="332"/>
      <c r="U192" s="331"/>
      <c r="V192" s="332"/>
      <c r="W192" s="333"/>
      <c r="X192" s="332"/>
      <c r="Y192" s="333"/>
      <c r="Z192" s="332"/>
      <c r="AA192" s="333"/>
      <c r="AB192" s="332"/>
      <c r="AC192" s="333"/>
      <c r="AD192" s="332"/>
      <c r="AE192" s="333"/>
      <c r="AF192" s="334"/>
      <c r="AG192" s="374"/>
    </row>
    <row r="193" spans="1:33">
      <c r="A193" s="326"/>
      <c r="B193" s="326"/>
      <c r="C193" s="326"/>
      <c r="D193" s="326"/>
      <c r="E193" s="326"/>
      <c r="F193" s="326"/>
      <c r="G193" s="326"/>
      <c r="H193" s="392"/>
      <c r="I193" s="392"/>
      <c r="J193" s="327" t="str">
        <f>IF(K193="","",(VLOOKUP(K193,'Exp Codes'!$B$3:$C$211,2,FALSE)))</f>
        <v/>
      </c>
      <c r="K193" s="328"/>
      <c r="L193" s="329"/>
      <c r="M193" s="330"/>
      <c r="N193" s="332"/>
      <c r="O193" s="332"/>
      <c r="P193" s="332"/>
      <c r="Q193" s="332"/>
      <c r="R193" s="332"/>
      <c r="S193" s="332"/>
      <c r="T193" s="332"/>
      <c r="U193" s="331"/>
      <c r="V193" s="332"/>
      <c r="W193" s="333"/>
      <c r="X193" s="332"/>
      <c r="Y193" s="333"/>
      <c r="Z193" s="332"/>
      <c r="AA193" s="333"/>
      <c r="AB193" s="332"/>
      <c r="AC193" s="333"/>
      <c r="AD193" s="332"/>
      <c r="AE193" s="333"/>
      <c r="AF193" s="334"/>
      <c r="AG193" s="374"/>
    </row>
    <row r="194" spans="1:33">
      <c r="A194" s="326"/>
      <c r="B194" s="326"/>
      <c r="C194" s="326"/>
      <c r="D194" s="326"/>
      <c r="E194" s="326"/>
      <c r="F194" s="326"/>
      <c r="G194" s="326"/>
      <c r="H194" s="392"/>
      <c r="I194" s="392"/>
      <c r="J194" s="327" t="str">
        <f>IF(K194="","",(VLOOKUP(K194,'Exp Codes'!$B$3:$C$211,2,FALSE)))</f>
        <v/>
      </c>
      <c r="K194" s="328"/>
      <c r="L194" s="329"/>
      <c r="M194" s="330"/>
      <c r="N194" s="332"/>
      <c r="O194" s="332"/>
      <c r="P194" s="332"/>
      <c r="Q194" s="332"/>
      <c r="R194" s="332"/>
      <c r="S194" s="332"/>
      <c r="T194" s="332"/>
      <c r="U194" s="331"/>
      <c r="V194" s="332"/>
      <c r="W194" s="333"/>
      <c r="X194" s="332"/>
      <c r="Y194" s="333"/>
      <c r="Z194" s="332"/>
      <c r="AA194" s="333"/>
      <c r="AB194" s="332"/>
      <c r="AC194" s="333"/>
      <c r="AD194" s="332"/>
      <c r="AE194" s="333"/>
      <c r="AF194" s="334"/>
      <c r="AG194" s="374"/>
    </row>
    <row r="195" spans="1:33">
      <c r="A195" s="326"/>
      <c r="B195" s="326"/>
      <c r="C195" s="326"/>
      <c r="D195" s="326"/>
      <c r="E195" s="326"/>
      <c r="F195" s="326"/>
      <c r="G195" s="326"/>
      <c r="H195" s="392"/>
      <c r="I195" s="392"/>
      <c r="J195" s="327" t="str">
        <f>IF(K195="","",(VLOOKUP(K195,'Exp Codes'!$B$3:$C$211,2,FALSE)))</f>
        <v/>
      </c>
      <c r="K195" s="328"/>
      <c r="L195" s="329"/>
      <c r="M195" s="330"/>
      <c r="N195" s="332"/>
      <c r="O195" s="332"/>
      <c r="P195" s="332"/>
      <c r="Q195" s="332"/>
      <c r="R195" s="332"/>
      <c r="S195" s="332"/>
      <c r="T195" s="332"/>
      <c r="U195" s="331"/>
      <c r="V195" s="332"/>
      <c r="W195" s="333"/>
      <c r="X195" s="332"/>
      <c r="Y195" s="333"/>
      <c r="Z195" s="332"/>
      <c r="AA195" s="333"/>
      <c r="AB195" s="332"/>
      <c r="AC195" s="333"/>
      <c r="AD195" s="332"/>
      <c r="AE195" s="333"/>
      <c r="AF195" s="334"/>
      <c r="AG195" s="374"/>
    </row>
    <row r="196" spans="1:33">
      <c r="A196" s="326"/>
      <c r="B196" s="326"/>
      <c r="C196" s="326"/>
      <c r="D196" s="326"/>
      <c r="E196" s="326"/>
      <c r="F196" s="326"/>
      <c r="G196" s="326"/>
      <c r="H196" s="392"/>
      <c r="I196" s="392"/>
      <c r="J196" s="327" t="str">
        <f>IF(K196="","",(VLOOKUP(K196,'Exp Codes'!$B$3:$C$211,2,FALSE)))</f>
        <v/>
      </c>
      <c r="K196" s="328"/>
      <c r="L196" s="329"/>
      <c r="M196" s="330"/>
      <c r="N196" s="332"/>
      <c r="O196" s="332"/>
      <c r="P196" s="332"/>
      <c r="Q196" s="332"/>
      <c r="R196" s="332"/>
      <c r="S196" s="332"/>
      <c r="T196" s="332"/>
      <c r="U196" s="331"/>
      <c r="V196" s="332"/>
      <c r="W196" s="333"/>
      <c r="X196" s="332"/>
      <c r="Y196" s="333"/>
      <c r="Z196" s="332"/>
      <c r="AA196" s="333"/>
      <c r="AB196" s="332"/>
      <c r="AC196" s="333"/>
      <c r="AD196" s="332"/>
      <c r="AE196" s="333"/>
      <c r="AF196" s="334"/>
      <c r="AG196" s="374"/>
    </row>
    <row r="197" spans="1:33">
      <c r="A197" s="326"/>
      <c r="B197" s="326"/>
      <c r="C197" s="326"/>
      <c r="D197" s="326"/>
      <c r="E197" s="326"/>
      <c r="F197" s="326"/>
      <c r="G197" s="326"/>
      <c r="H197" s="392"/>
      <c r="I197" s="392"/>
      <c r="J197" s="327" t="str">
        <f>IF(K197="","",(VLOOKUP(K197,'Exp Codes'!$B$3:$C$211,2,FALSE)))</f>
        <v/>
      </c>
      <c r="K197" s="328"/>
      <c r="L197" s="329"/>
      <c r="M197" s="330"/>
      <c r="N197" s="332"/>
      <c r="O197" s="332"/>
      <c r="P197" s="332"/>
      <c r="Q197" s="332"/>
      <c r="R197" s="332"/>
      <c r="S197" s="332"/>
      <c r="T197" s="332"/>
      <c r="U197" s="331"/>
      <c r="V197" s="332"/>
      <c r="W197" s="333"/>
      <c r="X197" s="332"/>
      <c r="Y197" s="333"/>
      <c r="Z197" s="332"/>
      <c r="AA197" s="333"/>
      <c r="AB197" s="332"/>
      <c r="AC197" s="333"/>
      <c r="AD197" s="332"/>
      <c r="AE197" s="333"/>
      <c r="AF197" s="334"/>
      <c r="AG197" s="374"/>
    </row>
    <row r="198" spans="1:33">
      <c r="A198" s="326"/>
      <c r="B198" s="326"/>
      <c r="C198" s="326"/>
      <c r="D198" s="326"/>
      <c r="E198" s="326"/>
      <c r="F198" s="326"/>
      <c r="G198" s="326"/>
      <c r="H198" s="392"/>
      <c r="I198" s="392"/>
      <c r="J198" s="327" t="str">
        <f>IF(K198="","",(VLOOKUP(K198,'Exp Codes'!$B$3:$C$211,2,FALSE)))</f>
        <v/>
      </c>
      <c r="K198" s="328"/>
      <c r="L198" s="329"/>
      <c r="M198" s="330"/>
      <c r="N198" s="332"/>
      <c r="O198" s="332"/>
      <c r="P198" s="332"/>
      <c r="Q198" s="332"/>
      <c r="R198" s="332"/>
      <c r="S198" s="332"/>
      <c r="T198" s="332"/>
      <c r="U198" s="331"/>
      <c r="V198" s="332"/>
      <c r="W198" s="333"/>
      <c r="X198" s="332"/>
      <c r="Y198" s="333"/>
      <c r="Z198" s="332"/>
      <c r="AA198" s="333"/>
      <c r="AB198" s="332"/>
      <c r="AC198" s="333"/>
      <c r="AD198" s="332"/>
      <c r="AE198" s="333"/>
      <c r="AF198" s="334"/>
      <c r="AG198" s="374"/>
    </row>
    <row r="199" spans="1:33">
      <c r="A199" s="326"/>
      <c r="B199" s="326"/>
      <c r="C199" s="326"/>
      <c r="D199" s="326"/>
      <c r="E199" s="326"/>
      <c r="F199" s="326"/>
      <c r="G199" s="326"/>
      <c r="H199" s="392"/>
      <c r="I199" s="392"/>
      <c r="J199" s="327" t="str">
        <f>IF(K199="","",(VLOOKUP(K199,'Exp Codes'!$B$3:$C$211,2,FALSE)))</f>
        <v/>
      </c>
      <c r="K199" s="328"/>
      <c r="L199" s="329"/>
      <c r="M199" s="330"/>
      <c r="N199" s="332"/>
      <c r="O199" s="332"/>
      <c r="P199" s="332"/>
      <c r="Q199" s="332"/>
      <c r="R199" s="332"/>
      <c r="S199" s="332"/>
      <c r="T199" s="332"/>
      <c r="U199" s="331"/>
      <c r="V199" s="332"/>
      <c r="W199" s="333"/>
      <c r="X199" s="332"/>
      <c r="Y199" s="333"/>
      <c r="Z199" s="332"/>
      <c r="AA199" s="333"/>
      <c r="AB199" s="332"/>
      <c r="AC199" s="333"/>
      <c r="AD199" s="332"/>
      <c r="AE199" s="333"/>
      <c r="AF199" s="334"/>
      <c r="AG199" s="374"/>
    </row>
    <row r="200" spans="1:33">
      <c r="A200" s="326"/>
      <c r="B200" s="326"/>
      <c r="C200" s="326"/>
      <c r="D200" s="326"/>
      <c r="E200" s="326"/>
      <c r="F200" s="326"/>
      <c r="G200" s="326"/>
      <c r="H200" s="392"/>
      <c r="I200" s="392"/>
      <c r="J200" s="327" t="str">
        <f>IF(K200="","",(VLOOKUP(K200,'Exp Codes'!$B$3:$C$211,2,FALSE)))</f>
        <v/>
      </c>
      <c r="K200" s="328"/>
      <c r="L200" s="329"/>
      <c r="M200" s="330"/>
      <c r="N200" s="332"/>
      <c r="O200" s="332"/>
      <c r="P200" s="332"/>
      <c r="Q200" s="332"/>
      <c r="R200" s="332"/>
      <c r="S200" s="332"/>
      <c r="T200" s="332"/>
      <c r="U200" s="331"/>
      <c r="V200" s="332"/>
      <c r="W200" s="333"/>
      <c r="X200" s="332"/>
      <c r="Y200" s="333"/>
      <c r="Z200" s="332"/>
      <c r="AA200" s="333"/>
      <c r="AB200" s="332"/>
      <c r="AC200" s="333"/>
      <c r="AD200" s="332"/>
      <c r="AE200" s="333"/>
      <c r="AF200" s="334"/>
      <c r="AG200" s="374"/>
    </row>
    <row r="201" spans="1:33">
      <c r="A201" s="326"/>
      <c r="B201" s="326"/>
      <c r="C201" s="326"/>
      <c r="D201" s="326"/>
      <c r="E201" s="326"/>
      <c r="F201" s="326"/>
      <c r="G201" s="326"/>
      <c r="H201" s="392"/>
      <c r="I201" s="392"/>
      <c r="J201" s="327" t="str">
        <f>IF(K201="","",(VLOOKUP(K201,'Exp Codes'!$B$3:$C$211,2,FALSE)))</f>
        <v/>
      </c>
      <c r="K201" s="328"/>
      <c r="L201" s="329"/>
      <c r="M201" s="330"/>
      <c r="N201" s="332"/>
      <c r="O201" s="332"/>
      <c r="P201" s="332"/>
      <c r="Q201" s="332"/>
      <c r="R201" s="332"/>
      <c r="S201" s="332"/>
      <c r="T201" s="332"/>
      <c r="U201" s="331"/>
      <c r="V201" s="332"/>
      <c r="W201" s="333"/>
      <c r="X201" s="332"/>
      <c r="Y201" s="333"/>
      <c r="Z201" s="332"/>
      <c r="AA201" s="333"/>
      <c r="AB201" s="332"/>
      <c r="AC201" s="333"/>
      <c r="AD201" s="332"/>
      <c r="AE201" s="333"/>
      <c r="AF201" s="334"/>
      <c r="AG201" s="374"/>
    </row>
    <row r="202" spans="1:33">
      <c r="A202" s="326"/>
      <c r="B202" s="326"/>
      <c r="C202" s="326"/>
      <c r="D202" s="326"/>
      <c r="E202" s="326"/>
      <c r="F202" s="326"/>
      <c r="G202" s="326"/>
      <c r="H202" s="392"/>
      <c r="I202" s="392"/>
      <c r="J202" s="327" t="str">
        <f>IF(K202="","",(VLOOKUP(K202,'Exp Codes'!$B$3:$C$211,2,FALSE)))</f>
        <v/>
      </c>
      <c r="K202" s="328"/>
      <c r="L202" s="329"/>
      <c r="M202" s="330"/>
      <c r="N202" s="332"/>
      <c r="O202" s="332"/>
      <c r="P202" s="332"/>
      <c r="Q202" s="332"/>
      <c r="R202" s="332"/>
      <c r="S202" s="332"/>
      <c r="T202" s="332"/>
      <c r="U202" s="331"/>
      <c r="V202" s="332"/>
      <c r="W202" s="333"/>
      <c r="X202" s="332"/>
      <c r="Y202" s="333"/>
      <c r="Z202" s="332"/>
      <c r="AA202" s="333"/>
      <c r="AB202" s="332"/>
      <c r="AC202" s="333"/>
      <c r="AD202" s="332"/>
      <c r="AE202" s="333"/>
      <c r="AF202" s="334"/>
      <c r="AG202" s="374"/>
    </row>
    <row r="203" spans="1:33">
      <c r="A203" s="326"/>
      <c r="B203" s="326"/>
      <c r="C203" s="326"/>
      <c r="D203" s="326"/>
      <c r="E203" s="326"/>
      <c r="F203" s="326"/>
      <c r="G203" s="326"/>
      <c r="H203" s="392"/>
      <c r="I203" s="392"/>
      <c r="J203" s="327" t="str">
        <f>IF(K203="","",(VLOOKUP(K203,'Exp Codes'!$B$3:$C$211,2,FALSE)))</f>
        <v/>
      </c>
      <c r="K203" s="328"/>
      <c r="L203" s="329"/>
      <c r="M203" s="330"/>
      <c r="N203" s="332"/>
      <c r="O203" s="332"/>
      <c r="P203" s="332"/>
      <c r="Q203" s="332"/>
      <c r="R203" s="332"/>
      <c r="S203" s="332"/>
      <c r="T203" s="332"/>
      <c r="U203" s="331"/>
      <c r="V203" s="332"/>
      <c r="W203" s="333"/>
      <c r="X203" s="332"/>
      <c r="Y203" s="333"/>
      <c r="Z203" s="332"/>
      <c r="AA203" s="333"/>
      <c r="AB203" s="332"/>
      <c r="AC203" s="333"/>
      <c r="AD203" s="332"/>
      <c r="AE203" s="333"/>
      <c r="AF203" s="334"/>
      <c r="AG203" s="374"/>
    </row>
    <row r="204" spans="1:33">
      <c r="A204" s="326"/>
      <c r="B204" s="326"/>
      <c r="C204" s="326"/>
      <c r="D204" s="326"/>
      <c r="E204" s="326"/>
      <c r="F204" s="326"/>
      <c r="G204" s="326"/>
      <c r="H204" s="392"/>
      <c r="I204" s="392"/>
      <c r="J204" s="327" t="str">
        <f>IF(K204="","",(VLOOKUP(K204,'Exp Codes'!$B$3:$C$211,2,FALSE)))</f>
        <v/>
      </c>
      <c r="K204" s="328"/>
      <c r="L204" s="329"/>
      <c r="M204" s="330"/>
      <c r="N204" s="332"/>
      <c r="O204" s="332"/>
      <c r="P204" s="332"/>
      <c r="Q204" s="332"/>
      <c r="R204" s="332"/>
      <c r="S204" s="332"/>
      <c r="T204" s="332"/>
      <c r="U204" s="331"/>
      <c r="V204" s="332"/>
      <c r="W204" s="333"/>
      <c r="X204" s="332"/>
      <c r="Y204" s="333"/>
      <c r="Z204" s="332"/>
      <c r="AA204" s="333"/>
      <c r="AB204" s="332"/>
      <c r="AC204" s="333"/>
      <c r="AD204" s="332"/>
      <c r="AE204" s="333"/>
      <c r="AF204" s="334"/>
      <c r="AG204" s="374"/>
    </row>
    <row r="205" spans="1:33">
      <c r="A205" s="326"/>
      <c r="B205" s="326"/>
      <c r="C205" s="326"/>
      <c r="D205" s="326"/>
      <c r="E205" s="326"/>
      <c r="F205" s="326"/>
      <c r="G205" s="326"/>
      <c r="H205" s="392"/>
      <c r="I205" s="392"/>
      <c r="J205" s="327" t="str">
        <f>IF(K205="","",(VLOOKUP(K205,'Exp Codes'!$B$3:$C$211,2,FALSE)))</f>
        <v/>
      </c>
      <c r="K205" s="328"/>
      <c r="L205" s="329"/>
      <c r="M205" s="330"/>
      <c r="N205" s="332"/>
      <c r="O205" s="332"/>
      <c r="P205" s="332"/>
      <c r="Q205" s="332"/>
      <c r="R205" s="332"/>
      <c r="S205" s="332"/>
      <c r="T205" s="332"/>
      <c r="U205" s="331"/>
      <c r="V205" s="332"/>
      <c r="W205" s="333"/>
      <c r="X205" s="332"/>
      <c r="Y205" s="333"/>
      <c r="Z205" s="332"/>
      <c r="AA205" s="333"/>
      <c r="AB205" s="332"/>
      <c r="AC205" s="333"/>
      <c r="AD205" s="332"/>
      <c r="AE205" s="333"/>
      <c r="AF205" s="334"/>
      <c r="AG205" s="374"/>
    </row>
    <row r="206" spans="1:33">
      <c r="A206" s="326"/>
      <c r="B206" s="326"/>
      <c r="C206" s="326"/>
      <c r="D206" s="326"/>
      <c r="E206" s="326"/>
      <c r="F206" s="326"/>
      <c r="G206" s="326"/>
      <c r="H206" s="392"/>
      <c r="I206" s="392"/>
      <c r="J206" s="327" t="str">
        <f>IF(K206="","",(VLOOKUP(K206,'Exp Codes'!$B$3:$C$211,2,FALSE)))</f>
        <v/>
      </c>
      <c r="K206" s="328"/>
      <c r="L206" s="329"/>
      <c r="M206" s="330"/>
      <c r="N206" s="332"/>
      <c r="O206" s="332"/>
      <c r="P206" s="332"/>
      <c r="Q206" s="332"/>
      <c r="R206" s="332"/>
      <c r="S206" s="332"/>
      <c r="T206" s="332"/>
      <c r="U206" s="331"/>
      <c r="V206" s="332"/>
      <c r="W206" s="333"/>
      <c r="X206" s="332"/>
      <c r="Y206" s="333"/>
      <c r="Z206" s="332"/>
      <c r="AA206" s="333"/>
      <c r="AB206" s="332"/>
      <c r="AC206" s="333"/>
      <c r="AD206" s="332"/>
      <c r="AE206" s="333"/>
      <c r="AF206" s="334"/>
      <c r="AG206" s="374"/>
    </row>
    <row r="207" spans="1:33">
      <c r="A207" s="326"/>
      <c r="B207" s="326"/>
      <c r="C207" s="326"/>
      <c r="D207" s="326"/>
      <c r="E207" s="326"/>
      <c r="F207" s="326"/>
      <c r="G207" s="326"/>
      <c r="H207" s="392"/>
      <c r="I207" s="392"/>
      <c r="J207" s="327" t="str">
        <f>IF(K207="","",(VLOOKUP(K207,'Exp Codes'!$B$3:$C$211,2,FALSE)))</f>
        <v/>
      </c>
      <c r="K207" s="328"/>
      <c r="L207" s="329"/>
      <c r="M207" s="330"/>
      <c r="N207" s="332"/>
      <c r="O207" s="332"/>
      <c r="P207" s="332"/>
      <c r="Q207" s="332"/>
      <c r="R207" s="332"/>
      <c r="S207" s="332"/>
      <c r="T207" s="332"/>
      <c r="U207" s="331"/>
      <c r="V207" s="332"/>
      <c r="W207" s="333"/>
      <c r="X207" s="332"/>
      <c r="Y207" s="333"/>
      <c r="Z207" s="332"/>
      <c r="AA207" s="333"/>
      <c r="AB207" s="332"/>
      <c r="AC207" s="333"/>
      <c r="AD207" s="332"/>
      <c r="AE207" s="333"/>
      <c r="AF207" s="334"/>
      <c r="AG207" s="374"/>
    </row>
    <row r="208" spans="1:33">
      <c r="A208" s="326"/>
      <c r="B208" s="326"/>
      <c r="C208" s="326"/>
      <c r="D208" s="326"/>
      <c r="E208" s="326"/>
      <c r="F208" s="326"/>
      <c r="G208" s="326"/>
      <c r="H208" s="392"/>
      <c r="I208" s="392"/>
      <c r="J208" s="327" t="str">
        <f>IF(K208="","",(VLOOKUP(K208,'Exp Codes'!$B$3:$C$211,2,FALSE)))</f>
        <v/>
      </c>
      <c r="K208" s="328"/>
      <c r="L208" s="329"/>
      <c r="M208" s="330"/>
      <c r="N208" s="332"/>
      <c r="O208" s="332"/>
      <c r="P208" s="332"/>
      <c r="Q208" s="332"/>
      <c r="R208" s="332"/>
      <c r="S208" s="332"/>
      <c r="T208" s="332"/>
      <c r="U208" s="331"/>
      <c r="V208" s="332"/>
      <c r="W208" s="333"/>
      <c r="X208" s="332"/>
      <c r="Y208" s="333"/>
      <c r="Z208" s="332"/>
      <c r="AA208" s="333"/>
      <c r="AB208" s="332"/>
      <c r="AC208" s="333"/>
      <c r="AD208" s="332"/>
      <c r="AE208" s="333"/>
      <c r="AF208" s="334"/>
      <c r="AG208" s="374"/>
    </row>
    <row r="209" spans="1:33">
      <c r="A209" s="326"/>
      <c r="B209" s="326"/>
      <c r="C209" s="326"/>
      <c r="D209" s="326"/>
      <c r="E209" s="326"/>
      <c r="F209" s="326"/>
      <c r="G209" s="326"/>
      <c r="H209" s="392"/>
      <c r="I209" s="392"/>
      <c r="J209" s="327" t="str">
        <f>IF(K209="","",(VLOOKUP(K209,'Exp Codes'!$B$3:$C$211,2,FALSE)))</f>
        <v/>
      </c>
      <c r="K209" s="328"/>
      <c r="L209" s="329"/>
      <c r="M209" s="330"/>
      <c r="N209" s="332"/>
      <c r="O209" s="332"/>
      <c r="P209" s="332"/>
      <c r="Q209" s="332"/>
      <c r="R209" s="332"/>
      <c r="S209" s="332"/>
      <c r="T209" s="332"/>
      <c r="U209" s="331"/>
      <c r="V209" s="332"/>
      <c r="W209" s="333"/>
      <c r="X209" s="332"/>
      <c r="Y209" s="333"/>
      <c r="Z209" s="332"/>
      <c r="AA209" s="333"/>
      <c r="AB209" s="332"/>
      <c r="AC209" s="333"/>
      <c r="AD209" s="332"/>
      <c r="AE209" s="333"/>
      <c r="AF209" s="334"/>
      <c r="AG209" s="374"/>
    </row>
    <row r="210" spans="1:33">
      <c r="A210" s="326"/>
      <c r="B210" s="326"/>
      <c r="C210" s="326"/>
      <c r="D210" s="326"/>
      <c r="E210" s="326"/>
      <c r="F210" s="326"/>
      <c r="G210" s="326"/>
      <c r="H210" s="392"/>
      <c r="I210" s="392"/>
      <c r="J210" s="327" t="str">
        <f>IF(K210="","",(VLOOKUP(K210,'Exp Codes'!$B$3:$C$211,2,FALSE)))</f>
        <v/>
      </c>
      <c r="K210" s="328"/>
      <c r="L210" s="329"/>
      <c r="M210" s="330"/>
      <c r="N210" s="332"/>
      <c r="O210" s="332"/>
      <c r="P210" s="332"/>
      <c r="Q210" s="332"/>
      <c r="R210" s="332"/>
      <c r="S210" s="332"/>
      <c r="T210" s="332"/>
      <c r="U210" s="331"/>
      <c r="V210" s="332"/>
      <c r="W210" s="333"/>
      <c r="X210" s="332"/>
      <c r="Y210" s="333"/>
      <c r="Z210" s="332"/>
      <c r="AA210" s="333"/>
      <c r="AB210" s="332"/>
      <c r="AC210" s="333"/>
      <c r="AD210" s="332"/>
      <c r="AE210" s="333"/>
      <c r="AF210" s="334"/>
      <c r="AG210" s="374"/>
    </row>
    <row r="211" spans="1:33">
      <c r="A211" s="326"/>
      <c r="B211" s="326"/>
      <c r="C211" s="326"/>
      <c r="D211" s="326"/>
      <c r="E211" s="326"/>
      <c r="F211" s="326"/>
      <c r="G211" s="326"/>
      <c r="H211" s="392"/>
      <c r="I211" s="392"/>
      <c r="J211" s="327" t="str">
        <f>IF(K211="","",(VLOOKUP(K211,'Exp Codes'!$B$3:$C$211,2,FALSE)))</f>
        <v/>
      </c>
      <c r="K211" s="328"/>
      <c r="L211" s="329"/>
      <c r="M211" s="330"/>
      <c r="N211" s="332"/>
      <c r="O211" s="332"/>
      <c r="P211" s="332"/>
      <c r="Q211" s="332"/>
      <c r="R211" s="332"/>
      <c r="S211" s="332"/>
      <c r="T211" s="332"/>
      <c r="U211" s="331"/>
      <c r="V211" s="332"/>
      <c r="W211" s="333"/>
      <c r="X211" s="332"/>
      <c r="Y211" s="333"/>
      <c r="Z211" s="332"/>
      <c r="AA211" s="333"/>
      <c r="AB211" s="332"/>
      <c r="AC211" s="333"/>
      <c r="AD211" s="332"/>
      <c r="AE211" s="333"/>
      <c r="AF211" s="334"/>
      <c r="AG211" s="374"/>
    </row>
    <row r="212" spans="1:33">
      <c r="A212" s="326"/>
      <c r="B212" s="326"/>
      <c r="C212" s="326"/>
      <c r="D212" s="326"/>
      <c r="E212" s="326"/>
      <c r="F212" s="326"/>
      <c r="G212" s="326"/>
      <c r="H212" s="392"/>
      <c r="I212" s="392"/>
      <c r="J212" s="327" t="str">
        <f>IF(K212="","",(VLOOKUP(K212,'Exp Codes'!$B$3:$C$211,2,FALSE)))</f>
        <v/>
      </c>
      <c r="K212" s="328"/>
      <c r="L212" s="329"/>
      <c r="M212" s="330"/>
      <c r="N212" s="332"/>
      <c r="O212" s="332"/>
      <c r="P212" s="332"/>
      <c r="Q212" s="332"/>
      <c r="R212" s="332"/>
      <c r="S212" s="332"/>
      <c r="T212" s="332"/>
      <c r="U212" s="331"/>
      <c r="V212" s="332"/>
      <c r="W212" s="333"/>
      <c r="X212" s="332"/>
      <c r="Y212" s="333"/>
      <c r="Z212" s="332"/>
      <c r="AA212" s="333"/>
      <c r="AB212" s="332"/>
      <c r="AC212" s="333"/>
      <c r="AD212" s="332"/>
      <c r="AE212" s="333"/>
      <c r="AF212" s="334"/>
      <c r="AG212" s="374"/>
    </row>
    <row r="213" spans="1:33">
      <c r="A213" s="326"/>
      <c r="B213" s="326"/>
      <c r="C213" s="326"/>
      <c r="D213" s="326"/>
      <c r="E213" s="326"/>
      <c r="F213" s="326"/>
      <c r="G213" s="326"/>
      <c r="H213" s="392"/>
      <c r="I213" s="392"/>
      <c r="J213" s="327" t="str">
        <f>IF(K213="","",(VLOOKUP(K213,'Exp Codes'!$B$3:$C$211,2,FALSE)))</f>
        <v/>
      </c>
      <c r="K213" s="328"/>
      <c r="L213" s="329"/>
      <c r="M213" s="330"/>
      <c r="N213" s="332"/>
      <c r="O213" s="332"/>
      <c r="P213" s="332"/>
      <c r="Q213" s="332"/>
      <c r="R213" s="332"/>
      <c r="S213" s="332"/>
      <c r="T213" s="332"/>
      <c r="U213" s="331"/>
      <c r="V213" s="332"/>
      <c r="W213" s="333"/>
      <c r="X213" s="332"/>
      <c r="Y213" s="333"/>
      <c r="Z213" s="332"/>
      <c r="AA213" s="333"/>
      <c r="AB213" s="332"/>
      <c r="AC213" s="333"/>
      <c r="AD213" s="332"/>
      <c r="AE213" s="333"/>
      <c r="AF213" s="334"/>
      <c r="AG213" s="374"/>
    </row>
    <row r="214" spans="1:33">
      <c r="A214" s="326"/>
      <c r="B214" s="326"/>
      <c r="C214" s="326"/>
      <c r="D214" s="326"/>
      <c r="E214" s="326"/>
      <c r="F214" s="326"/>
      <c r="G214" s="326"/>
      <c r="H214" s="392"/>
      <c r="I214" s="392"/>
      <c r="J214" s="327" t="str">
        <f>IF(K214="","",(VLOOKUP(K214,'Exp Codes'!$B$3:$C$211,2,FALSE)))</f>
        <v/>
      </c>
      <c r="K214" s="328"/>
      <c r="L214" s="329"/>
      <c r="M214" s="330"/>
      <c r="N214" s="332"/>
      <c r="O214" s="332"/>
      <c r="P214" s="332"/>
      <c r="Q214" s="332"/>
      <c r="R214" s="332"/>
      <c r="S214" s="332"/>
      <c r="T214" s="332"/>
      <c r="U214" s="331"/>
      <c r="V214" s="332"/>
      <c r="W214" s="333"/>
      <c r="X214" s="332"/>
      <c r="Y214" s="333"/>
      <c r="Z214" s="332"/>
      <c r="AA214" s="333"/>
      <c r="AB214" s="332"/>
      <c r="AC214" s="333"/>
      <c r="AD214" s="332"/>
      <c r="AE214" s="333"/>
      <c r="AF214" s="334"/>
      <c r="AG214" s="374"/>
    </row>
    <row r="215" spans="1:33">
      <c r="A215" s="326"/>
      <c r="B215" s="326"/>
      <c r="C215" s="326"/>
      <c r="D215" s="326"/>
      <c r="E215" s="326"/>
      <c r="F215" s="326"/>
      <c r="G215" s="326"/>
      <c r="H215" s="392"/>
      <c r="I215" s="392"/>
      <c r="J215" s="327" t="str">
        <f>IF(K215="","",(VLOOKUP(K215,'Exp Codes'!$B$3:$C$211,2,FALSE)))</f>
        <v/>
      </c>
      <c r="K215" s="328"/>
      <c r="L215" s="329"/>
      <c r="M215" s="330"/>
      <c r="N215" s="332"/>
      <c r="O215" s="332"/>
      <c r="P215" s="332"/>
      <c r="Q215" s="332"/>
      <c r="R215" s="332"/>
      <c r="S215" s="332"/>
      <c r="T215" s="332"/>
      <c r="U215" s="331"/>
      <c r="V215" s="332"/>
      <c r="W215" s="333"/>
      <c r="X215" s="332"/>
      <c r="Y215" s="333"/>
      <c r="Z215" s="332"/>
      <c r="AA215" s="333"/>
      <c r="AB215" s="332"/>
      <c r="AC215" s="333"/>
      <c r="AD215" s="332"/>
      <c r="AE215" s="333"/>
      <c r="AF215" s="334"/>
      <c r="AG215" s="374"/>
    </row>
    <row r="216" spans="1:33">
      <c r="A216" s="326"/>
      <c r="B216" s="326"/>
      <c r="C216" s="326"/>
      <c r="D216" s="326"/>
      <c r="E216" s="326"/>
      <c r="F216" s="326"/>
      <c r="G216" s="326"/>
      <c r="H216" s="392"/>
      <c r="I216" s="392"/>
      <c r="J216" s="327" t="str">
        <f>IF(K216="","",(VLOOKUP(K216,'Exp Codes'!$B$3:$C$211,2,FALSE)))</f>
        <v/>
      </c>
      <c r="K216" s="328"/>
      <c r="L216" s="329"/>
      <c r="M216" s="330"/>
      <c r="N216" s="332"/>
      <c r="O216" s="332"/>
      <c r="P216" s="332"/>
      <c r="Q216" s="332"/>
      <c r="R216" s="332"/>
      <c r="S216" s="332"/>
      <c r="T216" s="332"/>
      <c r="U216" s="331"/>
      <c r="V216" s="332"/>
      <c r="W216" s="333"/>
      <c r="X216" s="332"/>
      <c r="Y216" s="333"/>
      <c r="Z216" s="332"/>
      <c r="AA216" s="333"/>
      <c r="AB216" s="332"/>
      <c r="AC216" s="333"/>
      <c r="AD216" s="332"/>
      <c r="AE216" s="333"/>
      <c r="AF216" s="334"/>
      <c r="AG216" s="374"/>
    </row>
    <row r="217" spans="1:33">
      <c r="A217" s="326"/>
      <c r="B217" s="326"/>
      <c r="C217" s="326"/>
      <c r="D217" s="326"/>
      <c r="E217" s="326"/>
      <c r="F217" s="326"/>
      <c r="G217" s="326"/>
      <c r="H217" s="392"/>
      <c r="I217" s="392"/>
      <c r="J217" s="327" t="str">
        <f>IF(K217="","",(VLOOKUP(K217,'Exp Codes'!$B$3:$C$211,2,FALSE)))</f>
        <v/>
      </c>
      <c r="K217" s="328"/>
      <c r="L217" s="329"/>
      <c r="M217" s="330"/>
      <c r="N217" s="332"/>
      <c r="O217" s="332"/>
      <c r="P217" s="332"/>
      <c r="Q217" s="332"/>
      <c r="R217" s="332"/>
      <c r="S217" s="332"/>
      <c r="T217" s="332"/>
      <c r="U217" s="331"/>
      <c r="V217" s="332"/>
      <c r="W217" s="333"/>
      <c r="X217" s="332"/>
      <c r="Y217" s="333"/>
      <c r="Z217" s="332"/>
      <c r="AA217" s="333"/>
      <c r="AB217" s="332"/>
      <c r="AC217" s="333"/>
      <c r="AD217" s="332"/>
      <c r="AE217" s="333"/>
      <c r="AF217" s="334"/>
      <c r="AG217" s="374"/>
    </row>
    <row r="218" spans="1:33">
      <c r="A218" s="326"/>
      <c r="B218" s="326"/>
      <c r="C218" s="326"/>
      <c r="D218" s="326"/>
      <c r="E218" s="326"/>
      <c r="F218" s="326"/>
      <c r="G218" s="326"/>
      <c r="H218" s="392"/>
      <c r="I218" s="392"/>
      <c r="J218" s="327" t="str">
        <f>IF(K218="","",(VLOOKUP(K218,'Exp Codes'!$B$3:$C$211,2,FALSE)))</f>
        <v/>
      </c>
      <c r="K218" s="328"/>
      <c r="L218" s="329"/>
      <c r="M218" s="330"/>
      <c r="N218" s="332"/>
      <c r="O218" s="332"/>
      <c r="P218" s="332"/>
      <c r="Q218" s="332"/>
      <c r="R218" s="332"/>
      <c r="S218" s="332"/>
      <c r="T218" s="332"/>
      <c r="U218" s="331"/>
      <c r="V218" s="332"/>
      <c r="W218" s="333"/>
      <c r="X218" s="332"/>
      <c r="Y218" s="333"/>
      <c r="Z218" s="332"/>
      <c r="AA218" s="333"/>
      <c r="AB218" s="332"/>
      <c r="AC218" s="333"/>
      <c r="AD218" s="332"/>
      <c r="AE218" s="333"/>
      <c r="AF218" s="334"/>
      <c r="AG218" s="374"/>
    </row>
    <row r="219" spans="1:33">
      <c r="A219" s="326"/>
      <c r="B219" s="326"/>
      <c r="C219" s="326"/>
      <c r="D219" s="326"/>
      <c r="E219" s="326"/>
      <c r="F219" s="326"/>
      <c r="G219" s="326"/>
      <c r="H219" s="392"/>
      <c r="I219" s="392"/>
      <c r="J219" s="327" t="str">
        <f>IF(K219="","",(VLOOKUP(K219,'Exp Codes'!$B$3:$C$211,2,FALSE)))</f>
        <v/>
      </c>
      <c r="K219" s="328"/>
      <c r="L219" s="329"/>
      <c r="M219" s="330"/>
      <c r="N219" s="332"/>
      <c r="O219" s="332"/>
      <c r="P219" s="332"/>
      <c r="Q219" s="332"/>
      <c r="R219" s="332"/>
      <c r="S219" s="332"/>
      <c r="T219" s="332"/>
      <c r="U219" s="331"/>
      <c r="V219" s="332"/>
      <c r="W219" s="333"/>
      <c r="X219" s="332"/>
      <c r="Y219" s="333"/>
      <c r="Z219" s="332"/>
      <c r="AA219" s="333"/>
      <c r="AB219" s="332"/>
      <c r="AC219" s="333"/>
      <c r="AD219" s="332"/>
      <c r="AE219" s="333"/>
      <c r="AF219" s="334"/>
      <c r="AG219" s="374"/>
    </row>
    <row r="220" spans="1:33">
      <c r="A220" s="326"/>
      <c r="B220" s="326"/>
      <c r="C220" s="326"/>
      <c r="D220" s="326"/>
      <c r="E220" s="326"/>
      <c r="F220" s="326"/>
      <c r="G220" s="326"/>
      <c r="H220" s="392"/>
      <c r="I220" s="392"/>
      <c r="J220" s="327" t="str">
        <f>IF(K220="","",(VLOOKUP(K220,'Exp Codes'!$B$3:$C$211,2,FALSE)))</f>
        <v/>
      </c>
      <c r="K220" s="328"/>
      <c r="L220" s="329"/>
      <c r="M220" s="330"/>
      <c r="N220" s="332"/>
      <c r="O220" s="332"/>
      <c r="P220" s="332"/>
      <c r="Q220" s="332"/>
      <c r="R220" s="332"/>
      <c r="S220" s="332"/>
      <c r="T220" s="332"/>
      <c r="U220" s="331"/>
      <c r="V220" s="332"/>
      <c r="W220" s="333"/>
      <c r="X220" s="332"/>
      <c r="Y220" s="333"/>
      <c r="Z220" s="332"/>
      <c r="AA220" s="333"/>
      <c r="AB220" s="332"/>
      <c r="AC220" s="333"/>
      <c r="AD220" s="332"/>
      <c r="AE220" s="333"/>
      <c r="AF220" s="334"/>
      <c r="AG220" s="374"/>
    </row>
    <row r="221" spans="1:33">
      <c r="A221" s="326"/>
      <c r="B221" s="326"/>
      <c r="C221" s="326"/>
      <c r="D221" s="326"/>
      <c r="E221" s="326"/>
      <c r="F221" s="326"/>
      <c r="G221" s="326"/>
      <c r="H221" s="392"/>
      <c r="I221" s="392"/>
      <c r="J221" s="327" t="str">
        <f>IF(K221="","",(VLOOKUP(K221,'Exp Codes'!$B$3:$C$211,2,FALSE)))</f>
        <v/>
      </c>
      <c r="K221" s="328"/>
      <c r="L221" s="329"/>
      <c r="M221" s="330"/>
      <c r="N221" s="332"/>
      <c r="O221" s="332"/>
      <c r="P221" s="332"/>
      <c r="Q221" s="332"/>
      <c r="R221" s="332"/>
      <c r="S221" s="332"/>
      <c r="T221" s="332"/>
      <c r="U221" s="331"/>
      <c r="V221" s="332"/>
      <c r="W221" s="333"/>
      <c r="X221" s="332"/>
      <c r="Y221" s="333"/>
      <c r="Z221" s="332"/>
      <c r="AA221" s="333"/>
      <c r="AB221" s="332"/>
      <c r="AC221" s="333"/>
      <c r="AD221" s="332"/>
      <c r="AE221" s="333"/>
      <c r="AF221" s="334"/>
      <c r="AG221" s="374"/>
    </row>
    <row r="222" spans="1:33">
      <c r="A222" s="326"/>
      <c r="B222" s="326"/>
      <c r="C222" s="326"/>
      <c r="D222" s="326"/>
      <c r="E222" s="326"/>
      <c r="F222" s="326"/>
      <c r="G222" s="326"/>
      <c r="H222" s="392"/>
      <c r="I222" s="392"/>
      <c r="J222" s="327" t="str">
        <f>IF(K222="","",(VLOOKUP(K222,'Exp Codes'!$B$3:$C$211,2,FALSE)))</f>
        <v/>
      </c>
      <c r="K222" s="328"/>
      <c r="L222" s="329"/>
      <c r="M222" s="330"/>
      <c r="N222" s="332"/>
      <c r="O222" s="332"/>
      <c r="P222" s="332"/>
      <c r="Q222" s="332"/>
      <c r="R222" s="332"/>
      <c r="S222" s="332"/>
      <c r="T222" s="332"/>
      <c r="U222" s="331"/>
      <c r="V222" s="332"/>
      <c r="W222" s="333"/>
      <c r="X222" s="332"/>
      <c r="Y222" s="333"/>
      <c r="Z222" s="332"/>
      <c r="AA222" s="333"/>
      <c r="AB222" s="332"/>
      <c r="AC222" s="333"/>
      <c r="AD222" s="332"/>
      <c r="AE222" s="333"/>
      <c r="AF222" s="334"/>
      <c r="AG222" s="374"/>
    </row>
    <row r="223" spans="1:33">
      <c r="A223" s="326"/>
      <c r="B223" s="326"/>
      <c r="C223" s="326"/>
      <c r="D223" s="326"/>
      <c r="E223" s="326"/>
      <c r="F223" s="326"/>
      <c r="G223" s="326"/>
      <c r="H223" s="392"/>
      <c r="I223" s="392"/>
      <c r="J223" s="327" t="str">
        <f>IF(K223="","",(VLOOKUP(K223,'Exp Codes'!$B$3:$C$211,2,FALSE)))</f>
        <v/>
      </c>
      <c r="K223" s="328"/>
      <c r="L223" s="329"/>
      <c r="M223" s="330"/>
      <c r="N223" s="332"/>
      <c r="O223" s="332"/>
      <c r="P223" s="332"/>
      <c r="Q223" s="332"/>
      <c r="R223" s="332"/>
      <c r="S223" s="332"/>
      <c r="T223" s="332"/>
      <c r="U223" s="331"/>
      <c r="V223" s="332"/>
      <c r="W223" s="333"/>
      <c r="X223" s="332"/>
      <c r="Y223" s="333"/>
      <c r="Z223" s="332"/>
      <c r="AA223" s="333"/>
      <c r="AB223" s="332"/>
      <c r="AC223" s="333"/>
      <c r="AD223" s="332"/>
      <c r="AE223" s="333"/>
      <c r="AF223" s="334"/>
      <c r="AG223" s="374"/>
    </row>
    <row r="224" spans="1:33">
      <c r="A224" s="326"/>
      <c r="B224" s="326"/>
      <c r="C224" s="326"/>
      <c r="D224" s="326"/>
      <c r="E224" s="326"/>
      <c r="F224" s="326"/>
      <c r="G224" s="326"/>
      <c r="H224" s="392"/>
      <c r="I224" s="392"/>
      <c r="J224" s="327" t="str">
        <f>IF(K224="","",(VLOOKUP(K224,'Exp Codes'!$B$3:$C$211,2,FALSE)))</f>
        <v/>
      </c>
      <c r="K224" s="328"/>
      <c r="L224" s="329"/>
      <c r="M224" s="330"/>
      <c r="N224" s="332"/>
      <c r="O224" s="332"/>
      <c r="P224" s="332"/>
      <c r="Q224" s="332"/>
      <c r="R224" s="332"/>
      <c r="S224" s="332"/>
      <c r="T224" s="332"/>
      <c r="U224" s="331"/>
      <c r="V224" s="332"/>
      <c r="W224" s="333"/>
      <c r="X224" s="332"/>
      <c r="Y224" s="333"/>
      <c r="Z224" s="332"/>
      <c r="AA224" s="333"/>
      <c r="AB224" s="332"/>
      <c r="AC224" s="333"/>
      <c r="AD224" s="332"/>
      <c r="AE224" s="333"/>
      <c r="AF224" s="334"/>
      <c r="AG224" s="374"/>
    </row>
    <row r="225" spans="1:33">
      <c r="A225" s="326"/>
      <c r="B225" s="326"/>
      <c r="C225" s="326"/>
      <c r="D225" s="326"/>
      <c r="E225" s="326"/>
      <c r="F225" s="326"/>
      <c r="G225" s="326"/>
      <c r="H225" s="392"/>
      <c r="I225" s="392"/>
      <c r="J225" s="327" t="str">
        <f>IF(K225="","",(VLOOKUP(K225,'Exp Codes'!$B$3:$C$211,2,FALSE)))</f>
        <v/>
      </c>
      <c r="K225" s="328"/>
      <c r="L225" s="329"/>
      <c r="M225" s="330"/>
      <c r="N225" s="332"/>
      <c r="O225" s="332"/>
      <c r="P225" s="332"/>
      <c r="Q225" s="332"/>
      <c r="R225" s="332"/>
      <c r="S225" s="332"/>
      <c r="T225" s="332"/>
      <c r="U225" s="331"/>
      <c r="V225" s="332"/>
      <c r="W225" s="333"/>
      <c r="X225" s="332"/>
      <c r="Y225" s="333"/>
      <c r="Z225" s="332"/>
      <c r="AA225" s="333"/>
      <c r="AB225" s="332"/>
      <c r="AC225" s="333"/>
      <c r="AD225" s="332"/>
      <c r="AE225" s="333"/>
      <c r="AF225" s="334"/>
      <c r="AG225" s="374"/>
    </row>
    <row r="226" spans="1:33">
      <c r="A226" s="326"/>
      <c r="B226" s="326"/>
      <c r="C226" s="326"/>
      <c r="D226" s="326"/>
      <c r="E226" s="326"/>
      <c r="F226" s="326"/>
      <c r="G226" s="326"/>
      <c r="H226" s="392"/>
      <c r="I226" s="392"/>
      <c r="J226" s="327" t="str">
        <f>IF(K226="","",(VLOOKUP(K226,'Exp Codes'!$B$3:$C$211,2,FALSE)))</f>
        <v/>
      </c>
      <c r="K226" s="328"/>
      <c r="L226" s="329"/>
      <c r="M226" s="330"/>
      <c r="N226" s="332"/>
      <c r="O226" s="332"/>
      <c r="P226" s="332"/>
      <c r="Q226" s="332"/>
      <c r="R226" s="332"/>
      <c r="S226" s="332"/>
      <c r="T226" s="332"/>
      <c r="U226" s="331"/>
      <c r="V226" s="332"/>
      <c r="W226" s="333"/>
      <c r="X226" s="332"/>
      <c r="Y226" s="333"/>
      <c r="Z226" s="332"/>
      <c r="AA226" s="333"/>
      <c r="AB226" s="332"/>
      <c r="AC226" s="333"/>
      <c r="AD226" s="332"/>
      <c r="AE226" s="333"/>
      <c r="AF226" s="334"/>
      <c r="AG226" s="374"/>
    </row>
    <row r="227" spans="1:33">
      <c r="A227" s="326"/>
      <c r="B227" s="326"/>
      <c r="C227" s="326"/>
      <c r="D227" s="326"/>
      <c r="E227" s="326"/>
      <c r="F227" s="326"/>
      <c r="G227" s="326"/>
      <c r="H227" s="392"/>
      <c r="I227" s="392"/>
      <c r="J227" s="327" t="str">
        <f>IF(K227="","",(VLOOKUP(K227,'Exp Codes'!$B$3:$C$211,2,FALSE)))</f>
        <v/>
      </c>
      <c r="K227" s="328"/>
      <c r="L227" s="329"/>
      <c r="M227" s="330"/>
      <c r="N227" s="332"/>
      <c r="O227" s="332"/>
      <c r="P227" s="332"/>
      <c r="Q227" s="332"/>
      <c r="R227" s="332"/>
      <c r="S227" s="332"/>
      <c r="T227" s="332"/>
      <c r="U227" s="331"/>
      <c r="V227" s="332"/>
      <c r="W227" s="333"/>
      <c r="X227" s="332"/>
      <c r="Y227" s="333"/>
      <c r="Z227" s="332"/>
      <c r="AA227" s="333"/>
      <c r="AB227" s="332"/>
      <c r="AC227" s="333"/>
      <c r="AD227" s="332"/>
      <c r="AE227" s="333"/>
      <c r="AF227" s="334"/>
      <c r="AG227" s="374"/>
    </row>
    <row r="228" spans="1:33">
      <c r="A228" s="326"/>
      <c r="B228" s="326"/>
      <c r="C228" s="326"/>
      <c r="D228" s="326"/>
      <c r="E228" s="326"/>
      <c r="F228" s="326"/>
      <c r="G228" s="326"/>
      <c r="H228" s="392"/>
      <c r="I228" s="392"/>
      <c r="J228" s="327" t="str">
        <f>IF(K228="","",(VLOOKUP(K228,'Exp Codes'!$B$3:$C$211,2,FALSE)))</f>
        <v/>
      </c>
      <c r="K228" s="328"/>
      <c r="L228" s="329"/>
      <c r="M228" s="330"/>
      <c r="N228" s="332"/>
      <c r="O228" s="332"/>
      <c r="P228" s="332"/>
      <c r="Q228" s="332"/>
      <c r="R228" s="332"/>
      <c r="S228" s="332"/>
      <c r="T228" s="332"/>
      <c r="U228" s="331"/>
      <c r="V228" s="332"/>
      <c r="W228" s="333"/>
      <c r="X228" s="332"/>
      <c r="Y228" s="333"/>
      <c r="Z228" s="332"/>
      <c r="AA228" s="333"/>
      <c r="AB228" s="332"/>
      <c r="AC228" s="333"/>
      <c r="AD228" s="332"/>
      <c r="AE228" s="333"/>
      <c r="AF228" s="334"/>
      <c r="AG228" s="374"/>
    </row>
    <row r="229" spans="1:33">
      <c r="A229" s="326"/>
      <c r="B229" s="326"/>
      <c r="C229" s="326"/>
      <c r="D229" s="326"/>
      <c r="E229" s="326"/>
      <c r="F229" s="326"/>
      <c r="G229" s="326"/>
      <c r="H229" s="392"/>
      <c r="I229" s="392"/>
      <c r="J229" s="327" t="str">
        <f>IF(K229="","",(VLOOKUP(K229,'Exp Codes'!$B$3:$C$211,2,FALSE)))</f>
        <v/>
      </c>
      <c r="K229" s="328"/>
      <c r="L229" s="329"/>
      <c r="M229" s="330"/>
      <c r="N229" s="332"/>
      <c r="O229" s="332"/>
      <c r="P229" s="332"/>
      <c r="Q229" s="332"/>
      <c r="R229" s="332"/>
      <c r="S229" s="332"/>
      <c r="T229" s="332"/>
      <c r="U229" s="331"/>
      <c r="V229" s="332"/>
      <c r="W229" s="333"/>
      <c r="X229" s="332"/>
      <c r="Y229" s="333"/>
      <c r="Z229" s="332"/>
      <c r="AA229" s="333"/>
      <c r="AB229" s="332"/>
      <c r="AC229" s="333"/>
      <c r="AD229" s="332"/>
      <c r="AE229" s="333"/>
      <c r="AF229" s="334"/>
      <c r="AG229" s="374"/>
    </row>
    <row r="230" spans="1:33">
      <c r="A230" s="326"/>
      <c r="B230" s="326"/>
      <c r="C230" s="326"/>
      <c r="D230" s="326"/>
      <c r="E230" s="326"/>
      <c r="F230" s="326"/>
      <c r="G230" s="326"/>
      <c r="H230" s="392"/>
      <c r="I230" s="392"/>
      <c r="J230" s="327" t="str">
        <f>IF(K230="","",(VLOOKUP(K230,'Exp Codes'!$B$3:$C$211,2,FALSE)))</f>
        <v/>
      </c>
      <c r="K230" s="328"/>
      <c r="L230" s="329"/>
      <c r="M230" s="330"/>
      <c r="N230" s="332"/>
      <c r="O230" s="332"/>
      <c r="P230" s="332"/>
      <c r="Q230" s="332"/>
      <c r="R230" s="332"/>
      <c r="S230" s="332"/>
      <c r="T230" s="332"/>
      <c r="U230" s="331"/>
      <c r="V230" s="332"/>
      <c r="W230" s="333"/>
      <c r="X230" s="332"/>
      <c r="Y230" s="333"/>
      <c r="Z230" s="332"/>
      <c r="AA230" s="333"/>
      <c r="AB230" s="332"/>
      <c r="AC230" s="333"/>
      <c r="AD230" s="332"/>
      <c r="AE230" s="333"/>
      <c r="AF230" s="334"/>
      <c r="AG230" s="374"/>
    </row>
    <row r="231" spans="1:33">
      <c r="A231" s="326"/>
      <c r="B231" s="326"/>
      <c r="C231" s="326"/>
      <c r="D231" s="326"/>
      <c r="E231" s="326"/>
      <c r="F231" s="326"/>
      <c r="G231" s="326"/>
      <c r="H231" s="392"/>
      <c r="I231" s="392"/>
      <c r="J231" s="327" t="str">
        <f>IF(K231="","",(VLOOKUP(K231,'Exp Codes'!$B$3:$C$211,2,FALSE)))</f>
        <v/>
      </c>
      <c r="K231" s="328"/>
      <c r="L231" s="329"/>
      <c r="M231" s="330"/>
      <c r="N231" s="332"/>
      <c r="O231" s="332"/>
      <c r="P231" s="332"/>
      <c r="Q231" s="332"/>
      <c r="R231" s="332"/>
      <c r="S231" s="332"/>
      <c r="T231" s="332"/>
      <c r="U231" s="331"/>
      <c r="V231" s="332"/>
      <c r="W231" s="333"/>
      <c r="X231" s="332"/>
      <c r="Y231" s="333"/>
      <c r="Z231" s="332"/>
      <c r="AA231" s="333"/>
      <c r="AB231" s="332"/>
      <c r="AC231" s="333"/>
      <c r="AD231" s="332"/>
      <c r="AE231" s="333"/>
      <c r="AF231" s="334"/>
      <c r="AG231" s="374"/>
    </row>
    <row r="232" spans="1:33">
      <c r="A232" s="326"/>
      <c r="B232" s="326"/>
      <c r="C232" s="326"/>
      <c r="D232" s="326"/>
      <c r="E232" s="326"/>
      <c r="F232" s="326"/>
      <c r="G232" s="326"/>
      <c r="H232" s="392"/>
      <c r="I232" s="392"/>
      <c r="J232" s="327" t="str">
        <f>IF(K232="","",(VLOOKUP(K232,'Exp Codes'!$B$3:$C$211,2,FALSE)))</f>
        <v/>
      </c>
      <c r="K232" s="328"/>
      <c r="L232" s="329"/>
      <c r="M232" s="330"/>
      <c r="N232" s="332"/>
      <c r="O232" s="332"/>
      <c r="P232" s="332"/>
      <c r="Q232" s="332"/>
      <c r="R232" s="332"/>
      <c r="S232" s="332"/>
      <c r="T232" s="332"/>
      <c r="U232" s="331"/>
      <c r="V232" s="332"/>
      <c r="W232" s="333"/>
      <c r="X232" s="332"/>
      <c r="Y232" s="333"/>
      <c r="Z232" s="332"/>
      <c r="AA232" s="333"/>
      <c r="AB232" s="332"/>
      <c r="AC232" s="333"/>
      <c r="AD232" s="332"/>
      <c r="AE232" s="333"/>
      <c r="AF232" s="334"/>
      <c r="AG232" s="374"/>
    </row>
    <row r="233" spans="1:33">
      <c r="A233" s="326"/>
      <c r="B233" s="326"/>
      <c r="C233" s="326"/>
      <c r="D233" s="326"/>
      <c r="E233" s="326"/>
      <c r="F233" s="326"/>
      <c r="G233" s="326"/>
      <c r="H233" s="392"/>
      <c r="I233" s="392"/>
      <c r="J233" s="327" t="str">
        <f>IF(K233="","",(VLOOKUP(K233,'Exp Codes'!$B$3:$C$211,2,FALSE)))</f>
        <v/>
      </c>
      <c r="K233" s="328"/>
      <c r="L233" s="329"/>
      <c r="M233" s="330"/>
      <c r="N233" s="332"/>
      <c r="O233" s="332"/>
      <c r="P233" s="332"/>
      <c r="Q233" s="332"/>
      <c r="R233" s="332"/>
      <c r="S233" s="332"/>
      <c r="T233" s="332"/>
      <c r="U233" s="331"/>
      <c r="V233" s="332"/>
      <c r="W233" s="333"/>
      <c r="X233" s="332"/>
      <c r="Y233" s="333"/>
      <c r="Z233" s="332"/>
      <c r="AA233" s="333"/>
      <c r="AB233" s="332"/>
      <c r="AC233" s="333"/>
      <c r="AD233" s="332"/>
      <c r="AE233" s="333"/>
      <c r="AF233" s="334"/>
      <c r="AG233" s="374"/>
    </row>
    <row r="234" spans="1:33">
      <c r="A234" s="326"/>
      <c r="B234" s="326"/>
      <c r="C234" s="326"/>
      <c r="D234" s="326"/>
      <c r="E234" s="326"/>
      <c r="F234" s="326"/>
      <c r="G234" s="326"/>
      <c r="H234" s="392"/>
      <c r="I234" s="392"/>
      <c r="J234" s="327" t="str">
        <f>IF(K234="","",(VLOOKUP(K234,'Exp Codes'!$B$3:$C$211,2,FALSE)))</f>
        <v/>
      </c>
      <c r="K234" s="328"/>
      <c r="L234" s="329"/>
      <c r="M234" s="330"/>
      <c r="N234" s="332"/>
      <c r="O234" s="332"/>
      <c r="P234" s="332"/>
      <c r="Q234" s="332"/>
      <c r="R234" s="332"/>
      <c r="S234" s="332"/>
      <c r="T234" s="332"/>
      <c r="U234" s="331"/>
      <c r="V234" s="332"/>
      <c r="W234" s="333"/>
      <c r="X234" s="332"/>
      <c r="Y234" s="333"/>
      <c r="Z234" s="332"/>
      <c r="AA234" s="333"/>
      <c r="AB234" s="332"/>
      <c r="AC234" s="333"/>
      <c r="AD234" s="332"/>
      <c r="AE234" s="333"/>
      <c r="AF234" s="334"/>
      <c r="AG234" s="374"/>
    </row>
    <row r="235" spans="1:33">
      <c r="A235" s="326"/>
      <c r="B235" s="326"/>
      <c r="C235" s="326"/>
      <c r="D235" s="326"/>
      <c r="E235" s="326"/>
      <c r="F235" s="326"/>
      <c r="G235" s="326"/>
      <c r="H235" s="392"/>
      <c r="I235" s="392"/>
      <c r="J235" s="327"/>
      <c r="K235" s="328"/>
      <c r="L235" s="329"/>
      <c r="M235" s="330"/>
      <c r="N235" s="332"/>
      <c r="O235" s="332"/>
      <c r="P235" s="332"/>
      <c r="Q235" s="332"/>
      <c r="R235" s="332"/>
      <c r="S235" s="332"/>
      <c r="T235" s="332"/>
      <c r="U235" s="331"/>
      <c r="V235" s="332"/>
      <c r="W235" s="333"/>
      <c r="X235" s="332"/>
      <c r="Y235" s="333"/>
      <c r="Z235" s="332"/>
      <c r="AA235" s="333"/>
      <c r="AB235" s="332"/>
      <c r="AC235" s="333"/>
      <c r="AD235" s="332"/>
      <c r="AE235" s="333"/>
      <c r="AF235" s="334"/>
      <c r="AG235" s="374"/>
    </row>
    <row r="236" spans="1:33">
      <c r="A236" s="326"/>
      <c r="B236" s="326"/>
      <c r="C236" s="326"/>
      <c r="D236" s="326"/>
      <c r="E236" s="326"/>
      <c r="F236" s="326"/>
      <c r="G236" s="326"/>
      <c r="H236" s="392"/>
      <c r="I236" s="392"/>
      <c r="J236" s="327"/>
      <c r="K236" s="328"/>
      <c r="L236" s="329"/>
      <c r="M236" s="330"/>
      <c r="N236" s="332"/>
      <c r="O236" s="332"/>
      <c r="P236" s="332"/>
      <c r="Q236" s="332"/>
      <c r="R236" s="332"/>
      <c r="S236" s="332"/>
      <c r="T236" s="332"/>
      <c r="U236" s="331"/>
      <c r="V236" s="332"/>
      <c r="W236" s="333"/>
      <c r="X236" s="332"/>
      <c r="Y236" s="333"/>
      <c r="Z236" s="332"/>
      <c r="AA236" s="333"/>
      <c r="AB236" s="332"/>
      <c r="AC236" s="333"/>
      <c r="AD236" s="332"/>
      <c r="AE236" s="333"/>
      <c r="AF236" s="334"/>
      <c r="AG236" s="374"/>
    </row>
    <row r="237" spans="1:33">
      <c r="A237" s="326"/>
      <c r="B237" s="326"/>
      <c r="C237" s="326"/>
      <c r="D237" s="326"/>
      <c r="E237" s="326"/>
      <c r="F237" s="326"/>
      <c r="G237" s="326"/>
      <c r="H237" s="392"/>
      <c r="I237" s="392"/>
      <c r="J237" s="327"/>
      <c r="K237" s="328"/>
      <c r="L237" s="329"/>
      <c r="M237" s="330"/>
      <c r="N237" s="332"/>
      <c r="O237" s="332"/>
      <c r="P237" s="332"/>
      <c r="Q237" s="332"/>
      <c r="R237" s="332"/>
      <c r="S237" s="332"/>
      <c r="T237" s="332"/>
      <c r="U237" s="331"/>
      <c r="V237" s="332"/>
      <c r="W237" s="333"/>
      <c r="X237" s="332"/>
      <c r="Y237" s="333"/>
      <c r="Z237" s="332"/>
      <c r="AA237" s="333"/>
      <c r="AB237" s="332"/>
      <c r="AC237" s="333"/>
      <c r="AD237" s="332"/>
      <c r="AE237" s="333"/>
      <c r="AF237" s="334"/>
      <c r="AG237" s="374"/>
    </row>
    <row r="238" spans="1:33">
      <c r="A238" s="326"/>
      <c r="B238" s="326"/>
      <c r="C238" s="326"/>
      <c r="D238" s="326"/>
      <c r="E238" s="326"/>
      <c r="F238" s="326"/>
      <c r="G238" s="326"/>
      <c r="H238" s="392"/>
      <c r="I238" s="392"/>
      <c r="J238" s="327"/>
      <c r="K238" s="328"/>
      <c r="L238" s="329"/>
      <c r="M238" s="330"/>
      <c r="N238" s="332"/>
      <c r="O238" s="332"/>
      <c r="P238" s="332"/>
      <c r="Q238" s="332"/>
      <c r="R238" s="332"/>
      <c r="S238" s="332"/>
      <c r="T238" s="332"/>
      <c r="U238" s="331"/>
      <c r="V238" s="332"/>
      <c r="W238" s="333"/>
      <c r="X238" s="332"/>
      <c r="Y238" s="333"/>
      <c r="Z238" s="332"/>
      <c r="AA238" s="333"/>
      <c r="AB238" s="332"/>
      <c r="AC238" s="333"/>
      <c r="AD238" s="332"/>
      <c r="AE238" s="333"/>
      <c r="AF238" s="334"/>
      <c r="AG238" s="374"/>
    </row>
    <row r="239" spans="1:33">
      <c r="A239" s="326"/>
      <c r="B239" s="326"/>
      <c r="C239" s="326"/>
      <c r="D239" s="326"/>
      <c r="E239" s="326"/>
      <c r="F239" s="326"/>
      <c r="G239" s="326"/>
      <c r="H239" s="392"/>
      <c r="I239" s="392"/>
      <c r="J239" s="327"/>
      <c r="K239" s="328"/>
      <c r="L239" s="329"/>
      <c r="M239" s="330"/>
      <c r="N239" s="332"/>
      <c r="O239" s="332"/>
      <c r="P239" s="332"/>
      <c r="Q239" s="332"/>
      <c r="R239" s="332"/>
      <c r="S239" s="332"/>
      <c r="T239" s="332"/>
      <c r="U239" s="331"/>
      <c r="V239" s="332"/>
      <c r="W239" s="333"/>
      <c r="X239" s="332"/>
      <c r="Y239" s="333"/>
      <c r="Z239" s="332"/>
      <c r="AA239" s="333"/>
      <c r="AB239" s="332"/>
      <c r="AC239" s="333"/>
      <c r="AD239" s="332"/>
      <c r="AE239" s="333"/>
      <c r="AF239" s="334"/>
      <c r="AG239" s="374"/>
    </row>
    <row r="240" spans="1:33">
      <c r="A240" s="326"/>
      <c r="B240" s="326"/>
      <c r="C240" s="326"/>
      <c r="D240" s="326"/>
      <c r="E240" s="326"/>
      <c r="F240" s="326"/>
      <c r="G240" s="326"/>
      <c r="H240" s="392"/>
      <c r="I240" s="392"/>
      <c r="J240" s="327"/>
      <c r="K240" s="328"/>
      <c r="L240" s="329"/>
      <c r="M240" s="330"/>
      <c r="N240" s="332"/>
      <c r="O240" s="332"/>
      <c r="P240" s="332"/>
      <c r="Q240" s="332"/>
      <c r="R240" s="332"/>
      <c r="S240" s="332"/>
      <c r="T240" s="332"/>
      <c r="U240" s="331"/>
      <c r="V240" s="332"/>
      <c r="W240" s="333"/>
      <c r="X240" s="332"/>
      <c r="Y240" s="333"/>
      <c r="Z240" s="332"/>
      <c r="AA240" s="333"/>
      <c r="AB240" s="332"/>
      <c r="AC240" s="333"/>
      <c r="AD240" s="332"/>
      <c r="AE240" s="333"/>
      <c r="AF240" s="334"/>
      <c r="AG240" s="374"/>
    </row>
    <row r="241" spans="1:33">
      <c r="A241" s="326"/>
      <c r="B241" s="326"/>
      <c r="C241" s="326"/>
      <c r="D241" s="326"/>
      <c r="E241" s="326"/>
      <c r="F241" s="326"/>
      <c r="G241" s="326"/>
      <c r="H241" s="392"/>
      <c r="I241" s="392"/>
      <c r="J241" s="327"/>
      <c r="K241" s="328"/>
      <c r="L241" s="329"/>
      <c r="M241" s="330"/>
      <c r="N241" s="332"/>
      <c r="O241" s="332"/>
      <c r="P241" s="332"/>
      <c r="Q241" s="332"/>
      <c r="R241" s="332"/>
      <c r="S241" s="332"/>
      <c r="T241" s="332"/>
      <c r="U241" s="331"/>
      <c r="V241" s="332"/>
      <c r="W241" s="333"/>
      <c r="X241" s="332"/>
      <c r="Y241" s="333"/>
      <c r="Z241" s="332"/>
      <c r="AA241" s="333"/>
      <c r="AB241" s="332"/>
      <c r="AC241" s="333"/>
      <c r="AD241" s="332"/>
      <c r="AE241" s="333"/>
      <c r="AF241" s="334"/>
      <c r="AG241" s="374"/>
    </row>
    <row r="242" spans="1:33">
      <c r="A242" s="326"/>
      <c r="B242" s="326"/>
      <c r="C242" s="326"/>
      <c r="D242" s="326"/>
      <c r="E242" s="326"/>
      <c r="F242" s="326"/>
      <c r="G242" s="326"/>
      <c r="H242" s="392"/>
      <c r="I242" s="392"/>
      <c r="J242" s="327"/>
      <c r="K242" s="328"/>
      <c r="L242" s="329"/>
      <c r="M242" s="330"/>
      <c r="N242" s="332"/>
      <c r="O242" s="332"/>
      <c r="P242" s="332"/>
      <c r="Q242" s="332"/>
      <c r="R242" s="332"/>
      <c r="S242" s="332"/>
      <c r="T242" s="332"/>
      <c r="U242" s="331"/>
      <c r="V242" s="332"/>
      <c r="W242" s="333"/>
      <c r="X242" s="332"/>
      <c r="Y242" s="333"/>
      <c r="Z242" s="332"/>
      <c r="AA242" s="333"/>
      <c r="AB242" s="332"/>
      <c r="AC242" s="333"/>
      <c r="AD242" s="332"/>
      <c r="AE242" s="333"/>
      <c r="AF242" s="334"/>
      <c r="AG242" s="374"/>
    </row>
    <row r="243" spans="1:33">
      <c r="A243" s="326"/>
      <c r="B243" s="326"/>
      <c r="C243" s="326"/>
      <c r="D243" s="326"/>
      <c r="E243" s="326"/>
      <c r="F243" s="326"/>
      <c r="G243" s="326"/>
      <c r="H243" s="392"/>
      <c r="I243" s="392"/>
      <c r="J243" s="327"/>
      <c r="K243" s="328"/>
      <c r="L243" s="329"/>
      <c r="M243" s="330"/>
      <c r="N243" s="332"/>
      <c r="O243" s="332"/>
      <c r="P243" s="332"/>
      <c r="Q243" s="332"/>
      <c r="R243" s="332"/>
      <c r="S243" s="332"/>
      <c r="T243" s="332"/>
      <c r="U243" s="331"/>
      <c r="V243" s="332"/>
      <c r="W243" s="333"/>
      <c r="X243" s="332"/>
      <c r="Y243" s="333"/>
      <c r="Z243" s="332"/>
      <c r="AA243" s="333"/>
      <c r="AB243" s="332"/>
      <c r="AC243" s="333"/>
      <c r="AD243" s="332"/>
      <c r="AE243" s="333"/>
      <c r="AF243" s="334"/>
      <c r="AG243" s="374"/>
    </row>
    <row r="244" spans="1:33">
      <c r="A244" s="326"/>
      <c r="B244" s="326"/>
      <c r="C244" s="326"/>
      <c r="D244" s="326"/>
      <c r="E244" s="326"/>
      <c r="F244" s="326"/>
      <c r="G244" s="326"/>
      <c r="H244" s="392"/>
      <c r="I244" s="392"/>
      <c r="J244" s="327"/>
      <c r="K244" s="328"/>
      <c r="L244" s="329"/>
      <c r="M244" s="330"/>
      <c r="N244" s="332"/>
      <c r="O244" s="332"/>
      <c r="P244" s="332"/>
      <c r="Q244" s="332"/>
      <c r="R244" s="332"/>
      <c r="S244" s="332"/>
      <c r="T244" s="332"/>
      <c r="U244" s="331"/>
      <c r="V244" s="332"/>
      <c r="W244" s="333"/>
      <c r="X244" s="332"/>
      <c r="Y244" s="333"/>
      <c r="Z244" s="332"/>
      <c r="AA244" s="333"/>
      <c r="AB244" s="332"/>
      <c r="AC244" s="333"/>
      <c r="AD244" s="332"/>
      <c r="AE244" s="333"/>
      <c r="AF244" s="334"/>
      <c r="AG244" s="374"/>
    </row>
    <row r="245" spans="1:33">
      <c r="A245" s="326"/>
      <c r="B245" s="326"/>
      <c r="C245" s="326"/>
      <c r="D245" s="326"/>
      <c r="E245" s="326"/>
      <c r="F245" s="326"/>
      <c r="G245" s="326"/>
      <c r="H245" s="392"/>
      <c r="I245" s="392"/>
      <c r="J245" s="327"/>
      <c r="K245" s="328"/>
      <c r="L245" s="329"/>
      <c r="M245" s="330"/>
      <c r="N245" s="332"/>
      <c r="O245" s="332"/>
      <c r="P245" s="332"/>
      <c r="Q245" s="332"/>
      <c r="R245" s="332"/>
      <c r="S245" s="332"/>
      <c r="T245" s="332"/>
      <c r="U245" s="331"/>
      <c r="V245" s="332"/>
      <c r="W245" s="333"/>
      <c r="X245" s="332"/>
      <c r="Y245" s="333"/>
      <c r="Z245" s="332"/>
      <c r="AA245" s="333"/>
      <c r="AB245" s="332"/>
      <c r="AC245" s="333"/>
      <c r="AD245" s="332"/>
      <c r="AE245" s="333"/>
      <c r="AF245" s="334"/>
      <c r="AG245" s="374"/>
    </row>
    <row r="246" spans="1:33">
      <c r="A246" s="326"/>
      <c r="B246" s="326"/>
      <c r="C246" s="326"/>
      <c r="D246" s="326"/>
      <c r="E246" s="326"/>
      <c r="F246" s="326"/>
      <c r="G246" s="326"/>
      <c r="H246" s="392"/>
      <c r="I246" s="392"/>
      <c r="J246" s="327"/>
      <c r="K246" s="328"/>
      <c r="L246" s="329"/>
      <c r="M246" s="330"/>
      <c r="N246" s="332"/>
      <c r="O246" s="332"/>
      <c r="P246" s="332"/>
      <c r="Q246" s="332"/>
      <c r="R246" s="332"/>
      <c r="S246" s="332"/>
      <c r="T246" s="332"/>
      <c r="U246" s="331"/>
      <c r="V246" s="332"/>
      <c r="W246" s="333"/>
      <c r="X246" s="332"/>
      <c r="Y246" s="333"/>
      <c r="Z246" s="332"/>
      <c r="AA246" s="333"/>
      <c r="AB246" s="332"/>
      <c r="AC246" s="333"/>
      <c r="AD246" s="332"/>
      <c r="AE246" s="333"/>
      <c r="AF246" s="334"/>
      <c r="AG246" s="374"/>
    </row>
    <row r="247" spans="1:33">
      <c r="A247" s="326"/>
      <c r="B247" s="326"/>
      <c r="C247" s="326"/>
      <c r="D247" s="326"/>
      <c r="E247" s="326"/>
      <c r="F247" s="326"/>
      <c r="G247" s="326"/>
      <c r="H247" s="392"/>
      <c r="I247" s="392"/>
      <c r="J247" s="327"/>
      <c r="K247" s="328"/>
      <c r="L247" s="329"/>
      <c r="M247" s="330"/>
      <c r="N247" s="332"/>
      <c r="O247" s="332"/>
      <c r="P247" s="332"/>
      <c r="Q247" s="332"/>
      <c r="R247" s="332"/>
      <c r="S247" s="332"/>
      <c r="T247" s="332"/>
      <c r="U247" s="331"/>
      <c r="V247" s="332"/>
      <c r="W247" s="333"/>
      <c r="X247" s="332"/>
      <c r="Y247" s="333"/>
      <c r="Z247" s="332"/>
      <c r="AA247" s="333"/>
      <c r="AB247" s="332"/>
      <c r="AC247" s="333"/>
      <c r="AD247" s="332"/>
      <c r="AE247" s="333"/>
      <c r="AF247" s="334"/>
      <c r="AG247" s="374"/>
    </row>
    <row r="248" spans="1:33">
      <c r="A248" s="326"/>
      <c r="B248" s="326"/>
      <c r="C248" s="326"/>
      <c r="D248" s="326"/>
      <c r="E248" s="326"/>
      <c r="F248" s="326"/>
      <c r="G248" s="326"/>
      <c r="H248" s="392"/>
      <c r="I248" s="392"/>
      <c r="J248" s="327"/>
      <c r="K248" s="328"/>
      <c r="L248" s="329"/>
      <c r="M248" s="330"/>
      <c r="N248" s="332"/>
      <c r="O248" s="332"/>
      <c r="P248" s="332"/>
      <c r="Q248" s="332"/>
      <c r="R248" s="332"/>
      <c r="S248" s="332"/>
      <c r="T248" s="332"/>
      <c r="U248" s="331"/>
      <c r="V248" s="332"/>
      <c r="W248" s="333"/>
      <c r="X248" s="332"/>
      <c r="Y248" s="333"/>
      <c r="Z248" s="332"/>
      <c r="AA248" s="333"/>
      <c r="AB248" s="332"/>
      <c r="AC248" s="333"/>
      <c r="AD248" s="332"/>
      <c r="AE248" s="333"/>
      <c r="AF248" s="334"/>
      <c r="AG248" s="374"/>
    </row>
    <row r="249" spans="1:33">
      <c r="E249" s="335"/>
      <c r="F249" s="336"/>
      <c r="G249" s="336"/>
      <c r="H249" s="336"/>
      <c r="I249" s="336"/>
      <c r="J249" s="336"/>
      <c r="K249" s="336"/>
    </row>
    <row r="250" spans="1:33">
      <c r="E250" s="335"/>
      <c r="F250" s="336"/>
      <c r="G250" s="336"/>
      <c r="H250" s="336"/>
      <c r="I250" s="336"/>
      <c r="J250" s="336"/>
      <c r="K250" s="336"/>
    </row>
    <row r="251" spans="1:33">
      <c r="E251" s="335"/>
      <c r="F251" s="336"/>
      <c r="G251" s="336"/>
      <c r="H251" s="336"/>
      <c r="I251" s="336"/>
      <c r="J251" s="336"/>
      <c r="K251" s="336"/>
    </row>
    <row r="252" spans="1:33">
      <c r="E252" s="335"/>
      <c r="F252" s="336"/>
      <c r="G252" s="336"/>
      <c r="H252" s="336"/>
      <c r="I252" s="336"/>
      <c r="J252" s="336"/>
      <c r="K252" s="336"/>
    </row>
    <row r="253" spans="1:33">
      <c r="E253" s="335"/>
      <c r="F253" s="336"/>
      <c r="G253" s="336"/>
      <c r="H253" s="336"/>
      <c r="I253" s="336"/>
      <c r="J253" s="336"/>
      <c r="K253" s="336"/>
    </row>
    <row r="254" spans="1:33">
      <c r="E254" s="335"/>
      <c r="F254" s="336"/>
      <c r="G254" s="336"/>
      <c r="H254" s="336"/>
      <c r="I254" s="336"/>
      <c r="J254" s="336"/>
      <c r="K254" s="336"/>
    </row>
    <row r="255" spans="1:33">
      <c r="E255" s="335"/>
      <c r="F255" s="336"/>
      <c r="G255" s="336"/>
      <c r="H255" s="416"/>
      <c r="I255" s="336"/>
      <c r="J255" s="336"/>
      <c r="K255" s="336"/>
    </row>
    <row r="256" spans="1:33">
      <c r="E256" s="335"/>
      <c r="F256" s="336"/>
      <c r="G256" s="336"/>
      <c r="H256" s="416"/>
      <c r="I256" s="336"/>
      <c r="J256" s="336"/>
      <c r="K256" s="336"/>
    </row>
    <row r="257" spans="5:11">
      <c r="E257" s="335"/>
      <c r="F257" s="336"/>
      <c r="G257" s="336"/>
      <c r="H257" s="416"/>
      <c r="I257" s="336"/>
      <c r="J257" s="336"/>
      <c r="K257" s="336"/>
    </row>
    <row r="258" spans="5:11">
      <c r="E258" s="335"/>
      <c r="F258" s="336"/>
      <c r="G258" s="336"/>
      <c r="H258" s="416"/>
      <c r="I258" s="336"/>
      <c r="J258" s="336"/>
      <c r="K258" s="336"/>
    </row>
    <row r="259" spans="5:11">
      <c r="E259" s="335"/>
      <c r="F259" s="336"/>
      <c r="G259" s="336"/>
      <c r="H259" s="416"/>
      <c r="I259" s="336"/>
      <c r="J259" s="336"/>
      <c r="K259" s="336"/>
    </row>
    <row r="260" spans="5:11">
      <c r="E260" s="335"/>
      <c r="F260" s="336"/>
      <c r="G260" s="336"/>
      <c r="H260" s="416"/>
      <c r="I260" s="336"/>
      <c r="J260" s="336"/>
      <c r="K260" s="336"/>
    </row>
    <row r="261" spans="5:11">
      <c r="E261" s="335"/>
      <c r="F261" s="336"/>
      <c r="G261" s="336"/>
      <c r="H261" s="416"/>
      <c r="I261" s="336"/>
      <c r="J261" s="336"/>
      <c r="K261" s="336"/>
    </row>
    <row r="262" spans="5:11">
      <c r="E262" s="335"/>
      <c r="F262" s="336"/>
      <c r="G262" s="336"/>
      <c r="H262" s="416"/>
      <c r="I262" s="336"/>
      <c r="J262" s="336"/>
      <c r="K262" s="336"/>
    </row>
    <row r="263" spans="5:11">
      <c r="E263" s="335"/>
      <c r="F263" s="336"/>
      <c r="G263" s="336"/>
      <c r="H263" s="416"/>
      <c r="I263" s="336"/>
      <c r="J263" s="336"/>
      <c r="K263" s="336"/>
    </row>
    <row r="264" spans="5:11">
      <c r="E264" s="335"/>
      <c r="F264" s="336"/>
      <c r="G264" s="336"/>
      <c r="H264" s="416"/>
      <c r="I264" s="336"/>
      <c r="J264" s="336"/>
      <c r="K264" s="336"/>
    </row>
    <row r="265" spans="5:11">
      <c r="E265" s="335"/>
      <c r="F265" s="336"/>
      <c r="G265" s="336"/>
      <c r="H265" s="416"/>
      <c r="I265" s="336"/>
      <c r="J265" s="336"/>
      <c r="K265" s="336"/>
    </row>
    <row r="266" spans="5:11">
      <c r="E266" s="335"/>
      <c r="F266" s="336"/>
      <c r="G266" s="336"/>
      <c r="H266" s="416"/>
      <c r="I266" s="336"/>
      <c r="J266" s="336"/>
      <c r="K266" s="336"/>
    </row>
    <row r="267" spans="5:11">
      <c r="E267" s="335"/>
      <c r="F267" s="336"/>
      <c r="G267" s="336"/>
      <c r="H267" s="416"/>
      <c r="I267" s="336"/>
      <c r="J267" s="336"/>
      <c r="K267" s="336"/>
    </row>
    <row r="268" spans="5:11">
      <c r="E268" s="335"/>
      <c r="F268" s="336"/>
      <c r="G268" s="336"/>
      <c r="H268" s="416"/>
      <c r="I268" s="336"/>
      <c r="J268" s="336"/>
      <c r="K268" s="336"/>
    </row>
    <row r="269" spans="5:11">
      <c r="E269" s="335"/>
      <c r="F269" s="336"/>
      <c r="G269" s="336"/>
      <c r="H269" s="416"/>
      <c r="I269" s="336"/>
      <c r="J269" s="336"/>
      <c r="K269" s="336"/>
    </row>
    <row r="270" spans="5:11">
      <c r="E270" s="335"/>
      <c r="F270" s="336"/>
      <c r="G270" s="335"/>
      <c r="H270" s="417"/>
      <c r="I270" s="393"/>
      <c r="J270" s="337" t="s">
        <v>3</v>
      </c>
    </row>
    <row r="271" spans="5:11">
      <c r="E271" s="335"/>
      <c r="F271" s="336"/>
      <c r="G271" s="335"/>
      <c r="H271" s="417"/>
      <c r="I271" s="393"/>
      <c r="J271" s="337" t="s">
        <v>3</v>
      </c>
    </row>
    <row r="272" spans="5:11">
      <c r="E272" s="335"/>
      <c r="F272" s="336"/>
      <c r="G272" s="335"/>
      <c r="H272" s="417"/>
      <c r="I272" s="393"/>
      <c r="J272" s="337" t="s">
        <v>3</v>
      </c>
    </row>
    <row r="273" spans="5:10">
      <c r="E273" s="335"/>
      <c r="F273" s="336"/>
      <c r="G273" s="335"/>
      <c r="H273" s="417"/>
      <c r="I273" s="393"/>
      <c r="J273" s="337" t="s">
        <v>3</v>
      </c>
    </row>
    <row r="274" spans="5:10">
      <c r="E274" s="335"/>
      <c r="F274" s="336"/>
      <c r="G274" s="335"/>
      <c r="H274" s="417"/>
      <c r="I274" s="393"/>
      <c r="J274" s="337" t="s">
        <v>3</v>
      </c>
    </row>
    <row r="275" spans="5:10">
      <c r="E275" s="335"/>
      <c r="F275" s="336"/>
      <c r="G275" s="335"/>
      <c r="H275" s="417"/>
      <c r="I275" s="393"/>
      <c r="J275" s="337" t="s">
        <v>3</v>
      </c>
    </row>
    <row r="276" spans="5:10">
      <c r="E276" s="335"/>
      <c r="F276" s="336"/>
      <c r="G276" s="335"/>
      <c r="H276" s="417"/>
      <c r="I276" s="393"/>
      <c r="J276" s="337" t="s">
        <v>3</v>
      </c>
    </row>
    <row r="277" spans="5:10">
      <c r="E277" s="335"/>
      <c r="F277" s="336"/>
      <c r="G277" s="335"/>
      <c r="H277" s="417"/>
      <c r="I277" s="393"/>
      <c r="J277" s="337" t="s">
        <v>3</v>
      </c>
    </row>
    <row r="278" spans="5:10">
      <c r="E278" s="335"/>
      <c r="F278" s="336"/>
      <c r="G278" s="335"/>
      <c r="H278" s="417"/>
      <c r="I278" s="393"/>
      <c r="J278" s="337" t="s">
        <v>3</v>
      </c>
    </row>
    <row r="279" spans="5:10">
      <c r="E279" s="335"/>
      <c r="F279" s="336"/>
      <c r="G279" s="335"/>
      <c r="H279" s="417"/>
      <c r="I279" s="393"/>
      <c r="J279" s="337" t="s">
        <v>3</v>
      </c>
    </row>
    <row r="280" spans="5:10">
      <c r="E280" s="335"/>
      <c r="F280" s="336"/>
      <c r="G280" s="335"/>
      <c r="H280" s="417"/>
      <c r="I280" s="393"/>
      <c r="J280" s="337" t="s">
        <v>3</v>
      </c>
    </row>
    <row r="281" spans="5:10">
      <c r="E281" s="335"/>
      <c r="F281" s="336"/>
      <c r="G281" s="335"/>
      <c r="H281" s="417"/>
      <c r="I281" s="393"/>
      <c r="J281" s="337" t="s">
        <v>3</v>
      </c>
    </row>
    <row r="282" spans="5:10">
      <c r="E282" s="335"/>
      <c r="F282" s="336"/>
      <c r="G282" s="335"/>
      <c r="H282" s="417"/>
      <c r="I282" s="393"/>
      <c r="J282" s="337" t="s">
        <v>3</v>
      </c>
    </row>
    <row r="283" spans="5:10">
      <c r="E283" s="335"/>
      <c r="F283" s="336"/>
      <c r="G283" s="335"/>
      <c r="H283" s="417"/>
      <c r="I283" s="393"/>
      <c r="J283" s="337" t="s">
        <v>3</v>
      </c>
    </row>
    <row r="284" spans="5:10">
      <c r="E284" s="335"/>
      <c r="F284" s="336"/>
      <c r="G284" s="335"/>
      <c r="H284" s="417"/>
      <c r="I284" s="393"/>
      <c r="J284" s="337" t="s">
        <v>3</v>
      </c>
    </row>
    <row r="285" spans="5:10">
      <c r="E285" s="335"/>
      <c r="F285" s="336"/>
      <c r="G285" s="335"/>
      <c r="H285" s="417"/>
      <c r="I285" s="393"/>
      <c r="J285" s="337" t="s">
        <v>3</v>
      </c>
    </row>
    <row r="286" spans="5:10">
      <c r="E286" s="335"/>
      <c r="F286" s="336"/>
      <c r="G286" s="335"/>
      <c r="H286" s="417"/>
      <c r="I286" s="393"/>
      <c r="J286" s="337" t="s">
        <v>3</v>
      </c>
    </row>
    <row r="287" spans="5:10">
      <c r="E287" s="335"/>
      <c r="F287" s="336"/>
      <c r="G287" s="335"/>
      <c r="H287" s="417"/>
      <c r="I287" s="393"/>
      <c r="J287" s="337" t="s">
        <v>3</v>
      </c>
    </row>
    <row r="288" spans="5:10">
      <c r="E288" s="335"/>
      <c r="F288" s="336"/>
      <c r="G288" s="335"/>
      <c r="H288" s="417"/>
      <c r="I288" s="393"/>
      <c r="J288" s="337" t="s">
        <v>3</v>
      </c>
    </row>
    <row r="289" spans="5:10">
      <c r="E289" s="335"/>
      <c r="F289" s="336"/>
      <c r="G289" s="335"/>
      <c r="H289" s="417"/>
      <c r="I289" s="393"/>
      <c r="J289" s="337" t="s">
        <v>3</v>
      </c>
    </row>
    <row r="290" spans="5:10">
      <c r="E290" s="335"/>
      <c r="F290" s="336"/>
      <c r="G290" s="335"/>
      <c r="H290" s="417"/>
      <c r="I290" s="393"/>
      <c r="J290" s="337" t="s">
        <v>3</v>
      </c>
    </row>
    <row r="291" spans="5:10">
      <c r="E291" s="335"/>
      <c r="F291" s="336"/>
      <c r="G291" s="335"/>
      <c r="H291" s="417"/>
      <c r="I291" s="393"/>
      <c r="J291" s="337" t="s">
        <v>3</v>
      </c>
    </row>
    <row r="292" spans="5:10">
      <c r="E292" s="335"/>
      <c r="F292" s="336"/>
      <c r="G292" s="335"/>
      <c r="H292" s="417"/>
      <c r="I292" s="393"/>
      <c r="J292" s="337" t="s">
        <v>3</v>
      </c>
    </row>
    <row r="293" spans="5:10">
      <c r="E293" s="335"/>
      <c r="F293" s="336"/>
      <c r="G293" s="335"/>
      <c r="H293" s="417"/>
      <c r="I293" s="393"/>
      <c r="J293" s="337" t="s">
        <v>3</v>
      </c>
    </row>
    <row r="294" spans="5:10">
      <c r="E294" s="335"/>
      <c r="F294" s="336"/>
      <c r="G294" s="335"/>
      <c r="H294" s="417"/>
      <c r="I294" s="393"/>
      <c r="J294" s="337" t="s">
        <v>3</v>
      </c>
    </row>
    <row r="295" spans="5:10">
      <c r="E295" s="335"/>
      <c r="F295" s="336"/>
      <c r="G295" s="335"/>
      <c r="H295" s="417"/>
      <c r="I295" s="393"/>
      <c r="J295" s="337" t="s">
        <v>3</v>
      </c>
    </row>
    <row r="296" spans="5:10">
      <c r="E296" s="335"/>
      <c r="F296" s="336"/>
      <c r="G296" s="335"/>
      <c r="H296" s="417"/>
      <c r="I296" s="393"/>
      <c r="J296" s="337" t="s">
        <v>3</v>
      </c>
    </row>
    <row r="297" spans="5:10">
      <c r="E297" s="335"/>
      <c r="F297" s="336"/>
      <c r="G297" s="335"/>
      <c r="H297" s="417"/>
      <c r="I297" s="393"/>
      <c r="J297" s="337" t="s">
        <v>3</v>
      </c>
    </row>
    <row r="298" spans="5:10">
      <c r="E298" s="335"/>
      <c r="F298" s="336"/>
      <c r="G298" s="335"/>
      <c r="H298" s="417"/>
      <c r="I298" s="393"/>
      <c r="J298" s="337" t="s">
        <v>3</v>
      </c>
    </row>
    <row r="299" spans="5:10">
      <c r="E299" s="335"/>
      <c r="F299" s="336"/>
      <c r="G299" s="335"/>
      <c r="H299" s="417"/>
      <c r="I299" s="393"/>
      <c r="J299" s="337" t="s">
        <v>3</v>
      </c>
    </row>
    <row r="300" spans="5:10">
      <c r="E300" s="335"/>
      <c r="F300" s="336"/>
      <c r="G300" s="335"/>
      <c r="H300" s="417"/>
      <c r="I300" s="393"/>
      <c r="J300" s="337" t="s">
        <v>3</v>
      </c>
    </row>
    <row r="301" spans="5:10">
      <c r="E301" s="335"/>
      <c r="F301" s="336"/>
      <c r="G301" s="335"/>
      <c r="H301" s="417"/>
      <c r="I301" s="393"/>
      <c r="J301" s="337" t="s">
        <v>3</v>
      </c>
    </row>
    <row r="302" spans="5:10">
      <c r="E302" s="335"/>
      <c r="F302" s="336"/>
      <c r="G302" s="335"/>
      <c r="H302" s="417"/>
      <c r="I302" s="393"/>
      <c r="J302" s="337" t="s">
        <v>3</v>
      </c>
    </row>
    <row r="303" spans="5:10">
      <c r="E303" s="335"/>
      <c r="F303" s="336"/>
      <c r="G303" s="335"/>
      <c r="H303" s="417"/>
      <c r="I303" s="393"/>
      <c r="J303" s="337" t="s">
        <v>3</v>
      </c>
    </row>
    <row r="304" spans="5:10">
      <c r="E304" s="335"/>
      <c r="F304" s="336"/>
      <c r="G304" s="335"/>
      <c r="H304" s="417"/>
      <c r="I304" s="393"/>
      <c r="J304" s="337" t="s">
        <v>3</v>
      </c>
    </row>
    <row r="305" spans="5:10">
      <c r="E305" s="335"/>
      <c r="F305" s="336"/>
      <c r="G305" s="335"/>
      <c r="H305" s="417"/>
      <c r="I305" s="393"/>
      <c r="J305" s="337" t="s">
        <v>3</v>
      </c>
    </row>
    <row r="306" spans="5:10">
      <c r="E306" s="335"/>
      <c r="F306" s="336"/>
      <c r="G306" s="335"/>
      <c r="H306" s="417"/>
      <c r="I306" s="393"/>
      <c r="J306" s="337" t="s">
        <v>3</v>
      </c>
    </row>
    <row r="307" spans="5:10">
      <c r="E307" s="335"/>
      <c r="F307" s="336"/>
      <c r="G307" s="335"/>
      <c r="H307" s="417"/>
      <c r="I307" s="393"/>
      <c r="J307" s="337" t="s">
        <v>3</v>
      </c>
    </row>
    <row r="308" spans="5:10">
      <c r="E308" s="335"/>
      <c r="F308" s="336"/>
      <c r="G308" s="335"/>
      <c r="H308" s="417"/>
      <c r="I308" s="393"/>
      <c r="J308" s="337" t="s">
        <v>3</v>
      </c>
    </row>
    <row r="309" spans="5:10">
      <c r="E309" s="335"/>
      <c r="F309" s="336"/>
      <c r="G309" s="335"/>
      <c r="H309" s="417"/>
      <c r="I309" s="393"/>
      <c r="J309" s="337" t="s">
        <v>3</v>
      </c>
    </row>
    <row r="310" spans="5:10">
      <c r="E310" s="335"/>
      <c r="F310" s="336"/>
      <c r="G310" s="335"/>
      <c r="H310" s="417"/>
      <c r="I310" s="393"/>
      <c r="J310" s="337" t="s">
        <v>3</v>
      </c>
    </row>
    <row r="311" spans="5:10">
      <c r="E311" s="335"/>
      <c r="F311" s="336"/>
      <c r="G311" s="335"/>
      <c r="H311" s="417"/>
      <c r="I311" s="393"/>
      <c r="J311" s="337" t="s">
        <v>3</v>
      </c>
    </row>
    <row r="312" spans="5:10">
      <c r="E312" s="335"/>
      <c r="F312" s="336"/>
      <c r="G312" s="335"/>
      <c r="H312" s="417"/>
      <c r="I312" s="393"/>
      <c r="J312" s="337" t="s">
        <v>3</v>
      </c>
    </row>
    <row r="313" spans="5:10">
      <c r="E313" s="335"/>
      <c r="F313" s="336"/>
      <c r="G313" s="335"/>
      <c r="H313" s="417"/>
      <c r="I313" s="393"/>
      <c r="J313" s="337" t="s">
        <v>3</v>
      </c>
    </row>
    <row r="314" spans="5:10">
      <c r="E314" s="335"/>
      <c r="F314" s="336"/>
      <c r="G314" s="335"/>
      <c r="H314" s="417"/>
      <c r="I314" s="393"/>
      <c r="J314" s="337" t="s">
        <v>3</v>
      </c>
    </row>
    <row r="315" spans="5:10">
      <c r="E315" s="335"/>
      <c r="F315" s="336"/>
      <c r="G315" s="335"/>
      <c r="H315" s="417"/>
      <c r="I315" s="393"/>
      <c r="J315" s="337" t="s">
        <v>3</v>
      </c>
    </row>
    <row r="316" spans="5:10">
      <c r="E316" s="335"/>
      <c r="F316" s="336"/>
      <c r="G316" s="335"/>
      <c r="H316" s="417"/>
      <c r="I316" s="393"/>
      <c r="J316" s="337" t="s">
        <v>3</v>
      </c>
    </row>
    <row r="317" spans="5:10">
      <c r="E317" s="335"/>
      <c r="F317" s="336"/>
      <c r="G317" s="335"/>
      <c r="H317" s="417"/>
      <c r="I317" s="393"/>
      <c r="J317" s="337" t="s">
        <v>3</v>
      </c>
    </row>
    <row r="318" spans="5:10">
      <c r="E318" s="335"/>
      <c r="F318" s="336"/>
      <c r="G318" s="335"/>
      <c r="H318" s="417"/>
      <c r="I318" s="393"/>
      <c r="J318" s="337" t="s">
        <v>3</v>
      </c>
    </row>
    <row r="319" spans="5:10">
      <c r="E319" s="335"/>
      <c r="F319" s="336"/>
      <c r="G319" s="335"/>
      <c r="H319" s="417"/>
      <c r="I319" s="393"/>
      <c r="J319" s="337" t="s">
        <v>3</v>
      </c>
    </row>
    <row r="320" spans="5:10">
      <c r="E320" s="335"/>
      <c r="F320" s="336"/>
      <c r="G320" s="335"/>
      <c r="H320" s="417"/>
      <c r="I320" s="393"/>
      <c r="J320" s="337" t="s">
        <v>3</v>
      </c>
    </row>
    <row r="321" spans="5:10">
      <c r="E321" s="335"/>
      <c r="F321" s="336"/>
      <c r="G321" s="335"/>
      <c r="H321" s="417"/>
      <c r="I321" s="393"/>
      <c r="J321" s="337" t="s">
        <v>3</v>
      </c>
    </row>
    <row r="322" spans="5:10">
      <c r="E322" s="335"/>
      <c r="F322" s="336"/>
      <c r="G322" s="335"/>
      <c r="H322" s="417"/>
      <c r="I322" s="393"/>
      <c r="J322" s="337" t="s">
        <v>3</v>
      </c>
    </row>
    <row r="323" spans="5:10">
      <c r="E323" s="335"/>
      <c r="F323" s="336"/>
      <c r="G323" s="335"/>
      <c r="H323" s="417"/>
      <c r="I323" s="393"/>
      <c r="J323" s="337" t="s">
        <v>3</v>
      </c>
    </row>
    <row r="324" spans="5:10">
      <c r="E324" s="335"/>
      <c r="F324" s="336"/>
      <c r="G324" s="335"/>
      <c r="H324" s="417"/>
      <c r="I324" s="393"/>
      <c r="J324" s="337" t="s">
        <v>3</v>
      </c>
    </row>
    <row r="325" spans="5:10">
      <c r="E325" s="335"/>
      <c r="F325" s="336"/>
      <c r="G325" s="335"/>
      <c r="H325" s="417"/>
      <c r="I325" s="393"/>
      <c r="J325" s="337" t="s">
        <v>3</v>
      </c>
    </row>
    <row r="326" spans="5:10">
      <c r="E326" s="335"/>
      <c r="F326" s="336"/>
      <c r="G326" s="335"/>
      <c r="H326" s="417"/>
      <c r="I326" s="393"/>
      <c r="J326" s="337" t="s">
        <v>3</v>
      </c>
    </row>
    <row r="327" spans="5:10">
      <c r="E327" s="335"/>
      <c r="F327" s="336"/>
      <c r="G327" s="335"/>
      <c r="H327" s="417"/>
      <c r="I327" s="393"/>
      <c r="J327" s="337" t="s">
        <v>3</v>
      </c>
    </row>
    <row r="328" spans="5:10">
      <c r="E328" s="335"/>
      <c r="F328" s="336"/>
      <c r="G328" s="335"/>
      <c r="H328" s="417"/>
      <c r="I328" s="393"/>
      <c r="J328" s="337" t="s">
        <v>3</v>
      </c>
    </row>
    <row r="329" spans="5:10">
      <c r="E329" s="335"/>
      <c r="F329" s="336"/>
      <c r="G329" s="335"/>
      <c r="H329" s="417"/>
      <c r="I329" s="393"/>
      <c r="J329" s="337" t="s">
        <v>3</v>
      </c>
    </row>
    <row r="330" spans="5:10">
      <c r="E330" s="335"/>
      <c r="F330" s="336"/>
      <c r="G330" s="335"/>
      <c r="H330" s="417"/>
      <c r="I330" s="393"/>
      <c r="J330" s="337" t="s">
        <v>3</v>
      </c>
    </row>
    <row r="331" spans="5:10">
      <c r="E331" s="335"/>
      <c r="F331" s="336"/>
      <c r="G331" s="335"/>
      <c r="H331" s="417"/>
      <c r="I331" s="393"/>
      <c r="J331" s="337" t="s">
        <v>3</v>
      </c>
    </row>
    <row r="332" spans="5:10">
      <c r="E332" s="335"/>
      <c r="F332" s="336"/>
      <c r="G332" s="335"/>
      <c r="H332" s="417"/>
      <c r="I332" s="393"/>
      <c r="J332" s="337" t="s">
        <v>3</v>
      </c>
    </row>
    <row r="333" spans="5:10">
      <c r="E333" s="335"/>
      <c r="F333" s="336"/>
      <c r="G333" s="335"/>
      <c r="H333" s="417"/>
      <c r="I333" s="393"/>
      <c r="J333" s="337" t="s">
        <v>3</v>
      </c>
    </row>
    <row r="334" spans="5:10">
      <c r="E334" s="335"/>
      <c r="F334" s="336"/>
      <c r="G334" s="335"/>
      <c r="H334" s="417"/>
      <c r="I334" s="393"/>
      <c r="J334" s="337" t="s">
        <v>3</v>
      </c>
    </row>
    <row r="335" spans="5:10">
      <c r="E335" s="335"/>
      <c r="F335" s="336"/>
      <c r="G335" s="335"/>
      <c r="H335" s="417"/>
      <c r="I335" s="393"/>
      <c r="J335" s="337" t="s">
        <v>3</v>
      </c>
    </row>
    <row r="336" spans="5:10">
      <c r="E336" s="335"/>
      <c r="F336" s="336"/>
      <c r="G336" s="335"/>
      <c r="H336" s="417"/>
      <c r="I336" s="393"/>
      <c r="J336" s="337" t="s">
        <v>3</v>
      </c>
    </row>
    <row r="337" spans="5:10">
      <c r="E337" s="335"/>
      <c r="F337" s="336"/>
      <c r="G337" s="335"/>
      <c r="H337" s="417"/>
      <c r="I337" s="393"/>
      <c r="J337" s="337" t="s">
        <v>3</v>
      </c>
    </row>
    <row r="338" spans="5:10">
      <c r="E338" s="335"/>
      <c r="F338" s="336"/>
      <c r="G338" s="335"/>
      <c r="H338" s="417"/>
      <c r="I338" s="393"/>
      <c r="J338" s="337" t="s">
        <v>3</v>
      </c>
    </row>
    <row r="339" spans="5:10">
      <c r="E339" s="335"/>
      <c r="F339" s="336"/>
      <c r="G339" s="335"/>
      <c r="H339" s="417"/>
      <c r="I339" s="393"/>
      <c r="J339" s="337" t="s">
        <v>3</v>
      </c>
    </row>
    <row r="340" spans="5:10">
      <c r="E340" s="335"/>
      <c r="F340" s="336"/>
      <c r="G340" s="335"/>
      <c r="H340" s="417"/>
      <c r="I340" s="393"/>
      <c r="J340" s="337" t="s">
        <v>3</v>
      </c>
    </row>
    <row r="341" spans="5:10">
      <c r="E341" s="335"/>
      <c r="F341" s="336"/>
      <c r="G341" s="335"/>
      <c r="H341" s="417"/>
      <c r="I341" s="393"/>
      <c r="J341" s="337" t="s">
        <v>3</v>
      </c>
    </row>
    <row r="342" spans="5:10">
      <c r="E342" s="335"/>
      <c r="F342" s="336"/>
      <c r="G342" s="335"/>
      <c r="H342" s="417"/>
      <c r="I342" s="393"/>
      <c r="J342" s="337" t="s">
        <v>3</v>
      </c>
    </row>
    <row r="343" spans="5:10">
      <c r="E343" s="335"/>
      <c r="F343" s="336"/>
      <c r="G343" s="335"/>
      <c r="H343" s="417"/>
      <c r="I343" s="393"/>
      <c r="J343" s="337" t="s">
        <v>3</v>
      </c>
    </row>
    <row r="344" spans="5:10">
      <c r="E344" s="335"/>
      <c r="F344" s="336"/>
      <c r="G344" s="335"/>
      <c r="H344" s="417"/>
      <c r="I344" s="393"/>
      <c r="J344" s="337" t="s">
        <v>3</v>
      </c>
    </row>
    <row r="345" spans="5:10">
      <c r="E345" s="335"/>
      <c r="F345" s="336"/>
      <c r="G345" s="335"/>
      <c r="H345" s="417"/>
      <c r="I345" s="393"/>
      <c r="J345" s="337" t="s">
        <v>3</v>
      </c>
    </row>
    <row r="346" spans="5:10">
      <c r="E346" s="335"/>
      <c r="F346" s="336"/>
      <c r="G346" s="335"/>
      <c r="H346" s="417"/>
      <c r="I346" s="393"/>
      <c r="J346" s="337" t="s">
        <v>3</v>
      </c>
    </row>
    <row r="347" spans="5:10">
      <c r="E347" s="335"/>
      <c r="F347" s="336"/>
      <c r="G347" s="335"/>
      <c r="H347" s="417"/>
      <c r="I347" s="393"/>
      <c r="J347" s="337" t="s">
        <v>3</v>
      </c>
    </row>
    <row r="348" spans="5:10">
      <c r="E348" s="335"/>
      <c r="F348" s="336"/>
      <c r="G348" s="335"/>
      <c r="H348" s="417"/>
      <c r="I348" s="393"/>
      <c r="J348" s="337" t="s">
        <v>3</v>
      </c>
    </row>
    <row r="349" spans="5:10">
      <c r="E349" s="335"/>
      <c r="F349" s="336"/>
      <c r="G349" s="335"/>
      <c r="H349" s="417"/>
      <c r="I349" s="393"/>
      <c r="J349" s="337" t="s">
        <v>3</v>
      </c>
    </row>
    <row r="350" spans="5:10">
      <c r="E350" s="335"/>
      <c r="F350" s="336"/>
      <c r="G350" s="335"/>
      <c r="H350" s="417"/>
      <c r="I350" s="393"/>
      <c r="J350" s="337" t="s">
        <v>3</v>
      </c>
    </row>
    <row r="351" spans="5:10">
      <c r="E351" s="335"/>
      <c r="F351" s="336"/>
      <c r="G351" s="335"/>
      <c r="H351" s="417"/>
      <c r="I351" s="393"/>
      <c r="J351" s="337" t="s">
        <v>3</v>
      </c>
    </row>
    <row r="352" spans="5:10">
      <c r="E352" s="335"/>
      <c r="F352" s="336"/>
      <c r="G352" s="335"/>
      <c r="H352" s="417"/>
      <c r="I352" s="393"/>
      <c r="J352" s="337" t="s">
        <v>3</v>
      </c>
    </row>
    <row r="353" spans="5:10">
      <c r="E353" s="335"/>
      <c r="F353" s="336"/>
      <c r="G353" s="335"/>
      <c r="H353" s="417"/>
      <c r="I353" s="393"/>
      <c r="J353" s="337" t="s">
        <v>3</v>
      </c>
    </row>
    <row r="354" spans="5:10">
      <c r="E354" s="335"/>
      <c r="F354" s="336"/>
      <c r="G354" s="335"/>
      <c r="H354" s="417"/>
      <c r="I354" s="393"/>
      <c r="J354" s="337" t="s">
        <v>3</v>
      </c>
    </row>
    <row r="355" spans="5:10">
      <c r="E355" s="335"/>
      <c r="F355" s="336"/>
      <c r="G355" s="335"/>
      <c r="H355" s="417"/>
      <c r="I355" s="393"/>
      <c r="J355" s="337" t="s">
        <v>3</v>
      </c>
    </row>
    <row r="356" spans="5:10">
      <c r="E356" s="335"/>
      <c r="F356" s="336"/>
      <c r="G356" s="335"/>
      <c r="H356" s="417"/>
      <c r="I356" s="393"/>
      <c r="J356" s="337" t="s">
        <v>3</v>
      </c>
    </row>
    <row r="357" spans="5:10">
      <c r="E357" s="335"/>
      <c r="F357" s="336"/>
      <c r="G357" s="335"/>
      <c r="H357" s="417"/>
      <c r="I357" s="393"/>
      <c r="J357" s="337" t="s">
        <v>3</v>
      </c>
    </row>
    <row r="358" spans="5:10">
      <c r="E358" s="335"/>
      <c r="F358" s="336"/>
      <c r="G358" s="335"/>
      <c r="H358" s="417"/>
      <c r="I358" s="393"/>
      <c r="J358" s="337" t="s">
        <v>3</v>
      </c>
    </row>
    <row r="359" spans="5:10">
      <c r="E359" s="335"/>
      <c r="F359" s="336"/>
      <c r="G359" s="335"/>
      <c r="H359" s="417"/>
      <c r="I359" s="393"/>
      <c r="J359" s="337" t="s">
        <v>3</v>
      </c>
    </row>
    <row r="360" spans="5:10">
      <c r="E360" s="335"/>
      <c r="F360" s="336"/>
      <c r="G360" s="335"/>
      <c r="H360" s="417"/>
      <c r="I360" s="393"/>
      <c r="J360" s="337" t="s">
        <v>3</v>
      </c>
    </row>
    <row r="361" spans="5:10">
      <c r="E361" s="335"/>
      <c r="F361" s="336"/>
      <c r="G361" s="335"/>
      <c r="H361" s="417"/>
      <c r="I361" s="393"/>
      <c r="J361" s="337" t="s">
        <v>3</v>
      </c>
    </row>
    <row r="362" spans="5:10">
      <c r="E362" s="335"/>
      <c r="F362" s="336"/>
      <c r="G362" s="335"/>
      <c r="H362" s="417"/>
      <c r="I362" s="393"/>
      <c r="J362" s="337" t="s">
        <v>3</v>
      </c>
    </row>
    <row r="363" spans="5:10">
      <c r="E363" s="335"/>
      <c r="F363" s="336"/>
      <c r="G363" s="335"/>
      <c r="H363" s="417"/>
      <c r="I363" s="393"/>
      <c r="J363" s="337" t="s">
        <v>3</v>
      </c>
    </row>
    <row r="364" spans="5:10">
      <c r="E364" s="335"/>
      <c r="F364" s="336"/>
      <c r="G364" s="335"/>
      <c r="H364" s="417"/>
      <c r="I364" s="393"/>
      <c r="J364" s="337" t="s">
        <v>3</v>
      </c>
    </row>
    <row r="365" spans="5:10">
      <c r="E365" s="335"/>
      <c r="F365" s="336"/>
      <c r="G365" s="335"/>
      <c r="H365" s="417"/>
      <c r="I365" s="393"/>
      <c r="J365" s="337" t="s">
        <v>3</v>
      </c>
    </row>
    <row r="366" spans="5:10">
      <c r="E366" s="335"/>
      <c r="F366" s="336"/>
      <c r="G366" s="335"/>
      <c r="H366" s="417"/>
      <c r="I366" s="393"/>
      <c r="J366" s="337" t="s">
        <v>3</v>
      </c>
    </row>
    <row r="367" spans="5:10">
      <c r="E367" s="335"/>
      <c r="F367" s="336"/>
      <c r="G367" s="335"/>
      <c r="H367" s="417"/>
      <c r="I367" s="393"/>
      <c r="J367" s="337" t="s">
        <v>3</v>
      </c>
    </row>
    <row r="368" spans="5:10">
      <c r="E368" s="335"/>
      <c r="F368" s="336"/>
      <c r="G368" s="335"/>
      <c r="H368" s="417"/>
      <c r="I368" s="393"/>
      <c r="J368" s="337" t="s">
        <v>3</v>
      </c>
    </row>
    <row r="369" spans="5:10">
      <c r="E369" s="335"/>
      <c r="F369" s="336"/>
      <c r="G369" s="335"/>
      <c r="H369" s="417"/>
      <c r="I369" s="393"/>
      <c r="J369" s="337" t="s">
        <v>3</v>
      </c>
    </row>
    <row r="370" spans="5:10">
      <c r="E370" s="335"/>
      <c r="F370" s="336"/>
      <c r="G370" s="335"/>
      <c r="H370" s="417"/>
      <c r="I370" s="393"/>
      <c r="J370" s="337" t="s">
        <v>3</v>
      </c>
    </row>
    <row r="371" spans="5:10">
      <c r="E371" s="335"/>
      <c r="F371" s="336"/>
      <c r="G371" s="335"/>
      <c r="H371" s="417"/>
      <c r="I371" s="393"/>
      <c r="J371" s="337" t="s">
        <v>3</v>
      </c>
    </row>
    <row r="372" spans="5:10">
      <c r="E372" s="335"/>
      <c r="F372" s="336"/>
      <c r="G372" s="335"/>
      <c r="H372" s="417"/>
      <c r="I372" s="393"/>
      <c r="J372" s="337" t="s">
        <v>3</v>
      </c>
    </row>
    <row r="373" spans="5:10">
      <c r="E373" s="335"/>
      <c r="F373" s="336"/>
      <c r="G373" s="335"/>
      <c r="H373" s="417"/>
      <c r="I373" s="393"/>
      <c r="J373" s="337" t="s">
        <v>3</v>
      </c>
    </row>
    <row r="374" spans="5:10">
      <c r="E374" s="335"/>
      <c r="F374" s="336"/>
      <c r="G374" s="335"/>
      <c r="H374" s="417"/>
      <c r="I374" s="393"/>
      <c r="J374" s="337" t="s">
        <v>3</v>
      </c>
    </row>
    <row r="375" spans="5:10">
      <c r="E375" s="335"/>
      <c r="F375" s="336"/>
      <c r="G375" s="335"/>
      <c r="H375" s="417"/>
      <c r="I375" s="393"/>
      <c r="J375" s="337" t="s">
        <v>3</v>
      </c>
    </row>
    <row r="376" spans="5:10">
      <c r="E376" s="335"/>
      <c r="F376" s="336"/>
      <c r="G376" s="335"/>
      <c r="H376" s="417"/>
      <c r="I376" s="393"/>
      <c r="J376" s="337" t="s">
        <v>3</v>
      </c>
    </row>
    <row r="377" spans="5:10">
      <c r="E377" s="335"/>
      <c r="F377" s="336"/>
      <c r="G377" s="335"/>
      <c r="H377" s="417"/>
      <c r="I377" s="393"/>
      <c r="J377" s="337" t="s">
        <v>3</v>
      </c>
    </row>
    <row r="378" spans="5:10">
      <c r="E378" s="335"/>
      <c r="F378" s="336"/>
      <c r="G378" s="335"/>
      <c r="H378" s="417"/>
      <c r="I378" s="393"/>
      <c r="J378" s="337" t="s">
        <v>3</v>
      </c>
    </row>
    <row r="379" spans="5:10">
      <c r="E379" s="335"/>
      <c r="F379" s="336"/>
      <c r="G379" s="335"/>
      <c r="H379" s="417"/>
      <c r="I379" s="393"/>
      <c r="J379" s="337" t="s">
        <v>3</v>
      </c>
    </row>
    <row r="380" spans="5:10">
      <c r="E380" s="335"/>
      <c r="F380" s="336"/>
      <c r="G380" s="335"/>
      <c r="H380" s="417"/>
      <c r="I380" s="393"/>
      <c r="J380" s="337" t="s">
        <v>3</v>
      </c>
    </row>
    <row r="381" spans="5:10">
      <c r="E381" s="335"/>
      <c r="F381" s="336"/>
      <c r="G381" s="335"/>
      <c r="H381" s="417"/>
      <c r="I381" s="393"/>
      <c r="J381" s="337" t="s">
        <v>3</v>
      </c>
    </row>
    <row r="382" spans="5:10">
      <c r="E382" s="335"/>
      <c r="F382" s="336"/>
      <c r="G382" s="335"/>
      <c r="H382" s="417"/>
      <c r="I382" s="393"/>
      <c r="J382" s="337" t="s">
        <v>3</v>
      </c>
    </row>
    <row r="383" spans="5:10">
      <c r="E383" s="335"/>
      <c r="F383" s="336"/>
      <c r="G383" s="335"/>
      <c r="H383" s="417"/>
      <c r="I383" s="393"/>
      <c r="J383" s="337" t="s">
        <v>3</v>
      </c>
    </row>
    <row r="384" spans="5:10">
      <c r="E384" s="335"/>
      <c r="F384" s="336"/>
      <c r="G384" s="335"/>
      <c r="H384" s="417"/>
      <c r="I384" s="393"/>
      <c r="J384" s="337" t="s">
        <v>3</v>
      </c>
    </row>
    <row r="385" spans="5:10">
      <c r="E385" s="335"/>
      <c r="F385" s="336"/>
      <c r="G385" s="335"/>
      <c r="H385" s="417"/>
      <c r="I385" s="393"/>
      <c r="J385" s="337" t="s">
        <v>3</v>
      </c>
    </row>
    <row r="386" spans="5:10">
      <c r="E386" s="335"/>
      <c r="F386" s="336"/>
      <c r="G386" s="335"/>
      <c r="H386" s="417"/>
      <c r="I386" s="393"/>
      <c r="J386" s="337" t="s">
        <v>3</v>
      </c>
    </row>
    <row r="387" spans="5:10">
      <c r="E387" s="335"/>
      <c r="F387" s="336"/>
      <c r="G387" s="335"/>
      <c r="H387" s="417"/>
      <c r="I387" s="393"/>
      <c r="J387" s="337" t="s">
        <v>3</v>
      </c>
    </row>
    <row r="388" spans="5:10">
      <c r="E388" s="335"/>
      <c r="F388" s="336"/>
      <c r="G388" s="335"/>
      <c r="H388" s="417"/>
      <c r="I388" s="393"/>
      <c r="J388" s="337" t="s">
        <v>3</v>
      </c>
    </row>
    <row r="389" spans="5:10">
      <c r="E389" s="335"/>
      <c r="F389" s="336"/>
      <c r="G389" s="335"/>
      <c r="H389" s="417"/>
      <c r="I389" s="393"/>
      <c r="J389" s="337" t="s">
        <v>3</v>
      </c>
    </row>
    <row r="390" spans="5:10">
      <c r="E390" s="335"/>
      <c r="F390" s="336"/>
      <c r="G390" s="335"/>
      <c r="H390" s="417"/>
      <c r="I390" s="393"/>
      <c r="J390" s="337" t="s">
        <v>3</v>
      </c>
    </row>
    <row r="391" spans="5:10">
      <c r="E391" s="335"/>
      <c r="F391" s="336"/>
      <c r="G391" s="335"/>
      <c r="H391" s="417"/>
      <c r="I391" s="393"/>
      <c r="J391" s="337" t="s">
        <v>3</v>
      </c>
    </row>
    <row r="392" spans="5:10">
      <c r="E392" s="335"/>
      <c r="F392" s="336"/>
      <c r="G392" s="335"/>
      <c r="H392" s="417"/>
      <c r="I392" s="393"/>
      <c r="J392" s="337" t="s">
        <v>3</v>
      </c>
    </row>
    <row r="393" spans="5:10">
      <c r="E393" s="335"/>
      <c r="F393" s="336"/>
      <c r="G393" s="335"/>
      <c r="H393" s="417"/>
      <c r="I393" s="393"/>
      <c r="J393" s="337" t="s">
        <v>3</v>
      </c>
    </row>
    <row r="394" spans="5:10">
      <c r="E394" s="335"/>
      <c r="F394" s="336"/>
      <c r="G394" s="335"/>
      <c r="H394" s="417"/>
      <c r="I394" s="393"/>
      <c r="J394" s="337" t="s">
        <v>3</v>
      </c>
    </row>
    <row r="395" spans="5:10">
      <c r="E395" s="335"/>
      <c r="F395" s="336"/>
      <c r="G395" s="335"/>
      <c r="H395" s="417"/>
      <c r="I395" s="393"/>
      <c r="J395" s="337" t="s">
        <v>3</v>
      </c>
    </row>
    <row r="396" spans="5:10">
      <c r="E396" s="335"/>
      <c r="F396" s="336"/>
      <c r="G396" s="335"/>
      <c r="H396" s="417"/>
      <c r="I396" s="393"/>
      <c r="J396" s="337" t="s">
        <v>3</v>
      </c>
    </row>
    <row r="397" spans="5:10">
      <c r="E397" s="335"/>
      <c r="F397" s="336"/>
      <c r="G397" s="335"/>
      <c r="H397" s="417"/>
      <c r="I397" s="393"/>
      <c r="J397" s="337" t="s">
        <v>3</v>
      </c>
    </row>
    <row r="398" spans="5:10">
      <c r="E398" s="335"/>
      <c r="F398" s="336"/>
      <c r="G398" s="335"/>
      <c r="H398" s="417"/>
      <c r="I398" s="393"/>
      <c r="J398" s="337" t="s">
        <v>3</v>
      </c>
    </row>
    <row r="399" spans="5:10">
      <c r="E399" s="335"/>
      <c r="F399" s="336"/>
      <c r="G399" s="335"/>
      <c r="H399" s="417"/>
      <c r="I399" s="393"/>
      <c r="J399" s="337" t="s">
        <v>3</v>
      </c>
    </row>
    <row r="400" spans="5:10">
      <c r="E400" s="335"/>
      <c r="F400" s="336"/>
      <c r="G400" s="335"/>
      <c r="H400" s="417"/>
      <c r="I400" s="393"/>
      <c r="J400" s="337" t="s">
        <v>3</v>
      </c>
    </row>
    <row r="401" spans="5:10">
      <c r="E401" s="335"/>
      <c r="F401" s="336"/>
      <c r="G401" s="335"/>
      <c r="H401" s="417"/>
      <c r="I401" s="393"/>
      <c r="J401" s="337" t="s">
        <v>3</v>
      </c>
    </row>
    <row r="402" spans="5:10">
      <c r="E402" s="335"/>
      <c r="F402" s="336"/>
      <c r="G402" s="335"/>
      <c r="H402" s="417"/>
      <c r="I402" s="393"/>
      <c r="J402" s="337" t="s">
        <v>3</v>
      </c>
    </row>
    <row r="403" spans="5:10">
      <c r="E403" s="335"/>
      <c r="F403" s="336"/>
      <c r="G403" s="335"/>
      <c r="H403" s="417"/>
      <c r="I403" s="393"/>
      <c r="J403" s="337" t="s">
        <v>3</v>
      </c>
    </row>
    <row r="404" spans="5:10">
      <c r="E404" s="335"/>
      <c r="F404" s="336"/>
      <c r="G404" s="335"/>
      <c r="H404" s="417"/>
      <c r="I404" s="393"/>
      <c r="J404" s="337" t="s">
        <v>3</v>
      </c>
    </row>
    <row r="405" spans="5:10">
      <c r="E405" s="335"/>
      <c r="F405" s="336"/>
      <c r="G405" s="335"/>
      <c r="H405" s="417"/>
      <c r="I405" s="393"/>
      <c r="J405" s="337" t="s">
        <v>3</v>
      </c>
    </row>
    <row r="406" spans="5:10">
      <c r="E406" s="335"/>
      <c r="F406" s="336"/>
      <c r="G406" s="335"/>
      <c r="H406" s="417"/>
      <c r="I406" s="393"/>
      <c r="J406" s="337" t="s">
        <v>3</v>
      </c>
    </row>
    <row r="407" spans="5:10">
      <c r="E407" s="335"/>
      <c r="F407" s="336"/>
      <c r="G407" s="335"/>
      <c r="H407" s="417"/>
      <c r="I407" s="393"/>
      <c r="J407" s="337" t="s">
        <v>3</v>
      </c>
    </row>
    <row r="408" spans="5:10">
      <c r="E408" s="335"/>
      <c r="F408" s="336"/>
      <c r="G408" s="335"/>
      <c r="H408" s="417"/>
      <c r="I408" s="393"/>
      <c r="J408" s="337" t="s">
        <v>3</v>
      </c>
    </row>
    <row r="409" spans="5:10">
      <c r="E409" s="335"/>
      <c r="F409" s="336"/>
      <c r="G409" s="335"/>
      <c r="H409" s="417"/>
      <c r="I409" s="393"/>
      <c r="J409" s="337" t="s">
        <v>3</v>
      </c>
    </row>
    <row r="410" spans="5:10">
      <c r="E410" s="335"/>
      <c r="F410" s="336"/>
      <c r="G410" s="335"/>
      <c r="H410" s="417"/>
      <c r="I410" s="393"/>
      <c r="J410" s="337" t="s">
        <v>3</v>
      </c>
    </row>
    <row r="411" spans="5:10">
      <c r="E411" s="335"/>
      <c r="F411" s="336"/>
      <c r="G411" s="335"/>
      <c r="H411" s="417"/>
      <c r="I411" s="393"/>
      <c r="J411" s="337" t="s">
        <v>3</v>
      </c>
    </row>
    <row r="412" spans="5:10">
      <c r="E412" s="335"/>
      <c r="F412" s="336"/>
      <c r="G412" s="335"/>
      <c r="H412" s="417"/>
      <c r="I412" s="393"/>
      <c r="J412" s="337" t="s">
        <v>3</v>
      </c>
    </row>
    <row r="413" spans="5:10">
      <c r="E413" s="335"/>
      <c r="F413" s="336"/>
      <c r="G413" s="335"/>
      <c r="H413" s="417"/>
      <c r="I413" s="393"/>
      <c r="J413" s="337" t="s">
        <v>3</v>
      </c>
    </row>
    <row r="414" spans="5:10">
      <c r="E414" s="335"/>
      <c r="F414" s="336"/>
      <c r="G414" s="335"/>
      <c r="H414" s="417"/>
      <c r="I414" s="393"/>
      <c r="J414" s="337" t="s">
        <v>3</v>
      </c>
    </row>
    <row r="415" spans="5:10">
      <c r="E415" s="335"/>
      <c r="F415" s="336"/>
      <c r="G415" s="335"/>
      <c r="H415" s="417"/>
      <c r="I415" s="393"/>
      <c r="J415" s="337" t="s">
        <v>3</v>
      </c>
    </row>
    <row r="416" spans="5:10">
      <c r="E416" s="335"/>
      <c r="F416" s="336"/>
      <c r="G416" s="335"/>
      <c r="H416" s="417"/>
      <c r="I416" s="393"/>
      <c r="J416" s="337" t="s">
        <v>3</v>
      </c>
    </row>
    <row r="417" spans="5:10">
      <c r="E417" s="335"/>
      <c r="F417" s="336"/>
      <c r="G417" s="335"/>
      <c r="H417" s="417"/>
      <c r="I417" s="393"/>
      <c r="J417" s="337" t="s">
        <v>3</v>
      </c>
    </row>
    <row r="418" spans="5:10">
      <c r="E418" s="335"/>
      <c r="F418" s="336"/>
      <c r="G418" s="335"/>
      <c r="H418" s="417"/>
      <c r="I418" s="393"/>
      <c r="J418" s="337" t="s">
        <v>3</v>
      </c>
    </row>
    <row r="419" spans="5:10">
      <c r="E419" s="335"/>
      <c r="F419" s="336"/>
      <c r="G419" s="335"/>
      <c r="H419" s="417"/>
      <c r="I419" s="393"/>
      <c r="J419" s="337" t="s">
        <v>3</v>
      </c>
    </row>
    <row r="420" spans="5:10">
      <c r="E420" s="335"/>
      <c r="F420" s="336"/>
      <c r="G420" s="335"/>
      <c r="H420" s="417"/>
      <c r="I420" s="393"/>
      <c r="J420" s="337" t="s">
        <v>3</v>
      </c>
    </row>
    <row r="421" spans="5:10">
      <c r="E421" s="335"/>
      <c r="F421" s="336"/>
      <c r="G421" s="335"/>
      <c r="H421" s="417"/>
      <c r="I421" s="393"/>
      <c r="J421" s="337" t="s">
        <v>3</v>
      </c>
    </row>
    <row r="422" spans="5:10">
      <c r="E422" s="335"/>
      <c r="F422" s="336"/>
      <c r="G422" s="335"/>
      <c r="H422" s="417"/>
      <c r="I422" s="393"/>
      <c r="J422" s="337" t="s">
        <v>3</v>
      </c>
    </row>
    <row r="423" spans="5:10">
      <c r="E423" s="335"/>
      <c r="F423" s="336"/>
      <c r="G423" s="335"/>
      <c r="H423" s="417"/>
      <c r="I423" s="393"/>
      <c r="J423" s="337" t="s">
        <v>3</v>
      </c>
    </row>
    <row r="424" spans="5:10">
      <c r="E424" s="335"/>
      <c r="F424" s="336"/>
      <c r="G424" s="335"/>
      <c r="H424" s="417"/>
      <c r="I424" s="393"/>
      <c r="J424" s="337" t="s">
        <v>3</v>
      </c>
    </row>
    <row r="425" spans="5:10">
      <c r="E425" s="335"/>
      <c r="F425" s="336"/>
      <c r="G425" s="335"/>
      <c r="H425" s="417"/>
      <c r="I425" s="393"/>
      <c r="J425" s="337" t="s">
        <v>3</v>
      </c>
    </row>
    <row r="426" spans="5:10">
      <c r="E426" s="335"/>
      <c r="F426" s="336"/>
      <c r="G426" s="335"/>
      <c r="H426" s="417"/>
      <c r="I426" s="393"/>
      <c r="J426" s="337" t="s">
        <v>3</v>
      </c>
    </row>
    <row r="427" spans="5:10">
      <c r="E427" s="335"/>
      <c r="F427" s="336"/>
      <c r="G427" s="335"/>
      <c r="H427" s="417"/>
      <c r="I427" s="393"/>
      <c r="J427" s="337" t="s">
        <v>3</v>
      </c>
    </row>
    <row r="428" spans="5:10">
      <c r="E428" s="335"/>
      <c r="F428" s="336"/>
      <c r="G428" s="335"/>
      <c r="H428" s="417"/>
      <c r="I428" s="393"/>
      <c r="J428" s="337" t="s">
        <v>3</v>
      </c>
    </row>
    <row r="429" spans="5:10">
      <c r="E429" s="335"/>
      <c r="F429" s="336"/>
      <c r="G429" s="335"/>
      <c r="H429" s="417"/>
      <c r="I429" s="393"/>
      <c r="J429" s="337" t="s">
        <v>3</v>
      </c>
    </row>
    <row r="430" spans="5:10">
      <c r="E430" s="335"/>
      <c r="F430" s="336"/>
      <c r="G430" s="335"/>
      <c r="H430" s="417"/>
      <c r="I430" s="393"/>
      <c r="J430" s="337" t="s">
        <v>3</v>
      </c>
    </row>
    <row r="431" spans="5:10">
      <c r="E431" s="335"/>
      <c r="F431" s="336"/>
      <c r="G431" s="335"/>
      <c r="H431" s="417"/>
      <c r="I431" s="393"/>
      <c r="J431" s="337" t="s">
        <v>3</v>
      </c>
    </row>
    <row r="432" spans="5:10">
      <c r="E432" s="335"/>
      <c r="F432" s="336"/>
      <c r="G432" s="335"/>
      <c r="H432" s="417"/>
      <c r="I432" s="393"/>
      <c r="J432" s="337" t="s">
        <v>3</v>
      </c>
    </row>
    <row r="433" spans="5:10">
      <c r="E433" s="335"/>
      <c r="F433" s="336"/>
      <c r="G433" s="335"/>
      <c r="H433" s="417"/>
      <c r="I433" s="393"/>
      <c r="J433" s="337" t="s">
        <v>3</v>
      </c>
    </row>
    <row r="434" spans="5:10">
      <c r="E434" s="335"/>
      <c r="F434" s="336"/>
      <c r="G434" s="335"/>
      <c r="H434" s="417"/>
      <c r="I434" s="393"/>
      <c r="J434" s="337" t="s">
        <v>3</v>
      </c>
    </row>
    <row r="435" spans="5:10">
      <c r="E435" s="335"/>
      <c r="F435" s="336"/>
      <c r="G435" s="335"/>
      <c r="H435" s="417"/>
      <c r="I435" s="393"/>
      <c r="J435" s="337" t="s">
        <v>3</v>
      </c>
    </row>
    <row r="436" spans="5:10">
      <c r="E436" s="335"/>
      <c r="F436" s="336"/>
      <c r="G436" s="335"/>
      <c r="H436" s="417"/>
      <c r="I436" s="393"/>
      <c r="J436" s="337" t="s">
        <v>3</v>
      </c>
    </row>
    <row r="437" spans="5:10">
      <c r="E437" s="335"/>
      <c r="F437" s="336"/>
      <c r="G437" s="335"/>
      <c r="H437" s="417"/>
      <c r="I437" s="393"/>
      <c r="J437" s="337" t="s">
        <v>3</v>
      </c>
    </row>
    <row r="438" spans="5:10">
      <c r="E438" s="335"/>
      <c r="F438" s="336"/>
      <c r="G438" s="335"/>
      <c r="H438" s="417"/>
      <c r="I438" s="393"/>
      <c r="J438" s="337" t="s">
        <v>3</v>
      </c>
    </row>
    <row r="439" spans="5:10">
      <c r="E439" s="335"/>
      <c r="F439" s="336"/>
      <c r="G439" s="335"/>
      <c r="H439" s="417"/>
      <c r="I439" s="393"/>
      <c r="J439" s="337" t="s">
        <v>3</v>
      </c>
    </row>
    <row r="440" spans="5:10">
      <c r="E440" s="335"/>
      <c r="F440" s="336"/>
      <c r="G440" s="335"/>
      <c r="H440" s="417"/>
      <c r="I440" s="393"/>
      <c r="J440" s="337" t="s">
        <v>3</v>
      </c>
    </row>
    <row r="441" spans="5:10">
      <c r="E441" s="335"/>
      <c r="F441" s="336"/>
      <c r="G441" s="335"/>
      <c r="H441" s="417"/>
      <c r="I441" s="393"/>
      <c r="J441" s="337" t="s">
        <v>3</v>
      </c>
    </row>
    <row r="442" spans="5:10">
      <c r="E442" s="335"/>
      <c r="F442" s="336"/>
      <c r="G442" s="335"/>
      <c r="H442" s="417"/>
      <c r="I442" s="393"/>
      <c r="J442" s="337" t="s">
        <v>3</v>
      </c>
    </row>
    <row r="443" spans="5:10">
      <c r="E443" s="335"/>
      <c r="F443" s="336"/>
      <c r="G443" s="335"/>
      <c r="H443" s="417"/>
      <c r="I443" s="393"/>
      <c r="J443" s="337" t="s">
        <v>3</v>
      </c>
    </row>
    <row r="444" spans="5:10">
      <c r="E444" s="335"/>
      <c r="F444" s="336"/>
      <c r="G444" s="335"/>
      <c r="H444" s="417"/>
      <c r="I444" s="393"/>
      <c r="J444" s="337" t="s">
        <v>3</v>
      </c>
    </row>
    <row r="445" spans="5:10">
      <c r="E445" s="335"/>
      <c r="F445" s="336"/>
      <c r="G445" s="335"/>
      <c r="H445" s="417"/>
      <c r="I445" s="393"/>
      <c r="J445" s="337" t="s">
        <v>3</v>
      </c>
    </row>
    <row r="446" spans="5:10">
      <c r="E446" s="335"/>
      <c r="F446" s="336"/>
      <c r="G446" s="335"/>
      <c r="H446" s="417"/>
      <c r="I446" s="393"/>
      <c r="J446" s="337" t="s">
        <v>3</v>
      </c>
    </row>
    <row r="447" spans="5:10">
      <c r="E447" s="335"/>
      <c r="F447" s="336"/>
      <c r="G447" s="335"/>
      <c r="H447" s="417"/>
      <c r="I447" s="393"/>
      <c r="J447" s="337" t="s">
        <v>3</v>
      </c>
    </row>
    <row r="448" spans="5:10">
      <c r="E448" s="335"/>
      <c r="F448" s="336"/>
      <c r="G448" s="335"/>
      <c r="H448" s="417"/>
      <c r="I448" s="393"/>
      <c r="J448" s="337" t="s">
        <v>3</v>
      </c>
    </row>
    <row r="449" spans="5:10">
      <c r="E449" s="335"/>
      <c r="F449" s="336"/>
      <c r="G449" s="335"/>
      <c r="H449" s="417"/>
      <c r="I449" s="393"/>
      <c r="J449" s="337" t="s">
        <v>3</v>
      </c>
    </row>
    <row r="450" spans="5:10">
      <c r="E450" s="335"/>
      <c r="F450" s="336"/>
      <c r="G450" s="335"/>
      <c r="H450" s="417"/>
      <c r="I450" s="393"/>
      <c r="J450" s="337" t="s">
        <v>3</v>
      </c>
    </row>
    <row r="451" spans="5:10">
      <c r="E451" s="335"/>
      <c r="F451" s="336"/>
      <c r="G451" s="335"/>
      <c r="H451" s="417"/>
      <c r="I451" s="393"/>
      <c r="J451" s="337" t="s">
        <v>3</v>
      </c>
    </row>
    <row r="452" spans="5:10">
      <c r="E452" s="335"/>
      <c r="F452" s="336"/>
      <c r="G452" s="335"/>
      <c r="H452" s="417"/>
      <c r="I452" s="393"/>
      <c r="J452" s="337" t="s">
        <v>3</v>
      </c>
    </row>
    <row r="453" spans="5:10">
      <c r="E453" s="335"/>
      <c r="F453" s="336"/>
      <c r="G453" s="335"/>
      <c r="H453" s="417"/>
      <c r="I453" s="393"/>
      <c r="J453" s="337" t="s">
        <v>3</v>
      </c>
    </row>
    <row r="454" spans="5:10">
      <c r="E454" s="335"/>
      <c r="F454" s="336"/>
      <c r="G454" s="335"/>
      <c r="H454" s="417"/>
      <c r="I454" s="393"/>
      <c r="J454" s="337" t="s">
        <v>3</v>
      </c>
    </row>
    <row r="455" spans="5:10">
      <c r="E455" s="335"/>
      <c r="F455" s="336"/>
      <c r="G455" s="335"/>
      <c r="H455" s="417"/>
      <c r="I455" s="393"/>
      <c r="J455" s="337" t="s">
        <v>3</v>
      </c>
    </row>
    <row r="456" spans="5:10">
      <c r="E456" s="335"/>
      <c r="F456" s="336"/>
      <c r="G456" s="335"/>
      <c r="H456" s="417"/>
      <c r="I456" s="393"/>
      <c r="J456" s="337" t="s">
        <v>3</v>
      </c>
    </row>
    <row r="457" spans="5:10">
      <c r="E457" s="335"/>
      <c r="F457" s="336"/>
      <c r="G457" s="335"/>
      <c r="H457" s="417"/>
      <c r="I457" s="393"/>
      <c r="J457" s="337" t="s">
        <v>3</v>
      </c>
    </row>
    <row r="458" spans="5:10">
      <c r="E458" s="335"/>
      <c r="F458" s="336"/>
      <c r="G458" s="335"/>
      <c r="H458" s="417"/>
      <c r="I458" s="393"/>
      <c r="J458" s="337" t="s">
        <v>3</v>
      </c>
    </row>
    <row r="459" spans="5:10">
      <c r="E459" s="335"/>
      <c r="F459" s="336"/>
      <c r="G459" s="335"/>
      <c r="H459" s="417"/>
      <c r="I459" s="393"/>
      <c r="J459" s="337" t="s">
        <v>3</v>
      </c>
    </row>
    <row r="460" spans="5:10">
      <c r="E460" s="335"/>
      <c r="F460" s="336"/>
      <c r="G460" s="335"/>
      <c r="H460" s="417"/>
      <c r="I460" s="393"/>
      <c r="J460" s="337" t="s">
        <v>3</v>
      </c>
    </row>
    <row r="461" spans="5:10">
      <c r="E461" s="335"/>
      <c r="F461" s="336"/>
      <c r="G461" s="335"/>
      <c r="H461" s="417"/>
      <c r="I461" s="393"/>
      <c r="J461" s="337" t="s">
        <v>3</v>
      </c>
    </row>
    <row r="462" spans="5:10">
      <c r="E462" s="335"/>
      <c r="F462" s="336"/>
      <c r="G462" s="335"/>
      <c r="H462" s="417"/>
      <c r="I462" s="393"/>
      <c r="J462" s="337" t="s">
        <v>3</v>
      </c>
    </row>
    <row r="463" spans="5:10">
      <c r="E463" s="335"/>
      <c r="F463" s="336"/>
      <c r="G463" s="335"/>
      <c r="H463" s="417"/>
      <c r="I463" s="393"/>
      <c r="J463" s="337" t="s">
        <v>3</v>
      </c>
    </row>
    <row r="464" spans="5:10">
      <c r="E464" s="335"/>
      <c r="F464" s="336"/>
      <c r="G464" s="335"/>
      <c r="H464" s="417"/>
      <c r="I464" s="393"/>
      <c r="J464" s="337" t="s">
        <v>3</v>
      </c>
    </row>
    <row r="465" spans="5:10">
      <c r="E465" s="335"/>
      <c r="F465" s="336"/>
      <c r="G465" s="335"/>
      <c r="H465" s="417"/>
      <c r="I465" s="393"/>
      <c r="J465" s="337" t="s">
        <v>3</v>
      </c>
    </row>
    <row r="466" spans="5:10">
      <c r="E466" s="335"/>
      <c r="F466" s="336"/>
      <c r="G466" s="335"/>
      <c r="H466" s="417"/>
      <c r="I466" s="393"/>
      <c r="J466" s="337" t="s">
        <v>3</v>
      </c>
    </row>
    <row r="467" spans="5:10">
      <c r="E467" s="335"/>
      <c r="F467" s="336"/>
      <c r="G467" s="335"/>
      <c r="H467" s="417"/>
      <c r="I467" s="393"/>
      <c r="J467" s="337" t="s">
        <v>3</v>
      </c>
    </row>
    <row r="468" spans="5:10">
      <c r="E468" s="335"/>
      <c r="F468" s="336"/>
      <c r="G468" s="335"/>
      <c r="H468" s="417"/>
      <c r="I468" s="393"/>
      <c r="J468" s="337" t="s">
        <v>3</v>
      </c>
    </row>
    <row r="469" spans="5:10">
      <c r="E469" s="335"/>
      <c r="F469" s="336"/>
      <c r="G469" s="335"/>
      <c r="H469" s="417"/>
      <c r="I469" s="393"/>
      <c r="J469" s="337" t="s">
        <v>3</v>
      </c>
    </row>
    <row r="470" spans="5:10">
      <c r="E470" s="335"/>
      <c r="F470" s="336"/>
      <c r="G470" s="335"/>
      <c r="H470" s="417"/>
      <c r="I470" s="393"/>
      <c r="J470" s="337" t="s">
        <v>3</v>
      </c>
    </row>
    <row r="471" spans="5:10">
      <c r="E471" s="335"/>
      <c r="F471" s="336"/>
      <c r="G471" s="335"/>
      <c r="H471" s="417"/>
      <c r="I471" s="393"/>
      <c r="J471" s="337" t="s">
        <v>3</v>
      </c>
    </row>
    <row r="472" spans="5:10">
      <c r="E472" s="335"/>
      <c r="F472" s="336"/>
      <c r="G472" s="335"/>
      <c r="H472" s="417"/>
      <c r="I472" s="393"/>
      <c r="J472" s="337" t="s">
        <v>3</v>
      </c>
    </row>
    <row r="473" spans="5:10">
      <c r="E473" s="335"/>
      <c r="F473" s="336"/>
      <c r="G473" s="335"/>
      <c r="H473" s="417"/>
      <c r="I473" s="393"/>
      <c r="J473" s="337" t="s">
        <v>3</v>
      </c>
    </row>
    <row r="474" spans="5:10">
      <c r="E474" s="335"/>
      <c r="F474" s="336"/>
      <c r="G474" s="335"/>
      <c r="H474" s="417"/>
      <c r="I474" s="393"/>
      <c r="J474" s="337" t="s">
        <v>3</v>
      </c>
    </row>
    <row r="475" spans="5:10">
      <c r="E475" s="335"/>
      <c r="F475" s="336"/>
      <c r="G475" s="335"/>
      <c r="H475" s="417"/>
      <c r="I475" s="393"/>
      <c r="J475" s="337" t="s">
        <v>3</v>
      </c>
    </row>
    <row r="476" spans="5:10">
      <c r="E476" s="335"/>
      <c r="F476" s="336"/>
      <c r="G476" s="335"/>
      <c r="H476" s="417"/>
      <c r="I476" s="393"/>
      <c r="J476" s="337" t="s">
        <v>3</v>
      </c>
    </row>
    <row r="477" spans="5:10">
      <c r="E477" s="335"/>
      <c r="F477" s="336"/>
      <c r="G477" s="335"/>
      <c r="H477" s="417"/>
      <c r="I477" s="393"/>
      <c r="J477" s="337" t="s">
        <v>3</v>
      </c>
    </row>
    <row r="478" spans="5:10">
      <c r="E478" s="335"/>
      <c r="F478" s="336"/>
      <c r="G478" s="335"/>
      <c r="H478" s="417"/>
      <c r="I478" s="393"/>
      <c r="J478" s="337" t="s">
        <v>3</v>
      </c>
    </row>
    <row r="479" spans="5:10">
      <c r="E479" s="335"/>
      <c r="F479" s="336"/>
      <c r="G479" s="335"/>
      <c r="H479" s="417"/>
      <c r="I479" s="393"/>
      <c r="J479" s="337" t="s">
        <v>3</v>
      </c>
    </row>
    <row r="480" spans="5:10">
      <c r="E480" s="335"/>
      <c r="F480" s="336"/>
      <c r="G480" s="335"/>
      <c r="H480" s="417"/>
      <c r="I480" s="393"/>
      <c r="J480" s="337" t="s">
        <v>3</v>
      </c>
    </row>
    <row r="481" spans="5:10">
      <c r="E481" s="335"/>
      <c r="F481" s="336"/>
      <c r="G481" s="335"/>
      <c r="H481" s="417"/>
      <c r="I481" s="393"/>
      <c r="J481" s="337" t="s">
        <v>3</v>
      </c>
    </row>
    <row r="482" spans="5:10">
      <c r="E482" s="335"/>
      <c r="F482" s="336"/>
      <c r="G482" s="335"/>
      <c r="H482" s="417"/>
      <c r="I482" s="393"/>
      <c r="J482" s="337" t="s">
        <v>3</v>
      </c>
    </row>
    <row r="483" spans="5:10">
      <c r="E483" s="335"/>
      <c r="F483" s="336"/>
      <c r="G483" s="335"/>
      <c r="H483" s="417"/>
      <c r="I483" s="393"/>
      <c r="J483" s="337" t="s">
        <v>3</v>
      </c>
    </row>
    <row r="484" spans="5:10">
      <c r="E484" s="335"/>
      <c r="F484" s="336"/>
      <c r="G484" s="335"/>
      <c r="H484" s="417"/>
      <c r="I484" s="393"/>
      <c r="J484" s="337" t="s">
        <v>3</v>
      </c>
    </row>
    <row r="485" spans="5:10">
      <c r="E485" s="335"/>
      <c r="F485" s="336"/>
      <c r="G485" s="335"/>
      <c r="H485" s="417"/>
      <c r="I485" s="393"/>
      <c r="J485" s="337" t="s">
        <v>3</v>
      </c>
    </row>
    <row r="486" spans="5:10">
      <c r="E486" s="335"/>
      <c r="F486" s="336"/>
      <c r="G486" s="335"/>
      <c r="H486" s="417"/>
      <c r="I486" s="393"/>
      <c r="J486" s="337" t="s">
        <v>3</v>
      </c>
    </row>
    <row r="487" spans="5:10">
      <c r="E487" s="335"/>
      <c r="F487" s="336"/>
      <c r="G487" s="335"/>
      <c r="H487" s="417"/>
      <c r="I487" s="393"/>
      <c r="J487" s="337" t="s">
        <v>3</v>
      </c>
    </row>
    <row r="488" spans="5:10">
      <c r="E488" s="335"/>
      <c r="F488" s="336"/>
      <c r="G488" s="335"/>
      <c r="H488" s="417"/>
      <c r="I488" s="393"/>
      <c r="J488" s="337" t="s">
        <v>3</v>
      </c>
    </row>
    <row r="489" spans="5:10">
      <c r="E489" s="335"/>
      <c r="F489" s="336"/>
      <c r="G489" s="335"/>
      <c r="H489" s="417"/>
      <c r="I489" s="393"/>
      <c r="J489" s="337" t="s">
        <v>3</v>
      </c>
    </row>
    <row r="490" spans="5:10">
      <c r="E490" s="335"/>
      <c r="F490" s="336"/>
      <c r="G490" s="335"/>
      <c r="H490" s="417"/>
      <c r="I490" s="393"/>
      <c r="J490" s="337" t="s">
        <v>3</v>
      </c>
    </row>
    <row r="491" spans="5:10">
      <c r="E491" s="335"/>
      <c r="F491" s="336"/>
      <c r="G491" s="335"/>
      <c r="H491" s="417"/>
      <c r="I491" s="393"/>
      <c r="J491" s="337" t="s">
        <v>3</v>
      </c>
    </row>
    <row r="492" spans="5:10">
      <c r="E492" s="335"/>
      <c r="F492" s="336"/>
      <c r="G492" s="335"/>
      <c r="H492" s="417"/>
      <c r="I492" s="393"/>
      <c r="J492" s="337" t="s">
        <v>3</v>
      </c>
    </row>
    <row r="493" spans="5:10">
      <c r="E493" s="335"/>
      <c r="F493" s="336"/>
      <c r="G493" s="335"/>
      <c r="H493" s="417"/>
      <c r="I493" s="393"/>
      <c r="J493" s="337" t="s">
        <v>3</v>
      </c>
    </row>
    <row r="494" spans="5:10">
      <c r="E494" s="335"/>
      <c r="F494" s="336"/>
      <c r="G494" s="335"/>
      <c r="H494" s="417"/>
      <c r="I494" s="393"/>
      <c r="J494" s="337" t="s">
        <v>3</v>
      </c>
    </row>
    <row r="495" spans="5:10">
      <c r="E495" s="335"/>
      <c r="F495" s="336"/>
      <c r="G495" s="335"/>
      <c r="H495" s="417"/>
      <c r="I495" s="393"/>
      <c r="J495" s="337" t="s">
        <v>3</v>
      </c>
    </row>
    <row r="496" spans="5:10">
      <c r="E496" s="335"/>
      <c r="F496" s="336"/>
      <c r="G496" s="335"/>
      <c r="H496" s="417"/>
      <c r="I496" s="393"/>
      <c r="J496" s="337" t="s">
        <v>3</v>
      </c>
    </row>
    <row r="497" spans="5:10">
      <c r="E497" s="335"/>
      <c r="F497" s="336"/>
      <c r="G497" s="335"/>
      <c r="H497" s="417"/>
      <c r="I497" s="393"/>
      <c r="J497" s="337" t="s">
        <v>3</v>
      </c>
    </row>
    <row r="498" spans="5:10">
      <c r="E498" s="335"/>
      <c r="F498" s="336"/>
      <c r="G498" s="335"/>
      <c r="H498" s="417"/>
      <c r="I498" s="393"/>
      <c r="J498" s="337" t="s">
        <v>3</v>
      </c>
    </row>
    <row r="499" spans="5:10">
      <c r="E499" s="335"/>
      <c r="F499" s="336"/>
      <c r="G499" s="335"/>
      <c r="H499" s="417"/>
      <c r="I499" s="393"/>
      <c r="J499" s="337" t="s">
        <v>3</v>
      </c>
    </row>
    <row r="500" spans="5:10">
      <c r="E500" s="335"/>
      <c r="F500" s="336"/>
      <c r="G500" s="335"/>
      <c r="H500" s="417"/>
      <c r="I500" s="393"/>
      <c r="J500" s="337" t="s">
        <v>3</v>
      </c>
    </row>
    <row r="501" spans="5:10">
      <c r="E501" s="335"/>
      <c r="F501" s="336"/>
      <c r="G501" s="335"/>
      <c r="H501" s="417"/>
      <c r="I501" s="393"/>
      <c r="J501" s="337" t="s">
        <v>3</v>
      </c>
    </row>
    <row r="502" spans="5:10">
      <c r="E502" s="335"/>
      <c r="F502" s="336"/>
      <c r="G502" s="335"/>
      <c r="H502" s="417"/>
      <c r="I502" s="393"/>
      <c r="J502" s="337" t="s">
        <v>3</v>
      </c>
    </row>
    <row r="503" spans="5:10">
      <c r="E503" s="335"/>
      <c r="F503" s="336"/>
      <c r="G503" s="335"/>
      <c r="H503" s="417"/>
      <c r="I503" s="393"/>
      <c r="J503" s="337" t="s">
        <v>3</v>
      </c>
    </row>
    <row r="504" spans="5:10">
      <c r="E504" s="335"/>
      <c r="F504" s="336"/>
      <c r="G504" s="335"/>
      <c r="H504" s="417"/>
      <c r="I504" s="393"/>
      <c r="J504" s="337" t="s">
        <v>3</v>
      </c>
    </row>
    <row r="505" spans="5:10">
      <c r="E505" s="335"/>
      <c r="F505" s="336"/>
      <c r="G505" s="335"/>
      <c r="H505" s="417"/>
      <c r="I505" s="393"/>
      <c r="J505" s="337" t="s">
        <v>3</v>
      </c>
    </row>
    <row r="506" spans="5:10">
      <c r="E506" s="335"/>
      <c r="F506" s="336"/>
      <c r="G506" s="335"/>
      <c r="H506" s="417"/>
      <c r="I506" s="393"/>
      <c r="J506" s="337" t="s">
        <v>3</v>
      </c>
    </row>
    <row r="507" spans="5:10">
      <c r="E507" s="335"/>
      <c r="F507" s="336"/>
      <c r="G507" s="335"/>
      <c r="H507" s="417"/>
      <c r="I507" s="393"/>
      <c r="J507" s="337" t="s">
        <v>3</v>
      </c>
    </row>
    <row r="508" spans="5:10">
      <c r="E508" s="335"/>
      <c r="F508" s="336"/>
      <c r="G508" s="335"/>
      <c r="H508" s="417"/>
      <c r="I508" s="393"/>
      <c r="J508" s="337" t="s">
        <v>3</v>
      </c>
    </row>
    <row r="509" spans="5:10">
      <c r="E509" s="335"/>
      <c r="F509" s="336"/>
      <c r="G509" s="335"/>
      <c r="H509" s="417"/>
      <c r="I509" s="393"/>
      <c r="J509" s="337" t="s">
        <v>3</v>
      </c>
    </row>
    <row r="510" spans="5:10">
      <c r="E510" s="335"/>
      <c r="F510" s="336"/>
      <c r="G510" s="335"/>
      <c r="H510" s="417"/>
      <c r="I510" s="393"/>
      <c r="J510" s="337" t="s">
        <v>3</v>
      </c>
    </row>
    <row r="511" spans="5:10">
      <c r="E511" s="335"/>
      <c r="F511" s="336"/>
      <c r="G511" s="335"/>
      <c r="H511" s="417"/>
      <c r="I511" s="393"/>
      <c r="J511" s="337" t="s">
        <v>3</v>
      </c>
    </row>
    <row r="512" spans="5:10">
      <c r="E512" s="335"/>
      <c r="F512" s="336"/>
      <c r="G512" s="335"/>
      <c r="H512" s="417"/>
      <c r="I512" s="393"/>
      <c r="J512" s="337" t="s">
        <v>3</v>
      </c>
    </row>
    <row r="513" spans="5:10">
      <c r="E513" s="335"/>
      <c r="F513" s="336"/>
      <c r="G513" s="335"/>
      <c r="H513" s="417"/>
      <c r="I513" s="393"/>
      <c r="J513" s="337" t="s">
        <v>3</v>
      </c>
    </row>
    <row r="514" spans="5:10">
      <c r="E514" s="335"/>
      <c r="F514" s="336"/>
      <c r="G514" s="335"/>
      <c r="H514" s="417"/>
      <c r="I514" s="393"/>
      <c r="J514" s="337" t="s">
        <v>3</v>
      </c>
    </row>
    <row r="515" spans="5:10">
      <c r="E515" s="335"/>
      <c r="F515" s="336"/>
      <c r="G515" s="335"/>
      <c r="H515" s="417"/>
      <c r="I515" s="393"/>
      <c r="J515" s="337" t="s">
        <v>3</v>
      </c>
    </row>
    <row r="516" spans="5:10">
      <c r="E516" s="335"/>
      <c r="F516" s="336"/>
      <c r="G516" s="335"/>
      <c r="H516" s="417"/>
      <c r="I516" s="393"/>
      <c r="J516" s="337" t="s">
        <v>3</v>
      </c>
    </row>
    <row r="517" spans="5:10">
      <c r="E517" s="335"/>
      <c r="F517" s="336"/>
      <c r="G517" s="335"/>
      <c r="H517" s="417"/>
      <c r="I517" s="393"/>
      <c r="J517" s="337" t="s">
        <v>3</v>
      </c>
    </row>
    <row r="518" spans="5:10">
      <c r="E518" s="335"/>
      <c r="F518" s="336"/>
      <c r="G518" s="335"/>
      <c r="H518" s="417"/>
      <c r="I518" s="393"/>
      <c r="J518" s="337" t="s">
        <v>3</v>
      </c>
    </row>
    <row r="519" spans="5:10">
      <c r="E519" s="335"/>
      <c r="F519" s="336"/>
      <c r="G519" s="335"/>
      <c r="H519" s="417"/>
      <c r="I519" s="393"/>
      <c r="J519" s="337" t="s">
        <v>3</v>
      </c>
    </row>
    <row r="520" spans="5:10">
      <c r="E520" s="335"/>
      <c r="F520" s="336"/>
      <c r="G520" s="335"/>
      <c r="H520" s="417"/>
      <c r="I520" s="393"/>
      <c r="J520" s="337" t="s">
        <v>3</v>
      </c>
    </row>
    <row r="521" spans="5:10">
      <c r="E521" s="335"/>
      <c r="F521" s="336"/>
      <c r="G521" s="335"/>
      <c r="H521" s="417"/>
      <c r="I521" s="393"/>
      <c r="J521" s="337" t="s">
        <v>3</v>
      </c>
    </row>
    <row r="522" spans="5:10">
      <c r="E522" s="335"/>
      <c r="F522" s="336"/>
      <c r="G522" s="335"/>
      <c r="H522" s="417"/>
      <c r="I522" s="393"/>
      <c r="J522" s="337" t="s">
        <v>3</v>
      </c>
    </row>
    <row r="523" spans="5:10">
      <c r="E523" s="335"/>
      <c r="F523" s="336"/>
      <c r="G523" s="335"/>
      <c r="H523" s="417"/>
      <c r="I523" s="393"/>
      <c r="J523" s="337" t="s">
        <v>3</v>
      </c>
    </row>
    <row r="524" spans="5:10">
      <c r="E524" s="335"/>
      <c r="F524" s="336"/>
      <c r="G524" s="335"/>
      <c r="H524" s="417"/>
      <c r="I524" s="393"/>
      <c r="J524" s="337" t="s">
        <v>3</v>
      </c>
    </row>
    <row r="525" spans="5:10">
      <c r="E525" s="335"/>
      <c r="F525" s="336"/>
      <c r="G525" s="335"/>
      <c r="H525" s="417"/>
      <c r="I525" s="393"/>
      <c r="J525" s="337" t="s">
        <v>3</v>
      </c>
    </row>
    <row r="526" spans="5:10">
      <c r="E526" s="335"/>
      <c r="F526" s="336"/>
      <c r="G526" s="335"/>
      <c r="H526" s="417"/>
      <c r="I526" s="393"/>
      <c r="J526" s="337" t="s">
        <v>3</v>
      </c>
    </row>
    <row r="527" spans="5:10">
      <c r="E527" s="335"/>
      <c r="F527" s="336"/>
      <c r="G527" s="335"/>
      <c r="H527" s="417"/>
      <c r="I527" s="393"/>
      <c r="J527" s="337" t="s">
        <v>3</v>
      </c>
    </row>
    <row r="528" spans="5:10">
      <c r="E528" s="335"/>
      <c r="F528" s="336"/>
      <c r="G528" s="335"/>
      <c r="H528" s="417"/>
      <c r="I528" s="393"/>
      <c r="J528" s="337" t="s">
        <v>3</v>
      </c>
    </row>
    <row r="529" spans="5:10">
      <c r="E529" s="335"/>
      <c r="F529" s="336"/>
      <c r="G529" s="335"/>
      <c r="H529" s="417"/>
      <c r="I529" s="393"/>
      <c r="J529" s="337" t="s">
        <v>3</v>
      </c>
    </row>
    <row r="530" spans="5:10">
      <c r="E530" s="335"/>
      <c r="F530" s="336"/>
      <c r="G530" s="335"/>
      <c r="H530" s="417"/>
      <c r="I530" s="393"/>
      <c r="J530" s="337" t="s">
        <v>3</v>
      </c>
    </row>
    <row r="531" spans="5:10">
      <c r="E531" s="335"/>
      <c r="F531" s="336"/>
      <c r="G531" s="335"/>
      <c r="H531" s="417"/>
      <c r="I531" s="393"/>
      <c r="J531" s="337" t="s">
        <v>3</v>
      </c>
    </row>
    <row r="532" spans="5:10">
      <c r="E532" s="335"/>
      <c r="F532" s="336"/>
      <c r="G532" s="335"/>
      <c r="H532" s="417"/>
      <c r="I532" s="393"/>
      <c r="J532" s="337" t="s">
        <v>3</v>
      </c>
    </row>
    <row r="533" spans="5:10">
      <c r="E533" s="335"/>
      <c r="F533" s="336"/>
      <c r="G533" s="335"/>
      <c r="H533" s="417"/>
      <c r="I533" s="393"/>
      <c r="J533" s="337" t="s">
        <v>3</v>
      </c>
    </row>
    <row r="534" spans="5:10">
      <c r="E534" s="335"/>
      <c r="F534" s="336"/>
      <c r="G534" s="335"/>
      <c r="H534" s="417"/>
      <c r="I534" s="393"/>
      <c r="J534" s="337" t="s">
        <v>3</v>
      </c>
    </row>
    <row r="535" spans="5:10">
      <c r="E535" s="335"/>
      <c r="F535" s="336"/>
      <c r="G535" s="335"/>
      <c r="H535" s="417"/>
      <c r="I535" s="393"/>
      <c r="J535" s="337" t="s">
        <v>3</v>
      </c>
    </row>
    <row r="536" spans="5:10">
      <c r="E536" s="335"/>
      <c r="F536" s="336"/>
      <c r="G536" s="335"/>
      <c r="H536" s="417"/>
      <c r="I536" s="393"/>
      <c r="J536" s="337" t="s">
        <v>3</v>
      </c>
    </row>
    <row r="537" spans="5:10">
      <c r="E537" s="335"/>
      <c r="F537" s="336"/>
      <c r="G537" s="335"/>
      <c r="H537" s="417"/>
      <c r="I537" s="393"/>
      <c r="J537" s="337" t="s">
        <v>3</v>
      </c>
    </row>
    <row r="538" spans="5:10">
      <c r="E538" s="335"/>
      <c r="F538" s="336"/>
      <c r="G538" s="335"/>
      <c r="H538" s="417"/>
      <c r="I538" s="393"/>
      <c r="J538" s="337" t="s">
        <v>3</v>
      </c>
    </row>
    <row r="539" spans="5:10">
      <c r="E539" s="335"/>
      <c r="F539" s="336"/>
      <c r="G539" s="335"/>
      <c r="H539" s="417"/>
      <c r="I539" s="393"/>
      <c r="J539" s="337" t="s">
        <v>3</v>
      </c>
    </row>
    <row r="540" spans="5:10">
      <c r="E540" s="335"/>
      <c r="F540" s="336"/>
      <c r="G540" s="335"/>
      <c r="H540" s="417"/>
      <c r="I540" s="393"/>
      <c r="J540" s="337" t="s">
        <v>3</v>
      </c>
    </row>
    <row r="541" spans="5:10">
      <c r="E541" s="335"/>
      <c r="F541" s="336"/>
      <c r="G541" s="335"/>
      <c r="H541" s="417"/>
      <c r="I541" s="393"/>
      <c r="J541" s="337" t="s">
        <v>3</v>
      </c>
    </row>
    <row r="542" spans="5:10">
      <c r="E542" s="335"/>
      <c r="F542" s="336"/>
      <c r="G542" s="335"/>
      <c r="H542" s="417"/>
      <c r="I542" s="393"/>
      <c r="J542" s="337" t="s">
        <v>3</v>
      </c>
    </row>
    <row r="543" spans="5:10">
      <c r="E543" s="335"/>
      <c r="F543" s="336"/>
      <c r="G543" s="335"/>
      <c r="H543" s="417"/>
      <c r="I543" s="393"/>
      <c r="J543" s="337" t="s">
        <v>3</v>
      </c>
    </row>
    <row r="544" spans="5:10">
      <c r="E544" s="335"/>
      <c r="F544" s="336"/>
      <c r="G544" s="335"/>
      <c r="H544" s="417"/>
      <c r="I544" s="393"/>
      <c r="J544" s="337" t="s">
        <v>3</v>
      </c>
    </row>
    <row r="545" spans="5:10">
      <c r="E545" s="335"/>
      <c r="F545" s="336"/>
      <c r="G545" s="335"/>
      <c r="H545" s="417"/>
      <c r="I545" s="393"/>
      <c r="J545" s="337" t="s">
        <v>3</v>
      </c>
    </row>
    <row r="546" spans="5:10">
      <c r="E546" s="335"/>
      <c r="F546" s="336"/>
      <c r="G546" s="335"/>
      <c r="H546" s="417"/>
      <c r="I546" s="393"/>
      <c r="J546" s="337" t="s">
        <v>3</v>
      </c>
    </row>
    <row r="547" spans="5:10">
      <c r="E547" s="335"/>
      <c r="F547" s="336"/>
      <c r="G547" s="335"/>
      <c r="H547" s="417"/>
      <c r="I547" s="393"/>
      <c r="J547" s="337" t="s">
        <v>3</v>
      </c>
    </row>
    <row r="548" spans="5:10">
      <c r="E548" s="335"/>
      <c r="F548" s="336"/>
      <c r="G548" s="335"/>
      <c r="H548" s="417"/>
      <c r="I548" s="393"/>
      <c r="J548" s="337" t="s">
        <v>3</v>
      </c>
    </row>
    <row r="549" spans="5:10">
      <c r="E549" s="335"/>
      <c r="F549" s="336"/>
      <c r="G549" s="335"/>
      <c r="H549" s="417"/>
      <c r="I549" s="393"/>
      <c r="J549" s="337" t="s">
        <v>3</v>
      </c>
    </row>
    <row r="550" spans="5:10">
      <c r="E550" s="335"/>
      <c r="F550" s="336"/>
      <c r="G550" s="335"/>
      <c r="H550" s="417"/>
      <c r="I550" s="393"/>
      <c r="J550" s="337" t="s">
        <v>3</v>
      </c>
    </row>
    <row r="551" spans="5:10">
      <c r="E551" s="335"/>
      <c r="F551" s="336"/>
      <c r="G551" s="335"/>
      <c r="H551" s="417"/>
      <c r="I551" s="393"/>
      <c r="J551" s="337" t="s">
        <v>3</v>
      </c>
    </row>
    <row r="552" spans="5:10">
      <c r="E552" s="335"/>
      <c r="F552" s="336"/>
      <c r="G552" s="335"/>
      <c r="H552" s="417"/>
      <c r="I552" s="393"/>
      <c r="J552" s="337" t="s">
        <v>3</v>
      </c>
    </row>
    <row r="553" spans="5:10">
      <c r="E553" s="335"/>
      <c r="F553" s="336"/>
      <c r="G553" s="335"/>
      <c r="H553" s="417"/>
      <c r="I553" s="393"/>
      <c r="J553" s="337" t="s">
        <v>3</v>
      </c>
    </row>
    <row r="554" spans="5:10">
      <c r="E554" s="335"/>
      <c r="F554" s="336"/>
      <c r="G554" s="335"/>
      <c r="H554" s="417"/>
      <c r="I554" s="393"/>
      <c r="J554" s="337" t="s">
        <v>3</v>
      </c>
    </row>
    <row r="555" spans="5:10">
      <c r="E555" s="335"/>
      <c r="F555" s="336"/>
      <c r="G555" s="335"/>
      <c r="H555" s="417"/>
      <c r="I555" s="393"/>
      <c r="J555" s="337" t="s">
        <v>3</v>
      </c>
    </row>
    <row r="556" spans="5:10">
      <c r="E556" s="335"/>
      <c r="F556" s="336"/>
      <c r="G556" s="335"/>
      <c r="H556" s="417"/>
      <c r="I556" s="393"/>
      <c r="J556" s="337" t="s">
        <v>3</v>
      </c>
    </row>
    <row r="557" spans="5:10">
      <c r="E557" s="335"/>
      <c r="F557" s="336"/>
      <c r="G557" s="335"/>
      <c r="H557" s="417"/>
      <c r="I557" s="393"/>
      <c r="J557" s="337" t="s">
        <v>3</v>
      </c>
    </row>
    <row r="558" spans="5:10">
      <c r="E558" s="335"/>
      <c r="F558" s="336"/>
      <c r="G558" s="335"/>
      <c r="H558" s="417"/>
      <c r="I558" s="393"/>
      <c r="J558" s="337" t="s">
        <v>3</v>
      </c>
    </row>
    <row r="559" spans="5:10">
      <c r="E559" s="335"/>
      <c r="F559" s="336"/>
      <c r="G559" s="335"/>
      <c r="H559" s="417"/>
      <c r="I559" s="393"/>
      <c r="J559" s="337" t="s">
        <v>3</v>
      </c>
    </row>
    <row r="560" spans="5:10">
      <c r="E560" s="335"/>
      <c r="F560" s="336"/>
      <c r="G560" s="335"/>
      <c r="H560" s="417"/>
      <c r="I560" s="393"/>
      <c r="J560" s="337" t="s">
        <v>3</v>
      </c>
    </row>
    <row r="561" spans="5:10">
      <c r="E561" s="335"/>
      <c r="F561" s="336"/>
      <c r="G561" s="335"/>
      <c r="H561" s="417"/>
      <c r="I561" s="393"/>
      <c r="J561" s="337" t="s">
        <v>3</v>
      </c>
    </row>
    <row r="562" spans="5:10">
      <c r="E562" s="335"/>
      <c r="F562" s="336"/>
      <c r="G562" s="335"/>
      <c r="H562" s="417"/>
      <c r="I562" s="393"/>
      <c r="J562" s="337" t="s">
        <v>3</v>
      </c>
    </row>
    <row r="563" spans="5:10">
      <c r="E563" s="335"/>
      <c r="F563" s="336"/>
      <c r="G563" s="335"/>
      <c r="H563" s="417"/>
      <c r="I563" s="393"/>
      <c r="J563" s="337" t="s">
        <v>3</v>
      </c>
    </row>
    <row r="564" spans="5:10">
      <c r="E564" s="335"/>
      <c r="F564" s="336"/>
      <c r="G564" s="335"/>
      <c r="H564" s="417"/>
      <c r="I564" s="393"/>
      <c r="J564" s="337" t="s">
        <v>3</v>
      </c>
    </row>
    <row r="565" spans="5:10">
      <c r="E565" s="335"/>
      <c r="F565" s="336"/>
      <c r="G565" s="335"/>
      <c r="H565" s="417"/>
      <c r="I565" s="393"/>
      <c r="J565" s="337" t="s">
        <v>3</v>
      </c>
    </row>
    <row r="566" spans="5:10">
      <c r="E566" s="335"/>
      <c r="F566" s="336"/>
      <c r="G566" s="335"/>
      <c r="H566" s="417"/>
      <c r="I566" s="393"/>
      <c r="J566" s="337" t="s">
        <v>3</v>
      </c>
    </row>
    <row r="567" spans="5:10">
      <c r="E567" s="335"/>
      <c r="F567" s="336"/>
      <c r="G567" s="335"/>
      <c r="H567" s="417"/>
      <c r="I567" s="393"/>
      <c r="J567" s="337" t="s">
        <v>3</v>
      </c>
    </row>
    <row r="568" spans="5:10">
      <c r="E568" s="335"/>
      <c r="F568" s="336"/>
      <c r="G568" s="335"/>
      <c r="H568" s="417"/>
      <c r="I568" s="393"/>
      <c r="J568" s="337" t="s">
        <v>3</v>
      </c>
    </row>
    <row r="569" spans="5:10">
      <c r="E569" s="335"/>
      <c r="F569" s="336"/>
      <c r="G569" s="335"/>
      <c r="H569" s="417"/>
      <c r="I569" s="393"/>
      <c r="J569" s="337" t="s">
        <v>3</v>
      </c>
    </row>
    <row r="570" spans="5:10">
      <c r="E570" s="335"/>
      <c r="F570" s="336"/>
      <c r="G570" s="335"/>
      <c r="H570" s="417"/>
      <c r="I570" s="393"/>
      <c r="J570" s="337" t="s">
        <v>3</v>
      </c>
    </row>
    <row r="571" spans="5:10">
      <c r="E571" s="335"/>
      <c r="F571" s="336"/>
      <c r="G571" s="335"/>
      <c r="H571" s="417"/>
      <c r="I571" s="393"/>
      <c r="J571" s="337" t="s">
        <v>3</v>
      </c>
    </row>
    <row r="572" spans="5:10">
      <c r="E572" s="335"/>
      <c r="F572" s="336"/>
      <c r="G572" s="335"/>
      <c r="H572" s="417"/>
      <c r="I572" s="393"/>
      <c r="J572" s="337" t="s">
        <v>3</v>
      </c>
    </row>
    <row r="573" spans="5:10">
      <c r="E573" s="335"/>
      <c r="F573" s="336"/>
      <c r="G573" s="335"/>
      <c r="H573" s="417"/>
      <c r="I573" s="393"/>
      <c r="J573" s="337" t="s">
        <v>3</v>
      </c>
    </row>
    <row r="574" spans="5:10">
      <c r="E574" s="335"/>
      <c r="F574" s="336"/>
      <c r="G574" s="335"/>
      <c r="H574" s="417"/>
      <c r="I574" s="393"/>
      <c r="J574" s="337" t="s">
        <v>3</v>
      </c>
    </row>
    <row r="575" spans="5:10">
      <c r="E575" s="335"/>
      <c r="F575" s="336"/>
      <c r="G575" s="335"/>
      <c r="H575" s="417"/>
      <c r="I575" s="393"/>
      <c r="J575" s="337" t="s">
        <v>3</v>
      </c>
    </row>
    <row r="576" spans="5:10">
      <c r="E576" s="335"/>
      <c r="F576" s="336"/>
      <c r="G576" s="335"/>
      <c r="H576" s="417"/>
      <c r="I576" s="393"/>
      <c r="J576" s="337" t="s">
        <v>3</v>
      </c>
    </row>
    <row r="577" spans="5:10">
      <c r="E577" s="335"/>
      <c r="F577" s="336"/>
      <c r="G577" s="335"/>
      <c r="H577" s="417"/>
      <c r="I577" s="393"/>
      <c r="J577" s="337" t="s">
        <v>3</v>
      </c>
    </row>
    <row r="578" spans="5:10">
      <c r="E578" s="335"/>
      <c r="F578" s="336"/>
      <c r="G578" s="335"/>
      <c r="H578" s="417"/>
      <c r="I578" s="393"/>
      <c r="J578" s="337" t="s">
        <v>3</v>
      </c>
    </row>
    <row r="579" spans="5:10">
      <c r="E579" s="335"/>
      <c r="F579" s="336"/>
      <c r="G579" s="335"/>
      <c r="H579" s="417"/>
      <c r="I579" s="393"/>
      <c r="J579" s="337" t="s">
        <v>3</v>
      </c>
    </row>
    <row r="580" spans="5:10">
      <c r="E580" s="335"/>
      <c r="F580" s="336"/>
      <c r="G580" s="335"/>
      <c r="H580" s="417"/>
      <c r="I580" s="393"/>
      <c r="J580" s="337" t="s">
        <v>3</v>
      </c>
    </row>
    <row r="581" spans="5:10">
      <c r="E581" s="335"/>
      <c r="F581" s="336"/>
      <c r="G581" s="335"/>
      <c r="H581" s="417"/>
      <c r="I581" s="393"/>
      <c r="J581" s="337" t="s">
        <v>3</v>
      </c>
    </row>
    <row r="582" spans="5:10">
      <c r="E582" s="335"/>
      <c r="F582" s="336"/>
      <c r="G582" s="335"/>
      <c r="H582" s="417"/>
      <c r="I582" s="393"/>
      <c r="J582" s="337" t="s">
        <v>3</v>
      </c>
    </row>
    <row r="583" spans="5:10">
      <c r="E583" s="335"/>
      <c r="F583" s="336"/>
      <c r="G583" s="335"/>
      <c r="H583" s="417"/>
      <c r="I583" s="393"/>
      <c r="J583" s="337" t="s">
        <v>3</v>
      </c>
    </row>
    <row r="584" spans="5:10">
      <c r="E584" s="335"/>
      <c r="F584" s="336"/>
      <c r="G584" s="335"/>
      <c r="H584" s="417"/>
      <c r="I584" s="393"/>
      <c r="J584" s="337" t="s">
        <v>3</v>
      </c>
    </row>
    <row r="585" spans="5:10">
      <c r="E585" s="335"/>
      <c r="F585" s="336"/>
      <c r="G585" s="335"/>
      <c r="H585" s="417"/>
      <c r="I585" s="393"/>
      <c r="J585" s="337" t="s">
        <v>3</v>
      </c>
    </row>
    <row r="586" spans="5:10">
      <c r="E586" s="335"/>
      <c r="F586" s="336"/>
      <c r="G586" s="335"/>
      <c r="H586" s="417"/>
      <c r="I586" s="393"/>
      <c r="J586" s="337" t="s">
        <v>3</v>
      </c>
    </row>
    <row r="587" spans="5:10">
      <c r="E587" s="335"/>
      <c r="F587" s="336"/>
      <c r="G587" s="335"/>
      <c r="H587" s="417"/>
      <c r="I587" s="393"/>
      <c r="J587" s="337" t="s">
        <v>3</v>
      </c>
    </row>
    <row r="588" spans="5:10">
      <c r="E588" s="335"/>
      <c r="F588" s="336"/>
      <c r="G588" s="335"/>
      <c r="H588" s="417"/>
      <c r="I588" s="393"/>
      <c r="J588" s="337" t="s">
        <v>3</v>
      </c>
    </row>
    <row r="589" spans="5:10">
      <c r="E589" s="335"/>
      <c r="F589" s="336"/>
      <c r="G589" s="335"/>
      <c r="H589" s="417"/>
      <c r="I589" s="393"/>
      <c r="J589" s="337" t="s">
        <v>3</v>
      </c>
    </row>
    <row r="590" spans="5:10">
      <c r="E590" s="335"/>
      <c r="F590" s="336"/>
      <c r="G590" s="335"/>
      <c r="H590" s="417"/>
      <c r="I590" s="393"/>
      <c r="J590" s="337" t="s">
        <v>3</v>
      </c>
    </row>
    <row r="591" spans="5:10">
      <c r="E591" s="335"/>
      <c r="F591" s="336"/>
      <c r="G591" s="335"/>
      <c r="H591" s="417"/>
      <c r="I591" s="393"/>
      <c r="J591" s="337" t="s">
        <v>3</v>
      </c>
    </row>
    <row r="592" spans="5:10">
      <c r="E592" s="335"/>
      <c r="F592" s="336"/>
      <c r="G592" s="335"/>
      <c r="H592" s="417"/>
      <c r="I592" s="393"/>
      <c r="J592" s="337" t="s">
        <v>3</v>
      </c>
    </row>
    <row r="593" spans="5:10">
      <c r="E593" s="335"/>
      <c r="F593" s="336"/>
      <c r="G593" s="335"/>
      <c r="H593" s="417"/>
      <c r="I593" s="393"/>
      <c r="J593" s="337" t="s">
        <v>3</v>
      </c>
    </row>
    <row r="594" spans="5:10">
      <c r="E594" s="335"/>
      <c r="F594" s="336"/>
      <c r="G594" s="335"/>
      <c r="H594" s="417"/>
      <c r="I594" s="393"/>
      <c r="J594" s="337" t="s">
        <v>3</v>
      </c>
    </row>
    <row r="595" spans="5:10">
      <c r="E595" s="335"/>
      <c r="F595" s="336"/>
      <c r="G595" s="335"/>
      <c r="H595" s="417"/>
      <c r="I595" s="393"/>
      <c r="J595" s="337" t="s">
        <v>3</v>
      </c>
    </row>
    <row r="596" spans="5:10">
      <c r="E596" s="335"/>
      <c r="F596" s="336"/>
      <c r="G596" s="335"/>
      <c r="H596" s="417"/>
      <c r="I596" s="393"/>
      <c r="J596" s="337" t="s">
        <v>3</v>
      </c>
    </row>
    <row r="597" spans="5:10">
      <c r="E597" s="335"/>
      <c r="F597" s="336"/>
      <c r="G597" s="335"/>
      <c r="H597" s="417"/>
      <c r="I597" s="393"/>
      <c r="J597" s="337" t="s">
        <v>3</v>
      </c>
    </row>
    <row r="598" spans="5:10">
      <c r="E598" s="335"/>
      <c r="F598" s="336"/>
      <c r="G598" s="335"/>
      <c r="H598" s="417"/>
      <c r="I598" s="393"/>
      <c r="J598" s="337" t="s">
        <v>3</v>
      </c>
    </row>
    <row r="599" spans="5:10">
      <c r="E599" s="335"/>
      <c r="F599" s="336"/>
      <c r="G599" s="335"/>
      <c r="H599" s="417"/>
      <c r="I599" s="393"/>
      <c r="J599" s="337" t="s">
        <v>3</v>
      </c>
    </row>
    <row r="600" spans="5:10">
      <c r="E600" s="335"/>
      <c r="F600" s="336"/>
      <c r="G600" s="335"/>
      <c r="H600" s="417"/>
      <c r="I600" s="393"/>
      <c r="J600" s="337" t="s">
        <v>3</v>
      </c>
    </row>
    <row r="601" spans="5:10">
      <c r="E601" s="335"/>
      <c r="F601" s="336"/>
      <c r="G601" s="335"/>
      <c r="H601" s="417"/>
      <c r="I601" s="393"/>
      <c r="J601" s="337" t="s">
        <v>3</v>
      </c>
    </row>
    <row r="602" spans="5:10">
      <c r="E602" s="335"/>
      <c r="F602" s="336"/>
      <c r="G602" s="335"/>
      <c r="H602" s="417"/>
      <c r="I602" s="393"/>
      <c r="J602" s="337" t="s">
        <v>3</v>
      </c>
    </row>
    <row r="603" spans="5:10">
      <c r="E603" s="335"/>
      <c r="F603" s="336"/>
      <c r="G603" s="335"/>
      <c r="H603" s="417"/>
      <c r="I603" s="393"/>
      <c r="J603" s="337" t="s">
        <v>3</v>
      </c>
    </row>
    <row r="604" spans="5:10">
      <c r="E604" s="335"/>
      <c r="F604" s="336"/>
      <c r="G604" s="335"/>
      <c r="H604" s="417"/>
      <c r="I604" s="393"/>
      <c r="J604" s="337" t="s">
        <v>3</v>
      </c>
    </row>
    <row r="605" spans="5:10">
      <c r="E605" s="335"/>
      <c r="F605" s="336"/>
      <c r="G605" s="335"/>
      <c r="H605" s="417"/>
      <c r="I605" s="393"/>
      <c r="J605" s="337" t="s">
        <v>3</v>
      </c>
    </row>
    <row r="606" spans="5:10">
      <c r="E606" s="335"/>
      <c r="F606" s="336"/>
      <c r="G606" s="335"/>
      <c r="H606" s="417"/>
      <c r="I606" s="393"/>
      <c r="J606" s="337" t="s">
        <v>3</v>
      </c>
    </row>
    <row r="607" spans="5:10">
      <c r="E607" s="335"/>
      <c r="F607" s="336"/>
      <c r="G607" s="335"/>
      <c r="H607" s="417"/>
      <c r="I607" s="393"/>
      <c r="J607" s="337" t="s">
        <v>3</v>
      </c>
    </row>
    <row r="608" spans="5:10">
      <c r="E608" s="335"/>
      <c r="F608" s="336"/>
      <c r="G608" s="335"/>
      <c r="H608" s="417"/>
      <c r="I608" s="393"/>
      <c r="J608" s="337" t="s">
        <v>3</v>
      </c>
    </row>
    <row r="609" spans="5:10">
      <c r="E609" s="335"/>
      <c r="F609" s="336"/>
      <c r="G609" s="335"/>
      <c r="H609" s="417"/>
      <c r="I609" s="393"/>
      <c r="J609" s="337" t="s">
        <v>3</v>
      </c>
    </row>
    <row r="610" spans="5:10">
      <c r="E610" s="335"/>
      <c r="F610" s="336"/>
      <c r="G610" s="335"/>
      <c r="H610" s="417"/>
      <c r="I610" s="393"/>
      <c r="J610" s="337" t="s">
        <v>3</v>
      </c>
    </row>
    <row r="611" spans="5:10">
      <c r="E611" s="335"/>
      <c r="F611" s="336"/>
      <c r="G611" s="335"/>
      <c r="H611" s="417"/>
      <c r="I611" s="393"/>
      <c r="J611" s="337" t="s">
        <v>3</v>
      </c>
    </row>
    <row r="612" spans="5:10">
      <c r="E612" s="335"/>
      <c r="F612" s="336"/>
      <c r="G612" s="335"/>
      <c r="H612" s="417"/>
      <c r="I612" s="393"/>
      <c r="J612" s="337" t="s">
        <v>3</v>
      </c>
    </row>
    <row r="613" spans="5:10">
      <c r="E613" s="335"/>
      <c r="F613" s="336"/>
      <c r="G613" s="335"/>
      <c r="H613" s="417"/>
      <c r="I613" s="393"/>
      <c r="J613" s="337" t="s">
        <v>3</v>
      </c>
    </row>
    <row r="614" spans="5:10">
      <c r="E614" s="335"/>
      <c r="F614" s="336"/>
      <c r="G614" s="335"/>
      <c r="H614" s="417"/>
      <c r="I614" s="393"/>
      <c r="J614" s="337" t="s">
        <v>3</v>
      </c>
    </row>
    <row r="615" spans="5:10">
      <c r="E615" s="335"/>
      <c r="F615" s="336"/>
      <c r="G615" s="335"/>
      <c r="H615" s="417"/>
      <c r="I615" s="393"/>
      <c r="J615" s="337" t="s">
        <v>3</v>
      </c>
    </row>
    <row r="616" spans="5:10">
      <c r="E616" s="335"/>
      <c r="F616" s="336"/>
      <c r="G616" s="335"/>
      <c r="H616" s="417"/>
      <c r="I616" s="393"/>
      <c r="J616" s="337" t="s">
        <v>3</v>
      </c>
    </row>
    <row r="617" spans="5:10">
      <c r="E617" s="335"/>
      <c r="F617" s="336"/>
      <c r="G617" s="335"/>
      <c r="H617" s="417"/>
      <c r="I617" s="393"/>
      <c r="J617" s="337" t="s">
        <v>3</v>
      </c>
    </row>
    <row r="618" spans="5:10">
      <c r="E618" s="335"/>
      <c r="F618" s="336"/>
      <c r="G618" s="335"/>
      <c r="H618" s="417"/>
      <c r="I618" s="393"/>
      <c r="J618" s="337" t="s">
        <v>3</v>
      </c>
    </row>
    <row r="619" spans="5:10">
      <c r="E619" s="335"/>
      <c r="F619" s="336"/>
      <c r="G619" s="335"/>
      <c r="H619" s="417"/>
      <c r="I619" s="393"/>
      <c r="J619" s="337" t="s">
        <v>3</v>
      </c>
    </row>
    <row r="620" spans="5:10">
      <c r="E620" s="335"/>
      <c r="F620" s="336"/>
      <c r="G620" s="335"/>
      <c r="H620" s="417"/>
      <c r="I620" s="393"/>
      <c r="J620" s="337" t="s">
        <v>3</v>
      </c>
    </row>
    <row r="621" spans="5:10">
      <c r="E621" s="335"/>
      <c r="F621" s="336"/>
      <c r="G621" s="335"/>
      <c r="H621" s="417"/>
      <c r="I621" s="393"/>
      <c r="J621" s="337" t="s">
        <v>3</v>
      </c>
    </row>
    <row r="622" spans="5:10">
      <c r="E622" s="335"/>
      <c r="F622" s="336"/>
      <c r="G622" s="335"/>
      <c r="H622" s="417"/>
      <c r="I622" s="393"/>
      <c r="J622" s="337" t="s">
        <v>3</v>
      </c>
    </row>
    <row r="623" spans="5:10">
      <c r="E623" s="335"/>
      <c r="F623" s="336"/>
      <c r="G623" s="335"/>
      <c r="H623" s="417"/>
      <c r="I623" s="393"/>
      <c r="J623" s="337" t="s">
        <v>3</v>
      </c>
    </row>
    <row r="624" spans="5:10">
      <c r="E624" s="335"/>
      <c r="F624" s="336"/>
      <c r="G624" s="335"/>
      <c r="H624" s="417"/>
      <c r="I624" s="393"/>
      <c r="J624" s="337" t="s">
        <v>3</v>
      </c>
    </row>
    <row r="625" spans="5:10">
      <c r="E625" s="335"/>
      <c r="F625" s="336"/>
      <c r="G625" s="335"/>
      <c r="H625" s="417"/>
      <c r="I625" s="393"/>
      <c r="J625" s="337" t="s">
        <v>3</v>
      </c>
    </row>
    <row r="626" spans="5:10">
      <c r="E626" s="335"/>
      <c r="F626" s="336"/>
      <c r="G626" s="335"/>
      <c r="H626" s="417"/>
      <c r="I626" s="393"/>
      <c r="J626" s="337" t="s">
        <v>3</v>
      </c>
    </row>
    <row r="627" spans="5:10">
      <c r="E627" s="335"/>
      <c r="F627" s="336"/>
      <c r="G627" s="335"/>
      <c r="H627" s="417"/>
      <c r="I627" s="393"/>
      <c r="J627" s="337" t="s">
        <v>3</v>
      </c>
    </row>
    <row r="628" spans="5:10">
      <c r="E628" s="335"/>
      <c r="F628" s="336"/>
      <c r="G628" s="335"/>
      <c r="H628" s="417"/>
      <c r="I628" s="393"/>
      <c r="J628" s="337" t="s">
        <v>3</v>
      </c>
    </row>
    <row r="629" spans="5:10">
      <c r="E629" s="335"/>
      <c r="F629" s="336"/>
      <c r="G629" s="335"/>
      <c r="H629" s="417"/>
      <c r="I629" s="393"/>
      <c r="J629" s="337" t="s">
        <v>3</v>
      </c>
    </row>
    <row r="630" spans="5:10">
      <c r="E630" s="335"/>
      <c r="F630" s="336"/>
      <c r="G630" s="335"/>
      <c r="H630" s="417"/>
      <c r="I630" s="393"/>
      <c r="J630" s="337" t="s">
        <v>3</v>
      </c>
    </row>
    <row r="631" spans="5:10">
      <c r="E631" s="335"/>
      <c r="F631" s="336"/>
      <c r="G631" s="335"/>
      <c r="H631" s="417"/>
      <c r="I631" s="393"/>
      <c r="J631" s="337" t="s">
        <v>3</v>
      </c>
    </row>
    <row r="632" spans="5:10">
      <c r="E632" s="335"/>
      <c r="F632" s="336"/>
      <c r="G632" s="335"/>
      <c r="H632" s="417"/>
      <c r="I632" s="393"/>
      <c r="J632" s="337" t="s">
        <v>3</v>
      </c>
    </row>
    <row r="633" spans="5:10">
      <c r="E633" s="335"/>
      <c r="F633" s="336"/>
      <c r="G633" s="335"/>
      <c r="H633" s="417"/>
      <c r="I633" s="393"/>
      <c r="J633" s="337" t="s">
        <v>3</v>
      </c>
    </row>
    <row r="634" spans="5:10">
      <c r="E634" s="335"/>
      <c r="F634" s="336"/>
      <c r="G634" s="335"/>
      <c r="H634" s="417"/>
      <c r="I634" s="393"/>
      <c r="J634" s="337" t="s">
        <v>3</v>
      </c>
    </row>
    <row r="635" spans="5:10">
      <c r="E635" s="335"/>
      <c r="F635" s="336"/>
      <c r="G635" s="335"/>
      <c r="H635" s="417"/>
      <c r="I635" s="393"/>
      <c r="J635" s="337" t="s">
        <v>3</v>
      </c>
    </row>
    <row r="636" spans="5:10">
      <c r="E636" s="335"/>
      <c r="F636" s="336"/>
      <c r="G636" s="335"/>
      <c r="H636" s="417"/>
      <c r="I636" s="393"/>
      <c r="J636" s="337" t="s">
        <v>3</v>
      </c>
    </row>
    <row r="637" spans="5:10">
      <c r="E637" s="335"/>
      <c r="F637" s="336"/>
      <c r="G637" s="335"/>
      <c r="H637" s="417"/>
      <c r="I637" s="393"/>
      <c r="J637" s="337" t="s">
        <v>3</v>
      </c>
    </row>
    <row r="638" spans="5:10">
      <c r="E638" s="335"/>
      <c r="F638" s="336"/>
      <c r="G638" s="335"/>
      <c r="H638" s="417"/>
      <c r="I638" s="393"/>
      <c r="J638" s="337" t="s">
        <v>3</v>
      </c>
    </row>
    <row r="639" spans="5:10">
      <c r="E639" s="335"/>
      <c r="F639" s="336"/>
      <c r="G639" s="335"/>
      <c r="H639" s="417"/>
      <c r="I639" s="393"/>
      <c r="J639" s="337" t="s">
        <v>3</v>
      </c>
    </row>
    <row r="640" spans="5:10">
      <c r="E640" s="335"/>
      <c r="F640" s="336"/>
      <c r="G640" s="335"/>
      <c r="H640" s="417"/>
      <c r="I640" s="393"/>
      <c r="J640" s="337" t="s">
        <v>3</v>
      </c>
    </row>
    <row r="641" spans="5:10">
      <c r="E641" s="335"/>
      <c r="F641" s="336"/>
      <c r="G641" s="335"/>
      <c r="H641" s="417"/>
      <c r="I641" s="393"/>
      <c r="J641" s="337" t="s">
        <v>3</v>
      </c>
    </row>
    <row r="642" spans="5:10">
      <c r="E642" s="335"/>
      <c r="F642" s="336"/>
      <c r="G642" s="335"/>
      <c r="H642" s="417"/>
      <c r="I642" s="393"/>
      <c r="J642" s="337" t="s">
        <v>3</v>
      </c>
    </row>
    <row r="643" spans="5:10">
      <c r="E643" s="335"/>
      <c r="F643" s="336"/>
      <c r="G643" s="335"/>
      <c r="H643" s="417"/>
      <c r="I643" s="393"/>
      <c r="J643" s="337" t="s">
        <v>3</v>
      </c>
    </row>
    <row r="644" spans="5:10">
      <c r="E644" s="335"/>
      <c r="F644" s="336"/>
      <c r="G644" s="335"/>
      <c r="H644" s="417"/>
      <c r="I644" s="393"/>
      <c r="J644" s="337" t="s">
        <v>3</v>
      </c>
    </row>
    <row r="645" spans="5:10">
      <c r="E645" s="335"/>
      <c r="F645" s="336"/>
      <c r="G645" s="335"/>
      <c r="H645" s="417"/>
      <c r="I645" s="393"/>
      <c r="J645" s="337" t="s">
        <v>3</v>
      </c>
    </row>
    <row r="646" spans="5:10">
      <c r="E646" s="335"/>
      <c r="F646" s="336"/>
      <c r="G646" s="335"/>
      <c r="H646" s="417"/>
      <c r="I646" s="393"/>
      <c r="J646" s="337" t="s">
        <v>3</v>
      </c>
    </row>
    <row r="647" spans="5:10">
      <c r="E647" s="335"/>
      <c r="F647" s="336"/>
      <c r="G647" s="335"/>
      <c r="H647" s="417"/>
      <c r="I647" s="393"/>
      <c r="J647" s="337" t="s">
        <v>3</v>
      </c>
    </row>
    <row r="648" spans="5:10">
      <c r="E648" s="335"/>
      <c r="F648" s="336"/>
      <c r="G648" s="335"/>
      <c r="H648" s="417"/>
      <c r="I648" s="393"/>
      <c r="J648" s="337" t="s">
        <v>3</v>
      </c>
    </row>
    <row r="649" spans="5:10">
      <c r="E649" s="335"/>
      <c r="F649" s="336"/>
      <c r="G649" s="335"/>
      <c r="H649" s="417"/>
      <c r="I649" s="393"/>
      <c r="J649" s="337" t="s">
        <v>3</v>
      </c>
    </row>
    <row r="650" spans="5:10">
      <c r="E650" s="335"/>
      <c r="F650" s="336"/>
      <c r="G650" s="335"/>
      <c r="H650" s="417"/>
      <c r="I650" s="393"/>
      <c r="J650" s="337" t="s">
        <v>3</v>
      </c>
    </row>
    <row r="651" spans="5:10">
      <c r="E651" s="335"/>
      <c r="F651" s="336"/>
      <c r="G651" s="335"/>
      <c r="H651" s="417"/>
      <c r="I651" s="393"/>
      <c r="J651" s="337" t="s">
        <v>3</v>
      </c>
    </row>
    <row r="652" spans="5:10">
      <c r="E652" s="335"/>
      <c r="F652" s="336"/>
      <c r="G652" s="335"/>
      <c r="H652" s="417"/>
      <c r="I652" s="393"/>
      <c r="J652" s="337" t="s">
        <v>3</v>
      </c>
    </row>
    <row r="653" spans="5:10">
      <c r="E653" s="335"/>
      <c r="F653" s="336"/>
      <c r="G653" s="335"/>
      <c r="H653" s="417"/>
      <c r="I653" s="393"/>
      <c r="J653" s="337" t="s">
        <v>3</v>
      </c>
    </row>
    <row r="654" spans="5:10">
      <c r="E654" s="335"/>
      <c r="F654" s="336"/>
      <c r="G654" s="335"/>
      <c r="H654" s="417"/>
      <c r="I654" s="393"/>
      <c r="J654" s="337" t="s">
        <v>3</v>
      </c>
    </row>
    <row r="655" spans="5:10">
      <c r="E655" s="335"/>
      <c r="F655" s="336"/>
      <c r="G655" s="335"/>
      <c r="H655" s="417"/>
      <c r="I655" s="393"/>
      <c r="J655" s="337" t="s">
        <v>3</v>
      </c>
    </row>
    <row r="656" spans="5:10">
      <c r="E656" s="335"/>
      <c r="F656" s="336"/>
      <c r="G656" s="335"/>
      <c r="H656" s="417"/>
      <c r="I656" s="393"/>
      <c r="J656" s="337" t="s">
        <v>3</v>
      </c>
    </row>
    <row r="657" spans="5:10">
      <c r="E657" s="335"/>
      <c r="F657" s="336"/>
      <c r="G657" s="335"/>
      <c r="H657" s="417"/>
      <c r="I657" s="393"/>
      <c r="J657" s="337" t="s">
        <v>3</v>
      </c>
    </row>
    <row r="658" spans="5:10">
      <c r="E658" s="335"/>
      <c r="F658" s="336"/>
      <c r="G658" s="335"/>
      <c r="H658" s="417"/>
      <c r="I658" s="393"/>
      <c r="J658" s="337" t="s">
        <v>3</v>
      </c>
    </row>
    <row r="659" spans="5:10">
      <c r="E659" s="335"/>
      <c r="F659" s="336"/>
      <c r="G659" s="335"/>
      <c r="H659" s="417"/>
      <c r="I659" s="393"/>
      <c r="J659" s="337" t="s">
        <v>3</v>
      </c>
    </row>
    <row r="660" spans="5:10">
      <c r="E660" s="335"/>
      <c r="F660" s="336"/>
      <c r="G660" s="335"/>
      <c r="H660" s="417"/>
      <c r="I660" s="393"/>
      <c r="J660" s="337" t="s">
        <v>3</v>
      </c>
    </row>
    <row r="661" spans="5:10">
      <c r="E661" s="335"/>
      <c r="F661" s="336"/>
      <c r="G661" s="335"/>
      <c r="H661" s="417"/>
      <c r="I661" s="393"/>
      <c r="J661" s="337" t="s">
        <v>3</v>
      </c>
    </row>
    <row r="662" spans="5:10">
      <c r="E662" s="335"/>
      <c r="F662" s="336"/>
      <c r="G662" s="335"/>
      <c r="H662" s="417"/>
      <c r="I662" s="393"/>
      <c r="J662" s="337" t="s">
        <v>3</v>
      </c>
    </row>
    <row r="663" spans="5:10">
      <c r="E663" s="335"/>
      <c r="F663" s="336"/>
      <c r="G663" s="335"/>
      <c r="H663" s="417"/>
      <c r="I663" s="393"/>
      <c r="J663" s="337" t="s">
        <v>3</v>
      </c>
    </row>
    <row r="664" spans="5:10">
      <c r="E664" s="335"/>
      <c r="F664" s="336"/>
      <c r="G664" s="335"/>
      <c r="H664" s="417"/>
      <c r="I664" s="393"/>
      <c r="J664" s="337" t="s">
        <v>3</v>
      </c>
    </row>
    <row r="665" spans="5:10">
      <c r="E665" s="335"/>
      <c r="F665" s="336"/>
      <c r="G665" s="335"/>
      <c r="H665" s="417"/>
      <c r="I665" s="393"/>
      <c r="J665" s="337" t="s">
        <v>3</v>
      </c>
    </row>
    <row r="666" spans="5:10">
      <c r="E666" s="335"/>
      <c r="F666" s="336"/>
      <c r="G666" s="335"/>
      <c r="H666" s="417"/>
      <c r="I666" s="393"/>
      <c r="J666" s="337" t="s">
        <v>3</v>
      </c>
    </row>
    <row r="667" spans="5:10">
      <c r="E667" s="335"/>
      <c r="F667" s="336"/>
      <c r="G667" s="335"/>
      <c r="H667" s="417"/>
      <c r="I667" s="393"/>
      <c r="J667" s="337" t="s">
        <v>3</v>
      </c>
    </row>
    <row r="668" spans="5:10">
      <c r="E668" s="335"/>
      <c r="F668" s="336"/>
      <c r="G668" s="335"/>
      <c r="H668" s="417"/>
      <c r="I668" s="393"/>
      <c r="J668" s="337" t="s">
        <v>3</v>
      </c>
    </row>
    <row r="669" spans="5:10">
      <c r="E669" s="335"/>
      <c r="F669" s="336"/>
      <c r="G669" s="335"/>
      <c r="H669" s="417"/>
      <c r="I669" s="393"/>
      <c r="J669" s="337" t="s">
        <v>3</v>
      </c>
    </row>
    <row r="670" spans="5:10">
      <c r="E670" s="335"/>
      <c r="F670" s="336"/>
      <c r="G670" s="335"/>
      <c r="H670" s="417"/>
      <c r="I670" s="393"/>
      <c r="J670" s="337" t="s">
        <v>3</v>
      </c>
    </row>
    <row r="671" spans="5:10">
      <c r="E671" s="335"/>
      <c r="F671" s="336"/>
      <c r="G671" s="335"/>
      <c r="H671" s="417"/>
      <c r="I671" s="393"/>
      <c r="J671" s="337" t="s">
        <v>3</v>
      </c>
    </row>
    <row r="672" spans="5:10">
      <c r="E672" s="335"/>
      <c r="F672" s="336"/>
      <c r="G672" s="335"/>
      <c r="H672" s="417"/>
      <c r="I672" s="393"/>
      <c r="J672" s="337" t="s">
        <v>3</v>
      </c>
    </row>
    <row r="673" spans="5:10">
      <c r="E673" s="335"/>
      <c r="F673" s="336"/>
      <c r="G673" s="335"/>
      <c r="H673" s="417"/>
      <c r="I673" s="393"/>
      <c r="J673" s="337" t="s">
        <v>3</v>
      </c>
    </row>
    <row r="674" spans="5:10">
      <c r="E674" s="335"/>
      <c r="F674" s="336"/>
      <c r="G674" s="335"/>
      <c r="H674" s="417"/>
      <c r="I674" s="393"/>
      <c r="J674" s="337" t="s">
        <v>3</v>
      </c>
    </row>
    <row r="675" spans="5:10">
      <c r="E675" s="335"/>
      <c r="F675" s="336"/>
      <c r="G675" s="335"/>
      <c r="H675" s="417"/>
      <c r="I675" s="393"/>
      <c r="J675" s="337" t="s">
        <v>3</v>
      </c>
    </row>
    <row r="676" spans="5:10">
      <c r="E676" s="335"/>
      <c r="F676" s="336"/>
      <c r="G676" s="335"/>
      <c r="H676" s="417"/>
      <c r="I676" s="393"/>
      <c r="J676" s="337" t="s">
        <v>3</v>
      </c>
    </row>
    <row r="677" spans="5:10">
      <c r="E677" s="335"/>
      <c r="F677" s="336"/>
      <c r="G677" s="335"/>
      <c r="H677" s="417"/>
      <c r="I677" s="393"/>
      <c r="J677" s="337" t="s">
        <v>3</v>
      </c>
    </row>
    <row r="678" spans="5:10">
      <c r="E678" s="335"/>
      <c r="F678" s="336"/>
      <c r="G678" s="335"/>
      <c r="H678" s="417"/>
      <c r="I678" s="393"/>
      <c r="J678" s="337" t="s">
        <v>3</v>
      </c>
    </row>
    <row r="679" spans="5:10">
      <c r="E679" s="335"/>
      <c r="F679" s="336"/>
      <c r="G679" s="335"/>
      <c r="H679" s="417"/>
      <c r="I679" s="393"/>
      <c r="J679" s="337" t="s">
        <v>3</v>
      </c>
    </row>
    <row r="680" spans="5:10">
      <c r="E680" s="335"/>
      <c r="F680" s="336"/>
      <c r="G680" s="335"/>
      <c r="H680" s="417"/>
      <c r="I680" s="393"/>
      <c r="J680" s="337" t="s">
        <v>3</v>
      </c>
    </row>
    <row r="681" spans="5:10">
      <c r="E681" s="335"/>
      <c r="F681" s="336"/>
      <c r="G681" s="335"/>
      <c r="H681" s="417"/>
      <c r="I681" s="393"/>
      <c r="J681" s="337" t="s">
        <v>3</v>
      </c>
    </row>
    <row r="682" spans="5:10">
      <c r="E682" s="335"/>
      <c r="F682" s="336"/>
      <c r="G682" s="335"/>
      <c r="H682" s="417"/>
      <c r="I682" s="393"/>
      <c r="J682" s="337" t="s">
        <v>3</v>
      </c>
    </row>
    <row r="683" spans="5:10">
      <c r="E683" s="335"/>
      <c r="F683" s="336"/>
      <c r="G683" s="335"/>
      <c r="H683" s="417"/>
      <c r="I683" s="393"/>
      <c r="J683" s="337" t="s">
        <v>3</v>
      </c>
    </row>
    <row r="684" spans="5:10">
      <c r="E684" s="335"/>
      <c r="F684" s="336"/>
      <c r="G684" s="335"/>
      <c r="H684" s="417"/>
      <c r="I684" s="393"/>
      <c r="J684" s="337" t="s">
        <v>3</v>
      </c>
    </row>
    <row r="685" spans="5:10">
      <c r="E685" s="335"/>
      <c r="F685" s="336"/>
      <c r="G685" s="335"/>
      <c r="H685" s="417"/>
      <c r="I685" s="393"/>
      <c r="J685" s="337" t="s">
        <v>3</v>
      </c>
    </row>
    <row r="686" spans="5:10">
      <c r="E686" s="335"/>
      <c r="F686" s="336"/>
      <c r="G686" s="335"/>
      <c r="H686" s="417"/>
      <c r="I686" s="393"/>
      <c r="J686" s="337" t="s">
        <v>3</v>
      </c>
    </row>
    <row r="687" spans="5:10">
      <c r="E687" s="335"/>
      <c r="F687" s="336"/>
      <c r="G687" s="335"/>
      <c r="H687" s="417"/>
      <c r="I687" s="393"/>
      <c r="J687" s="337" t="s">
        <v>3</v>
      </c>
    </row>
    <row r="688" spans="5:10">
      <c r="E688" s="335"/>
      <c r="F688" s="336"/>
      <c r="G688" s="335"/>
      <c r="H688" s="417"/>
      <c r="I688" s="393"/>
      <c r="J688" s="337" t="s">
        <v>3</v>
      </c>
    </row>
    <row r="689" spans="5:10">
      <c r="E689" s="335"/>
      <c r="F689" s="336"/>
      <c r="G689" s="335"/>
      <c r="H689" s="417"/>
      <c r="I689" s="393"/>
      <c r="J689" s="337" t="s">
        <v>3</v>
      </c>
    </row>
    <row r="690" spans="5:10">
      <c r="E690" s="335"/>
      <c r="F690" s="336"/>
      <c r="G690" s="335"/>
      <c r="H690" s="417"/>
      <c r="I690" s="393"/>
      <c r="J690" s="337" t="s">
        <v>3</v>
      </c>
    </row>
    <row r="691" spans="5:10">
      <c r="E691" s="335"/>
      <c r="F691" s="336"/>
      <c r="G691" s="335"/>
      <c r="H691" s="417"/>
      <c r="I691" s="393"/>
      <c r="J691" s="337" t="s">
        <v>3</v>
      </c>
    </row>
    <row r="692" spans="5:10">
      <c r="E692" s="335"/>
      <c r="F692" s="336"/>
      <c r="G692" s="335"/>
      <c r="H692" s="417"/>
      <c r="I692" s="393"/>
      <c r="J692" s="337" t="s">
        <v>3</v>
      </c>
    </row>
    <row r="693" spans="5:10">
      <c r="E693" s="335"/>
      <c r="F693" s="336"/>
      <c r="G693" s="335"/>
      <c r="H693" s="417"/>
      <c r="I693" s="393"/>
      <c r="J693" s="337" t="s">
        <v>3</v>
      </c>
    </row>
    <row r="694" spans="5:10">
      <c r="E694" s="335"/>
      <c r="F694" s="336"/>
      <c r="G694" s="335"/>
      <c r="H694" s="417"/>
      <c r="I694" s="393"/>
      <c r="J694" s="337" t="s">
        <v>3</v>
      </c>
    </row>
    <row r="695" spans="5:10">
      <c r="E695" s="335"/>
      <c r="F695" s="336"/>
      <c r="G695" s="335"/>
      <c r="H695" s="417"/>
      <c r="I695" s="393"/>
      <c r="J695" s="337" t="s">
        <v>3</v>
      </c>
    </row>
    <row r="696" spans="5:10">
      <c r="E696" s="335"/>
      <c r="F696" s="336"/>
      <c r="G696" s="335"/>
      <c r="H696" s="417"/>
      <c r="I696" s="393"/>
      <c r="J696" s="337" t="s">
        <v>3</v>
      </c>
    </row>
    <row r="697" spans="5:10">
      <c r="E697" s="335"/>
      <c r="F697" s="336"/>
      <c r="G697" s="335"/>
      <c r="H697" s="417"/>
      <c r="I697" s="393"/>
      <c r="J697" s="337" t="s">
        <v>3</v>
      </c>
    </row>
    <row r="698" spans="5:10">
      <c r="E698" s="335"/>
      <c r="F698" s="336"/>
      <c r="G698" s="335"/>
      <c r="H698" s="417"/>
      <c r="I698" s="393"/>
      <c r="J698" s="337" t="s">
        <v>3</v>
      </c>
    </row>
    <row r="699" spans="5:10">
      <c r="E699" s="335"/>
      <c r="F699" s="336"/>
      <c r="G699" s="335"/>
      <c r="H699" s="417"/>
      <c r="I699" s="393"/>
      <c r="J699" s="337" t="s">
        <v>3</v>
      </c>
    </row>
    <row r="700" spans="5:10">
      <c r="E700" s="335"/>
      <c r="F700" s="336"/>
      <c r="G700" s="335"/>
      <c r="H700" s="417"/>
      <c r="I700" s="393"/>
      <c r="J700" s="337" t="s">
        <v>3</v>
      </c>
    </row>
    <row r="701" spans="5:10">
      <c r="E701" s="335"/>
      <c r="F701" s="336"/>
      <c r="G701" s="335"/>
      <c r="H701" s="417"/>
      <c r="I701" s="393"/>
      <c r="J701" s="337" t="s">
        <v>3</v>
      </c>
    </row>
    <row r="702" spans="5:10">
      <c r="E702" s="335"/>
      <c r="F702" s="336"/>
      <c r="G702" s="335"/>
      <c r="H702" s="417"/>
      <c r="I702" s="393"/>
      <c r="J702" s="337" t="s">
        <v>3</v>
      </c>
    </row>
    <row r="703" spans="5:10">
      <c r="E703" s="335"/>
      <c r="F703" s="336"/>
      <c r="G703" s="335"/>
      <c r="H703" s="417"/>
      <c r="I703" s="393"/>
      <c r="J703" s="337" t="s">
        <v>3</v>
      </c>
    </row>
    <row r="704" spans="5:10">
      <c r="E704" s="335"/>
      <c r="F704" s="336"/>
      <c r="G704" s="335"/>
      <c r="H704" s="417"/>
      <c r="I704" s="393"/>
      <c r="J704" s="337" t="s">
        <v>3</v>
      </c>
    </row>
    <row r="705" spans="5:10">
      <c r="E705" s="335"/>
      <c r="F705" s="336"/>
      <c r="G705" s="335"/>
      <c r="H705" s="417"/>
      <c r="I705" s="393"/>
      <c r="J705" s="337" t="s">
        <v>3</v>
      </c>
    </row>
    <row r="706" spans="5:10">
      <c r="E706" s="335"/>
      <c r="F706" s="336"/>
      <c r="G706" s="335"/>
      <c r="H706" s="417"/>
      <c r="I706" s="393"/>
      <c r="J706" s="337" t="s">
        <v>3</v>
      </c>
    </row>
    <row r="707" spans="5:10">
      <c r="E707" s="335"/>
      <c r="F707" s="336"/>
      <c r="G707" s="335"/>
      <c r="H707" s="417"/>
      <c r="I707" s="393"/>
      <c r="J707" s="337" t="s">
        <v>3</v>
      </c>
    </row>
    <row r="708" spans="5:10">
      <c r="E708" s="335"/>
      <c r="F708" s="336"/>
      <c r="G708" s="335"/>
      <c r="H708" s="417"/>
      <c r="I708" s="393"/>
      <c r="J708" s="337" t="s">
        <v>3</v>
      </c>
    </row>
    <row r="709" spans="5:10">
      <c r="E709" s="335"/>
      <c r="F709" s="336"/>
      <c r="G709" s="335"/>
      <c r="H709" s="417"/>
      <c r="I709" s="393"/>
      <c r="J709" s="337" t="s">
        <v>3</v>
      </c>
    </row>
    <row r="710" spans="5:10">
      <c r="E710" s="335"/>
      <c r="F710" s="336"/>
      <c r="G710" s="335"/>
      <c r="H710" s="417"/>
      <c r="I710" s="393"/>
      <c r="J710" s="337" t="s">
        <v>3</v>
      </c>
    </row>
    <row r="711" spans="5:10">
      <c r="E711" s="335"/>
      <c r="F711" s="336"/>
      <c r="G711" s="335"/>
      <c r="H711" s="417"/>
      <c r="I711" s="393"/>
      <c r="J711" s="337" t="s">
        <v>3</v>
      </c>
    </row>
    <row r="712" spans="5:10">
      <c r="E712" s="335"/>
      <c r="F712" s="336"/>
      <c r="G712" s="335"/>
      <c r="H712" s="417"/>
      <c r="I712" s="393"/>
      <c r="J712" s="337" t="s">
        <v>3</v>
      </c>
    </row>
    <row r="713" spans="5:10">
      <c r="E713" s="335"/>
      <c r="F713" s="336"/>
      <c r="G713" s="335"/>
      <c r="H713" s="417"/>
      <c r="I713" s="393"/>
      <c r="J713" s="337" t="s">
        <v>3</v>
      </c>
    </row>
    <row r="714" spans="5:10">
      <c r="E714" s="335"/>
      <c r="F714" s="336"/>
      <c r="G714" s="335"/>
      <c r="H714" s="417"/>
      <c r="I714" s="393"/>
      <c r="J714" s="337" t="s">
        <v>3</v>
      </c>
    </row>
    <row r="715" spans="5:10">
      <c r="E715" s="335"/>
      <c r="F715" s="336"/>
      <c r="G715" s="335"/>
      <c r="H715" s="417"/>
      <c r="I715" s="393"/>
      <c r="J715" s="337" t="s">
        <v>3</v>
      </c>
    </row>
    <row r="716" spans="5:10">
      <c r="E716" s="335"/>
      <c r="F716" s="336"/>
      <c r="G716" s="335"/>
      <c r="H716" s="417"/>
      <c r="I716" s="393"/>
      <c r="J716" s="337" t="s">
        <v>3</v>
      </c>
    </row>
    <row r="717" spans="5:10">
      <c r="E717" s="335"/>
      <c r="F717" s="336"/>
      <c r="G717" s="335"/>
      <c r="H717" s="417"/>
      <c r="I717" s="393"/>
      <c r="J717" s="337" t="s">
        <v>3</v>
      </c>
    </row>
    <row r="718" spans="5:10">
      <c r="E718" s="335"/>
      <c r="F718" s="336"/>
      <c r="G718" s="335"/>
      <c r="H718" s="417"/>
      <c r="I718" s="393"/>
      <c r="J718" s="337" t="s">
        <v>3</v>
      </c>
    </row>
    <row r="719" spans="5:10">
      <c r="E719" s="335"/>
      <c r="F719" s="336"/>
      <c r="G719" s="335"/>
      <c r="H719" s="417"/>
      <c r="I719" s="393"/>
      <c r="J719" s="337" t="s">
        <v>3</v>
      </c>
    </row>
    <row r="720" spans="5:10">
      <c r="E720" s="335"/>
      <c r="F720" s="336"/>
      <c r="G720" s="335"/>
      <c r="H720" s="417"/>
      <c r="I720" s="393"/>
      <c r="J720" s="337" t="s">
        <v>3</v>
      </c>
    </row>
    <row r="721" spans="5:10">
      <c r="E721" s="335"/>
      <c r="F721" s="336"/>
      <c r="G721" s="335"/>
      <c r="H721" s="417"/>
      <c r="I721" s="393"/>
      <c r="J721" s="337" t="s">
        <v>3</v>
      </c>
    </row>
    <row r="722" spans="5:10">
      <c r="E722" s="335"/>
      <c r="F722" s="336"/>
      <c r="G722" s="335"/>
      <c r="H722" s="417"/>
      <c r="I722" s="393"/>
      <c r="J722" s="337" t="s">
        <v>3</v>
      </c>
    </row>
    <row r="723" spans="5:10">
      <c r="E723" s="335"/>
      <c r="F723" s="336"/>
      <c r="G723" s="335"/>
      <c r="H723" s="417"/>
      <c r="I723" s="393"/>
      <c r="J723" s="337" t="s">
        <v>3</v>
      </c>
    </row>
    <row r="724" spans="5:10">
      <c r="E724" s="335"/>
      <c r="F724" s="336"/>
      <c r="G724" s="335"/>
      <c r="H724" s="417"/>
      <c r="I724" s="393"/>
      <c r="J724" s="337" t="s">
        <v>3</v>
      </c>
    </row>
    <row r="725" spans="5:10">
      <c r="E725" s="335"/>
      <c r="F725" s="336"/>
      <c r="G725" s="335"/>
      <c r="H725" s="417"/>
      <c r="I725" s="393"/>
      <c r="J725" s="337" t="s">
        <v>3</v>
      </c>
    </row>
    <row r="726" spans="5:10">
      <c r="E726" s="335"/>
      <c r="F726" s="336"/>
      <c r="G726" s="335"/>
      <c r="H726" s="417"/>
      <c r="I726" s="393"/>
      <c r="J726" s="337" t="s">
        <v>3</v>
      </c>
    </row>
    <row r="727" spans="5:10">
      <c r="E727" s="335"/>
      <c r="F727" s="336"/>
      <c r="G727" s="335"/>
      <c r="H727" s="417"/>
      <c r="I727" s="393"/>
      <c r="J727" s="337" t="s">
        <v>3</v>
      </c>
    </row>
    <row r="728" spans="5:10">
      <c r="E728" s="335"/>
      <c r="F728" s="336"/>
      <c r="G728" s="335"/>
      <c r="H728" s="417"/>
      <c r="I728" s="393"/>
      <c r="J728" s="337" t="s">
        <v>3</v>
      </c>
    </row>
    <row r="729" spans="5:10">
      <c r="E729" s="335"/>
      <c r="F729" s="336"/>
      <c r="G729" s="335"/>
      <c r="H729" s="417"/>
      <c r="I729" s="393"/>
      <c r="J729" s="337" t="s">
        <v>3</v>
      </c>
    </row>
    <row r="730" spans="5:10">
      <c r="E730" s="335"/>
      <c r="F730" s="336"/>
      <c r="G730" s="335"/>
      <c r="H730" s="417"/>
      <c r="I730" s="393"/>
      <c r="J730" s="337" t="s">
        <v>3</v>
      </c>
    </row>
    <row r="731" spans="5:10">
      <c r="E731" s="335"/>
      <c r="F731" s="336"/>
      <c r="G731" s="335"/>
      <c r="H731" s="417"/>
      <c r="I731" s="393"/>
      <c r="J731" s="337" t="s">
        <v>3</v>
      </c>
    </row>
    <row r="732" spans="5:10">
      <c r="E732" s="335"/>
      <c r="F732" s="336"/>
      <c r="G732" s="335"/>
      <c r="H732" s="417"/>
      <c r="I732" s="393"/>
      <c r="J732" s="337" t="s">
        <v>3</v>
      </c>
    </row>
    <row r="733" spans="5:10">
      <c r="E733" s="335"/>
      <c r="F733" s="336"/>
      <c r="G733" s="335"/>
      <c r="H733" s="417"/>
      <c r="I733" s="393"/>
      <c r="J733" s="337" t="s">
        <v>3</v>
      </c>
    </row>
    <row r="734" spans="5:10">
      <c r="E734" s="335"/>
      <c r="F734" s="336"/>
      <c r="G734" s="335"/>
      <c r="H734" s="417"/>
      <c r="I734" s="393"/>
      <c r="J734" s="337" t="s">
        <v>3</v>
      </c>
    </row>
    <row r="735" spans="5:10">
      <c r="E735" s="335"/>
      <c r="F735" s="336"/>
      <c r="G735" s="335"/>
      <c r="H735" s="417"/>
      <c r="I735" s="393"/>
      <c r="J735" s="337" t="s">
        <v>3</v>
      </c>
    </row>
    <row r="736" spans="5:10">
      <c r="E736" s="335"/>
      <c r="F736" s="336"/>
      <c r="G736" s="335"/>
      <c r="H736" s="417"/>
      <c r="I736" s="393"/>
      <c r="J736" s="337" t="s">
        <v>3</v>
      </c>
    </row>
    <row r="737" spans="5:10">
      <c r="E737" s="335"/>
      <c r="F737" s="336"/>
      <c r="G737" s="335"/>
      <c r="H737" s="417"/>
      <c r="I737" s="393"/>
      <c r="J737" s="337" t="s">
        <v>3</v>
      </c>
    </row>
    <row r="738" spans="5:10">
      <c r="E738" s="335"/>
      <c r="F738" s="336"/>
      <c r="G738" s="335"/>
      <c r="H738" s="417"/>
      <c r="I738" s="393"/>
      <c r="J738" s="337" t="s">
        <v>3</v>
      </c>
    </row>
    <row r="739" spans="5:10">
      <c r="E739" s="335"/>
      <c r="F739" s="336"/>
      <c r="G739" s="335"/>
      <c r="H739" s="417"/>
      <c r="I739" s="393"/>
      <c r="J739" s="337" t="s">
        <v>3</v>
      </c>
    </row>
    <row r="740" spans="5:10">
      <c r="E740" s="335"/>
      <c r="F740" s="336"/>
      <c r="G740" s="335"/>
      <c r="H740" s="417"/>
      <c r="I740" s="393"/>
      <c r="J740" s="337" t="s">
        <v>3</v>
      </c>
    </row>
    <row r="741" spans="5:10">
      <c r="E741" s="335"/>
      <c r="F741" s="336"/>
      <c r="G741" s="335"/>
      <c r="H741" s="417"/>
      <c r="I741" s="393"/>
      <c r="J741" s="337" t="s">
        <v>3</v>
      </c>
    </row>
    <row r="742" spans="5:10">
      <c r="E742" s="335"/>
      <c r="F742" s="336"/>
      <c r="G742" s="335"/>
      <c r="H742" s="417"/>
      <c r="I742" s="393"/>
      <c r="J742" s="337" t="s">
        <v>3</v>
      </c>
    </row>
    <row r="743" spans="5:10">
      <c r="E743" s="335"/>
      <c r="F743" s="336"/>
      <c r="G743" s="335"/>
      <c r="H743" s="417"/>
      <c r="I743" s="393"/>
      <c r="J743" s="337" t="s">
        <v>3</v>
      </c>
    </row>
    <row r="744" spans="5:10">
      <c r="E744" s="335"/>
      <c r="F744" s="336"/>
      <c r="G744" s="335"/>
      <c r="H744" s="417"/>
      <c r="I744" s="393"/>
      <c r="J744" s="337" t="s">
        <v>3</v>
      </c>
    </row>
    <row r="745" spans="5:10">
      <c r="E745" s="335"/>
      <c r="F745" s="336"/>
      <c r="G745" s="335"/>
      <c r="H745" s="417"/>
      <c r="I745" s="393"/>
      <c r="J745" s="337" t="s">
        <v>3</v>
      </c>
    </row>
    <row r="746" spans="5:10">
      <c r="E746" s="335"/>
      <c r="F746" s="336"/>
      <c r="G746" s="335"/>
      <c r="H746" s="417"/>
      <c r="I746" s="393"/>
      <c r="J746" s="337" t="s">
        <v>3</v>
      </c>
    </row>
    <row r="747" spans="5:10">
      <c r="E747" s="335"/>
      <c r="F747" s="336"/>
      <c r="G747" s="335"/>
      <c r="H747" s="417"/>
      <c r="I747" s="393"/>
      <c r="J747" s="337" t="s">
        <v>3</v>
      </c>
    </row>
    <row r="748" spans="5:10">
      <c r="E748" s="335"/>
      <c r="F748" s="336"/>
      <c r="G748" s="335"/>
      <c r="H748" s="417"/>
      <c r="I748" s="393"/>
      <c r="J748" s="337" t="s">
        <v>3</v>
      </c>
    </row>
    <row r="749" spans="5:10">
      <c r="E749" s="335"/>
      <c r="F749" s="336"/>
      <c r="G749" s="335"/>
      <c r="H749" s="417"/>
      <c r="I749" s="393"/>
      <c r="J749" s="337" t="s">
        <v>3</v>
      </c>
    </row>
    <row r="750" spans="5:10">
      <c r="E750" s="335"/>
      <c r="F750" s="336"/>
      <c r="G750" s="335"/>
      <c r="H750" s="417"/>
      <c r="I750" s="393"/>
      <c r="J750" s="337" t="s">
        <v>3</v>
      </c>
    </row>
    <row r="751" spans="5:10">
      <c r="E751" s="335"/>
      <c r="F751" s="336"/>
      <c r="G751" s="335"/>
      <c r="H751" s="417"/>
      <c r="I751" s="393"/>
      <c r="J751" s="337" t="s">
        <v>3</v>
      </c>
    </row>
    <row r="752" spans="5:10">
      <c r="E752" s="335"/>
      <c r="F752" s="336"/>
      <c r="G752" s="335"/>
      <c r="H752" s="417"/>
      <c r="I752" s="393"/>
      <c r="J752" s="337" t="s">
        <v>3</v>
      </c>
    </row>
    <row r="753" spans="5:10">
      <c r="E753" s="335"/>
      <c r="F753" s="336"/>
      <c r="G753" s="335"/>
      <c r="H753" s="417"/>
      <c r="I753" s="393"/>
      <c r="J753" s="337" t="s">
        <v>3</v>
      </c>
    </row>
    <row r="754" spans="5:10">
      <c r="E754" s="335"/>
      <c r="F754" s="336"/>
      <c r="G754" s="335"/>
      <c r="H754" s="417"/>
      <c r="I754" s="393"/>
      <c r="J754" s="337" t="s">
        <v>3</v>
      </c>
    </row>
    <row r="755" spans="5:10">
      <c r="E755" s="335"/>
      <c r="F755" s="336"/>
      <c r="G755" s="335"/>
      <c r="H755" s="417"/>
      <c r="I755" s="393"/>
      <c r="J755" s="337" t="s">
        <v>3</v>
      </c>
    </row>
    <row r="756" spans="5:10">
      <c r="E756" s="335"/>
      <c r="F756" s="336"/>
      <c r="G756" s="335"/>
      <c r="H756" s="417"/>
      <c r="I756" s="393"/>
      <c r="J756" s="337" t="s">
        <v>3</v>
      </c>
    </row>
    <row r="757" spans="5:10">
      <c r="E757" s="335"/>
      <c r="F757" s="336"/>
      <c r="G757" s="335"/>
      <c r="H757" s="417"/>
      <c r="I757" s="393"/>
      <c r="J757" s="337" t="s">
        <v>3</v>
      </c>
    </row>
    <row r="758" spans="5:10">
      <c r="E758" s="335"/>
      <c r="F758" s="336"/>
      <c r="G758" s="335"/>
      <c r="H758" s="417"/>
      <c r="I758" s="393"/>
      <c r="J758" s="337" t="s">
        <v>3</v>
      </c>
    </row>
    <row r="759" spans="5:10">
      <c r="E759" s="335"/>
      <c r="F759" s="336"/>
      <c r="G759" s="335"/>
      <c r="H759" s="417"/>
      <c r="I759" s="393"/>
      <c r="J759" s="337" t="s">
        <v>3</v>
      </c>
    </row>
    <row r="760" spans="5:10">
      <c r="E760" s="335"/>
      <c r="F760" s="336"/>
      <c r="G760" s="335"/>
      <c r="H760" s="417"/>
      <c r="I760" s="393"/>
      <c r="J760" s="337" t="s">
        <v>3</v>
      </c>
    </row>
    <row r="761" spans="5:10">
      <c r="E761" s="335"/>
      <c r="F761" s="336"/>
      <c r="G761" s="335"/>
      <c r="H761" s="417"/>
      <c r="I761" s="393"/>
      <c r="J761" s="337" t="s">
        <v>3</v>
      </c>
    </row>
    <row r="762" spans="5:10">
      <c r="E762" s="335"/>
      <c r="F762" s="336"/>
      <c r="G762" s="335"/>
      <c r="H762" s="417"/>
      <c r="I762" s="393"/>
      <c r="J762" s="337" t="s">
        <v>3</v>
      </c>
    </row>
    <row r="763" spans="5:10">
      <c r="E763" s="335"/>
      <c r="F763" s="336"/>
      <c r="G763" s="335"/>
      <c r="H763" s="417"/>
      <c r="I763" s="393"/>
      <c r="J763" s="337" t="s">
        <v>3</v>
      </c>
    </row>
    <row r="764" spans="5:10">
      <c r="E764" s="335"/>
      <c r="F764" s="336"/>
      <c r="G764" s="335"/>
      <c r="H764" s="417"/>
      <c r="I764" s="393"/>
      <c r="J764" s="337" t="s">
        <v>3</v>
      </c>
    </row>
    <row r="765" spans="5:10">
      <c r="E765" s="335"/>
      <c r="F765" s="336"/>
      <c r="G765" s="335"/>
      <c r="H765" s="417"/>
      <c r="I765" s="393"/>
      <c r="J765" s="337" t="s">
        <v>3</v>
      </c>
    </row>
    <row r="766" spans="5:10">
      <c r="E766" s="335"/>
      <c r="F766" s="336"/>
      <c r="G766" s="335"/>
      <c r="H766" s="417"/>
      <c r="I766" s="393"/>
      <c r="J766" s="337" t="s">
        <v>3</v>
      </c>
    </row>
    <row r="767" spans="5:10">
      <c r="E767" s="335"/>
      <c r="F767" s="336"/>
      <c r="G767" s="335"/>
      <c r="H767" s="417"/>
      <c r="I767" s="393"/>
      <c r="J767" s="337" t="s">
        <v>3</v>
      </c>
    </row>
    <row r="768" spans="5:10">
      <c r="E768" s="335"/>
      <c r="F768" s="336"/>
      <c r="G768" s="335"/>
      <c r="H768" s="417"/>
      <c r="I768" s="393"/>
      <c r="J768" s="337" t="s">
        <v>3</v>
      </c>
    </row>
    <row r="769" spans="5:10">
      <c r="E769" s="335"/>
      <c r="F769" s="336"/>
      <c r="G769" s="335"/>
      <c r="H769" s="417"/>
      <c r="I769" s="393"/>
      <c r="J769" s="337" t="s">
        <v>3</v>
      </c>
    </row>
    <row r="770" spans="5:10">
      <c r="E770" s="335"/>
      <c r="F770" s="336"/>
      <c r="G770" s="335"/>
      <c r="H770" s="417"/>
      <c r="I770" s="393"/>
      <c r="J770" s="337" t="s">
        <v>3</v>
      </c>
    </row>
    <row r="771" spans="5:10">
      <c r="E771" s="335"/>
      <c r="F771" s="336"/>
      <c r="G771" s="335"/>
      <c r="H771" s="417"/>
      <c r="I771" s="393"/>
      <c r="J771" s="337" t="s">
        <v>3</v>
      </c>
    </row>
    <row r="772" spans="5:10">
      <c r="E772" s="335"/>
      <c r="F772" s="336"/>
      <c r="G772" s="335"/>
      <c r="H772" s="417"/>
      <c r="I772" s="393"/>
      <c r="J772" s="337" t="s">
        <v>3</v>
      </c>
    </row>
    <row r="773" spans="5:10">
      <c r="E773" s="335"/>
      <c r="F773" s="336"/>
      <c r="G773" s="335"/>
      <c r="H773" s="417"/>
      <c r="I773" s="393"/>
      <c r="J773" s="337" t="s">
        <v>3</v>
      </c>
    </row>
    <row r="774" spans="5:10">
      <c r="E774" s="335"/>
      <c r="F774" s="336"/>
      <c r="G774" s="335"/>
      <c r="H774" s="417"/>
      <c r="I774" s="393"/>
      <c r="J774" s="337" t="s">
        <v>3</v>
      </c>
    </row>
    <row r="775" spans="5:10">
      <c r="E775" s="335"/>
      <c r="F775" s="336"/>
      <c r="G775" s="335"/>
      <c r="H775" s="417"/>
      <c r="I775" s="393"/>
      <c r="J775" s="337" t="s">
        <v>3</v>
      </c>
    </row>
    <row r="776" spans="5:10">
      <c r="E776" s="335"/>
      <c r="F776" s="336"/>
      <c r="G776" s="335"/>
      <c r="H776" s="417"/>
      <c r="I776" s="393"/>
      <c r="J776" s="337" t="s">
        <v>3</v>
      </c>
    </row>
    <row r="777" spans="5:10">
      <c r="E777" s="335"/>
      <c r="F777" s="336"/>
      <c r="G777" s="335"/>
      <c r="H777" s="417"/>
      <c r="I777" s="393"/>
      <c r="J777" s="337" t="s">
        <v>3</v>
      </c>
    </row>
    <row r="778" spans="5:10">
      <c r="E778" s="335"/>
      <c r="F778" s="336"/>
      <c r="G778" s="335"/>
      <c r="H778" s="417"/>
      <c r="I778" s="393"/>
      <c r="J778" s="337" t="s">
        <v>3</v>
      </c>
    </row>
    <row r="779" spans="5:10">
      <c r="E779" s="335"/>
      <c r="F779" s="336"/>
      <c r="G779" s="335"/>
      <c r="H779" s="417"/>
      <c r="I779" s="393"/>
      <c r="J779" s="337" t="s">
        <v>3</v>
      </c>
    </row>
    <row r="780" spans="5:10">
      <c r="E780" s="335"/>
      <c r="F780" s="336"/>
      <c r="G780" s="335"/>
      <c r="H780" s="417"/>
      <c r="I780" s="393"/>
      <c r="J780" s="337" t="s">
        <v>3</v>
      </c>
    </row>
    <row r="781" spans="5:10">
      <c r="E781" s="335"/>
      <c r="F781" s="336"/>
      <c r="G781" s="335"/>
      <c r="H781" s="417"/>
      <c r="I781" s="393"/>
      <c r="J781" s="337" t="s">
        <v>3</v>
      </c>
    </row>
    <row r="782" spans="5:10">
      <c r="E782" s="335"/>
      <c r="F782" s="336"/>
      <c r="G782" s="335"/>
      <c r="H782" s="417"/>
      <c r="I782" s="393"/>
      <c r="J782" s="337" t="s">
        <v>3</v>
      </c>
    </row>
    <row r="783" spans="5:10">
      <c r="E783" s="335"/>
      <c r="F783" s="336"/>
      <c r="G783" s="335"/>
      <c r="H783" s="417"/>
      <c r="I783" s="393"/>
      <c r="J783" s="337" t="s">
        <v>3</v>
      </c>
    </row>
    <row r="784" spans="5:10">
      <c r="E784" s="335"/>
      <c r="F784" s="336"/>
      <c r="G784" s="335"/>
      <c r="H784" s="417"/>
      <c r="I784" s="393"/>
      <c r="J784" s="337" t="s">
        <v>3</v>
      </c>
    </row>
    <row r="785" spans="5:10">
      <c r="E785" s="335"/>
      <c r="F785" s="336"/>
      <c r="G785" s="335"/>
      <c r="H785" s="417"/>
      <c r="I785" s="393"/>
      <c r="J785" s="337" t="s">
        <v>3</v>
      </c>
    </row>
    <row r="786" spans="5:10">
      <c r="E786" s="335"/>
      <c r="F786" s="336"/>
      <c r="G786" s="335"/>
      <c r="H786" s="417"/>
      <c r="I786" s="393"/>
      <c r="J786" s="337" t="s">
        <v>3</v>
      </c>
    </row>
    <row r="787" spans="5:10">
      <c r="E787" s="335"/>
      <c r="F787" s="336"/>
      <c r="G787" s="335"/>
      <c r="H787" s="417"/>
      <c r="I787" s="393"/>
      <c r="J787" s="337" t="s">
        <v>3</v>
      </c>
    </row>
    <row r="788" spans="5:10">
      <c r="E788" s="335"/>
      <c r="F788" s="336"/>
      <c r="G788" s="335"/>
      <c r="H788" s="417"/>
      <c r="I788" s="393"/>
      <c r="J788" s="337" t="s">
        <v>3</v>
      </c>
    </row>
    <row r="789" spans="5:10">
      <c r="E789" s="335"/>
      <c r="F789" s="336"/>
      <c r="G789" s="335"/>
      <c r="H789" s="417"/>
      <c r="I789" s="393"/>
      <c r="J789" s="337" t="s">
        <v>3</v>
      </c>
    </row>
    <row r="790" spans="5:10">
      <c r="E790" s="335"/>
      <c r="F790" s="336"/>
      <c r="G790" s="335"/>
      <c r="H790" s="417"/>
      <c r="I790" s="393"/>
      <c r="J790" s="337" t="s">
        <v>3</v>
      </c>
    </row>
    <row r="791" spans="5:10">
      <c r="E791" s="335"/>
      <c r="F791" s="336"/>
      <c r="G791" s="335"/>
      <c r="H791" s="417"/>
      <c r="I791" s="393"/>
      <c r="J791" s="337" t="s">
        <v>3</v>
      </c>
    </row>
    <row r="792" spans="5:10">
      <c r="E792" s="335"/>
      <c r="F792" s="336"/>
      <c r="G792" s="335"/>
      <c r="H792" s="417"/>
      <c r="I792" s="393"/>
      <c r="J792" s="337" t="s">
        <v>3</v>
      </c>
    </row>
    <row r="793" spans="5:10">
      <c r="E793" s="335"/>
      <c r="F793" s="336"/>
      <c r="G793" s="335"/>
      <c r="H793" s="417"/>
      <c r="I793" s="393"/>
      <c r="J793" s="337" t="s">
        <v>3</v>
      </c>
    </row>
    <row r="794" spans="5:10">
      <c r="E794" s="335"/>
      <c r="F794" s="336"/>
      <c r="G794" s="335"/>
      <c r="H794" s="417"/>
      <c r="I794" s="393"/>
      <c r="J794" s="337" t="s">
        <v>3</v>
      </c>
    </row>
    <row r="795" spans="5:10">
      <c r="E795" s="335"/>
      <c r="F795" s="336"/>
      <c r="G795" s="335"/>
      <c r="H795" s="417"/>
      <c r="I795" s="393"/>
      <c r="J795" s="337" t="s">
        <v>3</v>
      </c>
    </row>
    <row r="796" spans="5:10">
      <c r="E796" s="335"/>
      <c r="F796" s="336"/>
      <c r="G796" s="335"/>
      <c r="H796" s="417"/>
      <c r="I796" s="393"/>
      <c r="J796" s="337" t="s">
        <v>3</v>
      </c>
    </row>
    <row r="797" spans="5:10">
      <c r="E797" s="335"/>
      <c r="F797" s="336"/>
      <c r="G797" s="335"/>
      <c r="H797" s="417"/>
      <c r="I797" s="393"/>
      <c r="J797" s="337" t="s">
        <v>3</v>
      </c>
    </row>
    <row r="798" spans="5:10">
      <c r="E798" s="335"/>
      <c r="F798" s="336"/>
      <c r="G798" s="335"/>
      <c r="H798" s="417"/>
      <c r="I798" s="393"/>
      <c r="J798" s="337" t="s">
        <v>3</v>
      </c>
    </row>
    <row r="799" spans="5:10">
      <c r="E799" s="335"/>
      <c r="F799" s="336"/>
      <c r="G799" s="335"/>
      <c r="H799" s="417"/>
      <c r="I799" s="393"/>
      <c r="J799" s="337" t="s">
        <v>3</v>
      </c>
    </row>
    <row r="800" spans="5:10">
      <c r="E800" s="335"/>
      <c r="F800" s="336"/>
      <c r="G800" s="335"/>
      <c r="H800" s="417"/>
      <c r="I800" s="393"/>
      <c r="J800" s="337" t="s">
        <v>3</v>
      </c>
    </row>
    <row r="801" spans="5:10">
      <c r="E801" s="335"/>
      <c r="F801" s="336"/>
      <c r="G801" s="335"/>
      <c r="H801" s="417"/>
      <c r="I801" s="393"/>
      <c r="J801" s="337" t="s">
        <v>3</v>
      </c>
    </row>
    <row r="802" spans="5:10">
      <c r="E802" s="335"/>
      <c r="F802" s="336"/>
      <c r="G802" s="335"/>
      <c r="H802" s="417"/>
      <c r="I802" s="393"/>
      <c r="J802" s="337" t="s">
        <v>3</v>
      </c>
    </row>
    <row r="803" spans="5:10">
      <c r="E803" s="335"/>
      <c r="F803" s="336"/>
      <c r="G803" s="335"/>
      <c r="H803" s="417"/>
      <c r="I803" s="393"/>
      <c r="J803" s="337" t="s">
        <v>3</v>
      </c>
    </row>
    <row r="804" spans="5:10">
      <c r="E804" s="335"/>
      <c r="F804" s="336"/>
      <c r="G804" s="335"/>
      <c r="H804" s="417"/>
      <c r="I804" s="393"/>
      <c r="J804" s="337" t="s">
        <v>3</v>
      </c>
    </row>
    <row r="805" spans="5:10">
      <c r="E805" s="335"/>
      <c r="F805" s="336"/>
      <c r="G805" s="335"/>
      <c r="H805" s="417"/>
      <c r="I805" s="393"/>
      <c r="J805" s="337" t="s">
        <v>3</v>
      </c>
    </row>
    <row r="806" spans="5:10">
      <c r="E806" s="335"/>
      <c r="F806" s="336"/>
      <c r="G806" s="335"/>
      <c r="H806" s="417"/>
      <c r="I806" s="393"/>
      <c r="J806" s="337" t="s">
        <v>3</v>
      </c>
    </row>
    <row r="807" spans="5:10">
      <c r="E807" s="335"/>
      <c r="F807" s="336"/>
      <c r="G807" s="335"/>
      <c r="H807" s="417"/>
      <c r="I807" s="393"/>
      <c r="J807" s="337" t="s">
        <v>3</v>
      </c>
    </row>
    <row r="808" spans="5:10">
      <c r="E808" s="335"/>
      <c r="F808" s="336"/>
      <c r="G808" s="335"/>
      <c r="H808" s="417"/>
      <c r="I808" s="393"/>
      <c r="J808" s="337" t="s">
        <v>3</v>
      </c>
    </row>
    <row r="809" spans="5:10">
      <c r="E809" s="335"/>
      <c r="F809" s="336"/>
      <c r="G809" s="335"/>
      <c r="H809" s="417"/>
      <c r="I809" s="393"/>
      <c r="J809" s="337" t="s">
        <v>3</v>
      </c>
    </row>
    <row r="810" spans="5:10">
      <c r="E810" s="335"/>
      <c r="F810" s="336"/>
      <c r="G810" s="335"/>
      <c r="H810" s="417"/>
      <c r="I810" s="393"/>
      <c r="J810" s="337" t="s">
        <v>3</v>
      </c>
    </row>
    <row r="811" spans="5:10">
      <c r="E811" s="335"/>
      <c r="F811" s="336"/>
      <c r="G811" s="335"/>
      <c r="H811" s="417"/>
      <c r="I811" s="393"/>
      <c r="J811" s="337" t="s">
        <v>3</v>
      </c>
    </row>
    <row r="812" spans="5:10">
      <c r="E812" s="335"/>
      <c r="F812" s="336"/>
      <c r="G812" s="335"/>
      <c r="H812" s="417"/>
      <c r="I812" s="393"/>
      <c r="J812" s="337" t="s">
        <v>3</v>
      </c>
    </row>
    <row r="813" spans="5:10">
      <c r="E813" s="335"/>
      <c r="F813" s="336"/>
      <c r="G813" s="335"/>
      <c r="H813" s="417"/>
      <c r="I813" s="393"/>
      <c r="J813" s="337" t="s">
        <v>3</v>
      </c>
    </row>
    <row r="814" spans="5:10">
      <c r="E814" s="335"/>
      <c r="F814" s="336"/>
      <c r="G814" s="335"/>
      <c r="H814" s="417"/>
      <c r="I814" s="393"/>
      <c r="J814" s="337" t="s">
        <v>3</v>
      </c>
    </row>
    <row r="815" spans="5:10">
      <c r="E815" s="335"/>
      <c r="F815" s="336"/>
      <c r="G815" s="335"/>
      <c r="H815" s="417"/>
      <c r="I815" s="393"/>
      <c r="J815" s="337" t="s">
        <v>3</v>
      </c>
    </row>
    <row r="816" spans="5:10">
      <c r="E816" s="335"/>
      <c r="F816" s="336"/>
      <c r="G816" s="335"/>
      <c r="H816" s="417"/>
      <c r="I816" s="393"/>
      <c r="J816" s="337" t="s">
        <v>3</v>
      </c>
    </row>
    <row r="817" spans="5:10">
      <c r="E817" s="335"/>
      <c r="F817" s="336"/>
      <c r="G817" s="335"/>
      <c r="H817" s="417"/>
      <c r="I817" s="393"/>
      <c r="J817" s="337" t="s">
        <v>3</v>
      </c>
    </row>
    <row r="818" spans="5:10">
      <c r="E818" s="335"/>
      <c r="F818" s="336"/>
      <c r="G818" s="335"/>
      <c r="H818" s="417"/>
      <c r="I818" s="393"/>
      <c r="J818" s="337" t="s">
        <v>3</v>
      </c>
    </row>
    <row r="819" spans="5:10">
      <c r="E819" s="335"/>
      <c r="F819" s="336"/>
      <c r="G819" s="335"/>
      <c r="H819" s="417"/>
      <c r="I819" s="393"/>
      <c r="J819" s="337" t="s">
        <v>3</v>
      </c>
    </row>
    <row r="820" spans="5:10">
      <c r="E820" s="335"/>
      <c r="F820" s="336"/>
      <c r="G820" s="335"/>
      <c r="H820" s="417"/>
      <c r="I820" s="393"/>
      <c r="J820" s="337" t="s">
        <v>3</v>
      </c>
    </row>
    <row r="821" spans="5:10">
      <c r="E821" s="335"/>
      <c r="F821" s="336"/>
      <c r="G821" s="335"/>
      <c r="H821" s="417"/>
      <c r="I821" s="393"/>
      <c r="J821" s="337" t="s">
        <v>3</v>
      </c>
    </row>
    <row r="822" spans="5:10">
      <c r="E822" s="335"/>
      <c r="F822" s="336"/>
      <c r="G822" s="335"/>
      <c r="H822" s="417"/>
      <c r="I822" s="393"/>
      <c r="J822" s="337" t="s">
        <v>3</v>
      </c>
    </row>
    <row r="823" spans="5:10">
      <c r="E823" s="335"/>
      <c r="F823" s="336"/>
      <c r="G823" s="335"/>
      <c r="H823" s="417"/>
      <c r="I823" s="393"/>
      <c r="J823" s="337" t="s">
        <v>3</v>
      </c>
    </row>
    <row r="824" spans="5:10">
      <c r="E824" s="335"/>
      <c r="F824" s="336"/>
      <c r="G824" s="335"/>
      <c r="H824" s="417"/>
      <c r="I824" s="393"/>
      <c r="J824" s="337" t="s">
        <v>3</v>
      </c>
    </row>
    <row r="825" spans="5:10">
      <c r="E825" s="335"/>
      <c r="F825" s="336"/>
      <c r="G825" s="335"/>
      <c r="H825" s="417"/>
      <c r="I825" s="393"/>
      <c r="J825" s="337" t="s">
        <v>3</v>
      </c>
    </row>
    <row r="826" spans="5:10">
      <c r="E826" s="335"/>
      <c r="F826" s="336"/>
      <c r="G826" s="335"/>
      <c r="H826" s="417"/>
      <c r="I826" s="393"/>
      <c r="J826" s="337" t="s">
        <v>3</v>
      </c>
    </row>
    <row r="827" spans="5:10">
      <c r="E827" s="335"/>
      <c r="F827" s="336"/>
      <c r="G827" s="335"/>
      <c r="H827" s="417"/>
      <c r="I827" s="393"/>
      <c r="J827" s="337" t="s">
        <v>3</v>
      </c>
    </row>
    <row r="828" spans="5:10">
      <c r="E828" s="335"/>
      <c r="F828" s="336"/>
      <c r="G828" s="335"/>
      <c r="H828" s="417"/>
      <c r="I828" s="393"/>
      <c r="J828" s="337" t="s">
        <v>3</v>
      </c>
    </row>
    <row r="829" spans="5:10">
      <c r="E829" s="335"/>
      <c r="F829" s="336"/>
      <c r="G829" s="335"/>
      <c r="H829" s="417"/>
      <c r="I829" s="393"/>
      <c r="J829" s="337" t="s">
        <v>3</v>
      </c>
    </row>
    <row r="830" spans="5:10">
      <c r="E830" s="335"/>
      <c r="F830" s="336"/>
      <c r="G830" s="335"/>
      <c r="H830" s="417"/>
      <c r="I830" s="393"/>
      <c r="J830" s="337" t="s">
        <v>3</v>
      </c>
    </row>
    <row r="831" spans="5:10">
      <c r="E831" s="335"/>
      <c r="F831" s="336"/>
      <c r="G831" s="335"/>
      <c r="H831" s="417"/>
      <c r="I831" s="393"/>
      <c r="J831" s="337" t="s">
        <v>3</v>
      </c>
    </row>
    <row r="832" spans="5:10">
      <c r="E832" s="335"/>
      <c r="F832" s="336"/>
      <c r="G832" s="335"/>
      <c r="H832" s="417"/>
      <c r="I832" s="393"/>
      <c r="J832" s="337" t="s">
        <v>3</v>
      </c>
    </row>
    <row r="833" spans="5:10">
      <c r="E833" s="335"/>
      <c r="F833" s="336"/>
      <c r="G833" s="335"/>
      <c r="H833" s="417"/>
      <c r="I833" s="393"/>
      <c r="J833" s="337" t="s">
        <v>3</v>
      </c>
    </row>
    <row r="834" spans="5:10">
      <c r="E834" s="335"/>
      <c r="F834" s="336"/>
      <c r="G834" s="335"/>
      <c r="H834" s="417"/>
      <c r="I834" s="393"/>
      <c r="J834" s="337" t="s">
        <v>3</v>
      </c>
    </row>
    <row r="835" spans="5:10">
      <c r="E835" s="335"/>
      <c r="F835" s="336"/>
      <c r="G835" s="335"/>
      <c r="H835" s="417"/>
      <c r="I835" s="393"/>
      <c r="J835" s="337" t="s">
        <v>3</v>
      </c>
    </row>
    <row r="836" spans="5:10">
      <c r="E836" s="335"/>
      <c r="F836" s="336"/>
      <c r="G836" s="335"/>
      <c r="H836" s="417"/>
      <c r="I836" s="393"/>
      <c r="J836" s="337" t="s">
        <v>3</v>
      </c>
    </row>
    <row r="837" spans="5:10">
      <c r="E837" s="335"/>
      <c r="F837" s="336"/>
      <c r="G837" s="335"/>
      <c r="H837" s="417"/>
      <c r="I837" s="393"/>
      <c r="J837" s="337" t="s">
        <v>3</v>
      </c>
    </row>
    <row r="838" spans="5:10">
      <c r="E838" s="335"/>
      <c r="F838" s="336"/>
      <c r="G838" s="335"/>
      <c r="H838" s="417"/>
      <c r="I838" s="393"/>
      <c r="J838" s="337" t="s">
        <v>3</v>
      </c>
    </row>
    <row r="839" spans="5:10">
      <c r="E839" s="335"/>
      <c r="F839" s="336"/>
      <c r="G839" s="335"/>
      <c r="H839" s="417"/>
      <c r="I839" s="393"/>
      <c r="J839" s="337" t="s">
        <v>3</v>
      </c>
    </row>
    <row r="840" spans="5:10">
      <c r="E840" s="335"/>
      <c r="F840" s="336"/>
      <c r="G840" s="335"/>
      <c r="H840" s="417"/>
      <c r="I840" s="393"/>
      <c r="J840" s="337" t="s">
        <v>3</v>
      </c>
    </row>
    <row r="841" spans="5:10">
      <c r="E841" s="335"/>
      <c r="F841" s="336"/>
      <c r="G841" s="335"/>
      <c r="H841" s="417"/>
      <c r="I841" s="393"/>
      <c r="J841" s="337" t="s">
        <v>3</v>
      </c>
    </row>
    <row r="842" spans="5:10">
      <c r="E842" s="335"/>
      <c r="F842" s="336"/>
      <c r="G842" s="335"/>
      <c r="H842" s="417"/>
      <c r="I842" s="393"/>
      <c r="J842" s="337" t="s">
        <v>3</v>
      </c>
    </row>
    <row r="843" spans="5:10">
      <c r="E843" s="335"/>
      <c r="F843" s="336"/>
      <c r="G843" s="335"/>
      <c r="H843" s="417"/>
      <c r="I843" s="393"/>
      <c r="J843" s="337" t="s">
        <v>3</v>
      </c>
    </row>
    <row r="844" spans="5:10">
      <c r="E844" s="335"/>
      <c r="F844" s="336"/>
      <c r="G844" s="335"/>
      <c r="H844" s="417"/>
      <c r="I844" s="393"/>
      <c r="J844" s="337" t="s">
        <v>3</v>
      </c>
    </row>
    <row r="845" spans="5:10">
      <c r="E845" s="335"/>
      <c r="F845" s="336"/>
      <c r="G845" s="335"/>
      <c r="H845" s="417"/>
      <c r="I845" s="393"/>
      <c r="J845" s="337" t="s">
        <v>3</v>
      </c>
    </row>
    <row r="846" spans="5:10">
      <c r="E846" s="335"/>
      <c r="F846" s="336"/>
      <c r="G846" s="335"/>
      <c r="H846" s="417"/>
      <c r="I846" s="393"/>
      <c r="J846" s="337" t="s">
        <v>3</v>
      </c>
    </row>
    <row r="847" spans="5:10">
      <c r="E847" s="335"/>
      <c r="F847" s="336"/>
      <c r="G847" s="335"/>
      <c r="H847" s="417"/>
      <c r="I847" s="393"/>
      <c r="J847" s="337" t="s">
        <v>3</v>
      </c>
    </row>
    <row r="848" spans="5:10">
      <c r="E848" s="335"/>
      <c r="F848" s="336"/>
      <c r="G848" s="335"/>
      <c r="H848" s="417"/>
      <c r="I848" s="393"/>
      <c r="J848" s="337" t="s">
        <v>3</v>
      </c>
    </row>
    <row r="849" spans="5:10">
      <c r="E849" s="335"/>
      <c r="F849" s="336"/>
      <c r="G849" s="335"/>
      <c r="H849" s="417"/>
      <c r="I849" s="393"/>
      <c r="J849" s="337" t="s">
        <v>3</v>
      </c>
    </row>
    <row r="850" spans="5:10">
      <c r="E850" s="335"/>
      <c r="F850" s="336"/>
      <c r="G850" s="335"/>
      <c r="H850" s="417"/>
      <c r="I850" s="393"/>
      <c r="J850" s="337" t="s">
        <v>3</v>
      </c>
    </row>
    <row r="851" spans="5:10">
      <c r="E851" s="335"/>
      <c r="F851" s="336"/>
      <c r="G851" s="335"/>
      <c r="H851" s="417"/>
      <c r="I851" s="393"/>
      <c r="J851" s="337" t="s">
        <v>3</v>
      </c>
    </row>
    <row r="852" spans="5:10">
      <c r="E852" s="335"/>
      <c r="F852" s="336"/>
      <c r="G852" s="335"/>
      <c r="H852" s="417"/>
      <c r="I852" s="393"/>
      <c r="J852" s="337" t="s">
        <v>3</v>
      </c>
    </row>
    <row r="853" spans="5:10">
      <c r="E853" s="335"/>
      <c r="F853" s="336"/>
      <c r="G853" s="335"/>
      <c r="H853" s="417"/>
      <c r="I853" s="393"/>
      <c r="J853" s="337" t="s">
        <v>3</v>
      </c>
    </row>
    <row r="854" spans="5:10">
      <c r="E854" s="335"/>
      <c r="F854" s="336"/>
      <c r="G854" s="335"/>
      <c r="H854" s="417"/>
      <c r="I854" s="393"/>
      <c r="J854" s="337" t="s">
        <v>3</v>
      </c>
    </row>
    <row r="855" spans="5:10">
      <c r="E855" s="335"/>
      <c r="F855" s="336"/>
      <c r="G855" s="335"/>
      <c r="H855" s="417"/>
      <c r="I855" s="393"/>
      <c r="J855" s="337" t="s">
        <v>3</v>
      </c>
    </row>
    <row r="856" spans="5:10">
      <c r="E856" s="335"/>
      <c r="F856" s="336"/>
      <c r="G856" s="335"/>
      <c r="H856" s="417"/>
      <c r="I856" s="393"/>
      <c r="J856" s="337" t="s">
        <v>3</v>
      </c>
    </row>
    <row r="857" spans="5:10">
      <c r="E857" s="335"/>
      <c r="F857" s="336"/>
      <c r="G857" s="335"/>
      <c r="H857" s="417"/>
      <c r="I857" s="393"/>
      <c r="J857" s="337" t="s">
        <v>3</v>
      </c>
    </row>
    <row r="858" spans="5:10">
      <c r="E858" s="335"/>
      <c r="F858" s="336"/>
      <c r="G858" s="335"/>
      <c r="H858" s="417"/>
      <c r="I858" s="393"/>
      <c r="J858" s="337" t="s">
        <v>3</v>
      </c>
    </row>
    <row r="859" spans="5:10">
      <c r="E859" s="335"/>
      <c r="F859" s="336"/>
      <c r="G859" s="335"/>
      <c r="H859" s="417"/>
      <c r="I859" s="393"/>
      <c r="J859" s="337" t="s">
        <v>3</v>
      </c>
    </row>
    <row r="860" spans="5:10">
      <c r="E860" s="335"/>
      <c r="F860" s="336"/>
      <c r="G860" s="335"/>
      <c r="H860" s="417"/>
      <c r="I860" s="393"/>
      <c r="J860" s="337" t="s">
        <v>3</v>
      </c>
    </row>
    <row r="861" spans="5:10">
      <c r="E861" s="335"/>
      <c r="F861" s="336"/>
      <c r="G861" s="335"/>
      <c r="H861" s="417"/>
      <c r="I861" s="393"/>
      <c r="J861" s="337" t="s">
        <v>3</v>
      </c>
    </row>
    <row r="862" spans="5:10">
      <c r="E862" s="335"/>
      <c r="F862" s="336"/>
      <c r="G862" s="335"/>
      <c r="H862" s="417"/>
      <c r="I862" s="393"/>
      <c r="J862" s="337" t="s">
        <v>3</v>
      </c>
    </row>
    <row r="863" spans="5:10">
      <c r="E863" s="335"/>
      <c r="F863" s="336"/>
      <c r="G863" s="335"/>
      <c r="H863" s="417"/>
      <c r="I863" s="393"/>
      <c r="J863" s="337" t="s">
        <v>3</v>
      </c>
    </row>
    <row r="864" spans="5:10">
      <c r="E864" s="335"/>
      <c r="F864" s="336"/>
      <c r="G864" s="335"/>
      <c r="H864" s="417"/>
      <c r="I864" s="393"/>
      <c r="J864" s="337" t="s">
        <v>3</v>
      </c>
    </row>
    <row r="865" spans="5:10">
      <c r="E865" s="335"/>
      <c r="F865" s="336"/>
      <c r="G865" s="335"/>
      <c r="H865" s="417"/>
      <c r="I865" s="393"/>
      <c r="J865" s="337" t="s">
        <v>3</v>
      </c>
    </row>
    <row r="866" spans="5:10">
      <c r="E866" s="335"/>
      <c r="F866" s="336"/>
      <c r="G866" s="335"/>
      <c r="H866" s="417"/>
      <c r="I866" s="393"/>
      <c r="J866" s="337" t="s">
        <v>3</v>
      </c>
    </row>
    <row r="867" spans="5:10">
      <c r="E867" s="335"/>
      <c r="F867" s="336"/>
      <c r="G867" s="335"/>
      <c r="H867" s="417"/>
      <c r="I867" s="393"/>
      <c r="J867" s="337" t="s">
        <v>3</v>
      </c>
    </row>
    <row r="868" spans="5:10">
      <c r="E868" s="335"/>
      <c r="F868" s="336"/>
      <c r="G868" s="335"/>
      <c r="H868" s="417"/>
      <c r="I868" s="393"/>
      <c r="J868" s="337" t="s">
        <v>3</v>
      </c>
    </row>
    <row r="869" spans="5:10">
      <c r="E869" s="335"/>
      <c r="F869" s="336"/>
      <c r="G869" s="335"/>
      <c r="H869" s="417"/>
      <c r="I869" s="393"/>
      <c r="J869" s="337" t="s">
        <v>3</v>
      </c>
    </row>
    <row r="870" spans="5:10">
      <c r="E870" s="335"/>
      <c r="F870" s="336"/>
      <c r="G870" s="335"/>
      <c r="H870" s="417"/>
      <c r="I870" s="393"/>
      <c r="J870" s="337" t="s">
        <v>3</v>
      </c>
    </row>
    <row r="871" spans="5:10">
      <c r="E871" s="335"/>
      <c r="F871" s="336"/>
      <c r="G871" s="335"/>
      <c r="H871" s="417"/>
      <c r="I871" s="393"/>
      <c r="J871" s="337" t="s">
        <v>3</v>
      </c>
    </row>
    <row r="872" spans="5:10">
      <c r="E872" s="335"/>
      <c r="F872" s="336"/>
      <c r="G872" s="335"/>
      <c r="H872" s="417"/>
      <c r="I872" s="393"/>
      <c r="J872" s="337" t="s">
        <v>3</v>
      </c>
    </row>
    <row r="873" spans="5:10">
      <c r="E873" s="335"/>
      <c r="F873" s="336"/>
      <c r="G873" s="335"/>
      <c r="H873" s="417"/>
      <c r="I873" s="393"/>
      <c r="J873" s="337" t="s">
        <v>3</v>
      </c>
    </row>
    <row r="874" spans="5:10">
      <c r="E874" s="335"/>
      <c r="F874" s="336"/>
      <c r="G874" s="335"/>
      <c r="H874" s="417"/>
      <c r="I874" s="393"/>
      <c r="J874" s="337" t="s">
        <v>3</v>
      </c>
    </row>
    <row r="875" spans="5:10">
      <c r="E875" s="335"/>
      <c r="F875" s="336"/>
      <c r="G875" s="335"/>
      <c r="H875" s="417"/>
      <c r="I875" s="393"/>
      <c r="J875" s="337" t="s">
        <v>3</v>
      </c>
    </row>
    <row r="876" spans="5:10">
      <c r="E876" s="335"/>
      <c r="F876" s="336"/>
      <c r="G876" s="335"/>
      <c r="H876" s="417"/>
      <c r="I876" s="393"/>
      <c r="J876" s="337" t="s">
        <v>3</v>
      </c>
    </row>
    <row r="877" spans="5:10">
      <c r="E877" s="335"/>
      <c r="F877" s="336"/>
      <c r="G877" s="335"/>
      <c r="H877" s="417"/>
      <c r="I877" s="393"/>
      <c r="J877" s="337" t="s">
        <v>3</v>
      </c>
    </row>
    <row r="878" spans="5:10">
      <c r="E878" s="335"/>
      <c r="F878" s="336"/>
      <c r="G878" s="335"/>
      <c r="H878" s="417"/>
      <c r="I878" s="393"/>
      <c r="J878" s="337" t="s">
        <v>3</v>
      </c>
    </row>
    <row r="879" spans="5:10">
      <c r="E879" s="335"/>
      <c r="F879" s="336"/>
      <c r="G879" s="335"/>
      <c r="H879" s="417"/>
      <c r="I879" s="393"/>
      <c r="J879" s="337" t="s">
        <v>3</v>
      </c>
    </row>
    <row r="880" spans="5:10">
      <c r="E880" s="335"/>
      <c r="F880" s="336"/>
      <c r="G880" s="335"/>
      <c r="H880" s="417"/>
      <c r="I880" s="393"/>
      <c r="J880" s="337" t="s">
        <v>3</v>
      </c>
    </row>
    <row r="881" spans="5:10">
      <c r="E881" s="335"/>
      <c r="F881" s="336"/>
      <c r="G881" s="335"/>
      <c r="H881" s="417"/>
      <c r="I881" s="393"/>
      <c r="J881" s="337" t="s">
        <v>3</v>
      </c>
    </row>
    <row r="882" spans="5:10">
      <c r="E882" s="335"/>
      <c r="F882" s="336"/>
      <c r="G882" s="335"/>
      <c r="H882" s="417"/>
      <c r="I882" s="393"/>
      <c r="J882" s="337" t="s">
        <v>3</v>
      </c>
    </row>
    <row r="883" spans="5:10">
      <c r="E883" s="335"/>
      <c r="F883" s="336"/>
      <c r="G883" s="335"/>
      <c r="H883" s="417"/>
      <c r="I883" s="393"/>
      <c r="J883" s="337" t="s">
        <v>3</v>
      </c>
    </row>
    <row r="884" spans="5:10">
      <c r="E884" s="335"/>
      <c r="F884" s="336"/>
      <c r="G884" s="335"/>
      <c r="H884" s="417"/>
      <c r="I884" s="393"/>
      <c r="J884" s="337" t="s">
        <v>3</v>
      </c>
    </row>
    <row r="885" spans="5:10">
      <c r="E885" s="335"/>
      <c r="F885" s="336"/>
      <c r="G885" s="335"/>
      <c r="H885" s="417"/>
      <c r="I885" s="393"/>
      <c r="J885" s="337" t="s">
        <v>3</v>
      </c>
    </row>
    <row r="886" spans="5:10">
      <c r="E886" s="335"/>
      <c r="F886" s="336"/>
      <c r="G886" s="335"/>
      <c r="H886" s="417"/>
      <c r="I886" s="393"/>
      <c r="J886" s="337" t="s">
        <v>3</v>
      </c>
    </row>
    <row r="887" spans="5:10">
      <c r="E887" s="335"/>
      <c r="F887" s="336"/>
      <c r="G887" s="335"/>
      <c r="H887" s="417"/>
      <c r="I887" s="393"/>
      <c r="J887" s="337" t="s">
        <v>3</v>
      </c>
    </row>
    <row r="888" spans="5:10">
      <c r="E888" s="335"/>
      <c r="F888" s="336"/>
      <c r="G888" s="335"/>
      <c r="H888" s="417"/>
      <c r="I888" s="393"/>
      <c r="J888" s="337" t="s">
        <v>3</v>
      </c>
    </row>
    <row r="889" spans="5:10">
      <c r="E889" s="335"/>
      <c r="F889" s="336"/>
      <c r="G889" s="335"/>
      <c r="H889" s="417"/>
      <c r="I889" s="393"/>
      <c r="J889" s="337" t="s">
        <v>3</v>
      </c>
    </row>
    <row r="890" spans="5:10">
      <c r="E890" s="335"/>
      <c r="F890" s="336"/>
      <c r="G890" s="335"/>
      <c r="H890" s="417"/>
      <c r="I890" s="393"/>
      <c r="J890" s="337" t="s">
        <v>3</v>
      </c>
    </row>
    <row r="891" spans="5:10">
      <c r="E891" s="335"/>
      <c r="F891" s="336"/>
      <c r="G891" s="335"/>
      <c r="H891" s="417"/>
      <c r="I891" s="393"/>
      <c r="J891" s="337" t="s">
        <v>3</v>
      </c>
    </row>
    <row r="892" spans="5:10">
      <c r="E892" s="335"/>
      <c r="F892" s="336"/>
      <c r="G892" s="335"/>
      <c r="H892" s="417"/>
      <c r="I892" s="393"/>
      <c r="J892" s="337" t="s">
        <v>3</v>
      </c>
    </row>
    <row r="893" spans="5:10">
      <c r="E893" s="335"/>
      <c r="F893" s="336"/>
      <c r="G893" s="335"/>
      <c r="H893" s="417"/>
      <c r="I893" s="393"/>
      <c r="J893" s="337" t="s">
        <v>3</v>
      </c>
    </row>
    <row r="894" spans="5:10">
      <c r="E894" s="335"/>
      <c r="F894" s="336"/>
      <c r="G894" s="335"/>
      <c r="H894" s="417"/>
      <c r="I894" s="393"/>
      <c r="J894" s="337" t="s">
        <v>3</v>
      </c>
    </row>
    <row r="895" spans="5:10">
      <c r="E895" s="335"/>
      <c r="F895" s="336"/>
      <c r="G895" s="335"/>
      <c r="H895" s="417"/>
      <c r="I895" s="393"/>
      <c r="J895" s="337" t="s">
        <v>3</v>
      </c>
    </row>
    <row r="896" spans="5:10">
      <c r="E896" s="335"/>
      <c r="F896" s="336"/>
      <c r="G896" s="335"/>
      <c r="H896" s="417"/>
      <c r="I896" s="393"/>
      <c r="J896" s="337" t="s">
        <v>3</v>
      </c>
    </row>
    <row r="897" spans="5:10">
      <c r="E897" s="335"/>
      <c r="F897" s="336"/>
      <c r="G897" s="335"/>
      <c r="H897" s="417"/>
      <c r="I897" s="393"/>
      <c r="J897" s="337" t="s">
        <v>3</v>
      </c>
    </row>
    <row r="898" spans="5:10">
      <c r="E898" s="335"/>
      <c r="F898" s="336"/>
      <c r="G898" s="335"/>
      <c r="H898" s="417"/>
      <c r="I898" s="393"/>
      <c r="J898" s="337" t="s">
        <v>3</v>
      </c>
    </row>
    <row r="899" spans="5:10">
      <c r="E899" s="335"/>
      <c r="F899" s="336"/>
      <c r="G899" s="335"/>
      <c r="H899" s="417"/>
      <c r="I899" s="393"/>
      <c r="J899" s="337" t="s">
        <v>3</v>
      </c>
    </row>
    <row r="900" spans="5:10">
      <c r="E900" s="335"/>
      <c r="F900" s="336"/>
      <c r="G900" s="335"/>
      <c r="H900" s="417"/>
      <c r="I900" s="393"/>
      <c r="J900" s="337" t="s">
        <v>3</v>
      </c>
    </row>
    <row r="901" spans="5:10">
      <c r="E901" s="335"/>
      <c r="F901" s="336"/>
      <c r="G901" s="335"/>
      <c r="H901" s="417"/>
      <c r="I901" s="393"/>
      <c r="J901" s="337" t="s">
        <v>3</v>
      </c>
    </row>
    <row r="902" spans="5:10">
      <c r="E902" s="335"/>
      <c r="F902" s="336"/>
      <c r="G902" s="335"/>
      <c r="H902" s="417"/>
      <c r="I902" s="393"/>
      <c r="J902" s="337" t="s">
        <v>3</v>
      </c>
    </row>
    <row r="903" spans="5:10">
      <c r="E903" s="335"/>
      <c r="F903" s="336"/>
      <c r="G903" s="335"/>
      <c r="H903" s="417"/>
      <c r="I903" s="393"/>
      <c r="J903" s="337" t="s">
        <v>3</v>
      </c>
    </row>
    <row r="904" spans="5:10">
      <c r="E904" s="335"/>
      <c r="F904" s="336"/>
      <c r="G904" s="335"/>
      <c r="H904" s="417"/>
      <c r="I904" s="393"/>
      <c r="J904" s="337" t="s">
        <v>3</v>
      </c>
    </row>
    <row r="905" spans="5:10">
      <c r="E905" s="335"/>
      <c r="F905" s="336"/>
      <c r="G905" s="335"/>
      <c r="H905" s="417"/>
      <c r="I905" s="393"/>
      <c r="J905" s="337" t="s">
        <v>3</v>
      </c>
    </row>
    <row r="906" spans="5:10">
      <c r="E906" s="335"/>
      <c r="F906" s="336"/>
      <c r="G906" s="335"/>
      <c r="H906" s="417"/>
      <c r="I906" s="393"/>
      <c r="J906" s="337" t="s">
        <v>3</v>
      </c>
    </row>
    <row r="907" spans="5:10">
      <c r="E907" s="335"/>
      <c r="F907" s="336"/>
      <c r="G907" s="335"/>
      <c r="H907" s="417"/>
      <c r="I907" s="393"/>
      <c r="J907" s="337" t="s">
        <v>3</v>
      </c>
    </row>
    <row r="908" spans="5:10">
      <c r="E908" s="335"/>
      <c r="F908" s="336"/>
      <c r="G908" s="335"/>
      <c r="H908" s="417"/>
      <c r="I908" s="393"/>
      <c r="J908" s="337" t="s">
        <v>3</v>
      </c>
    </row>
    <row r="909" spans="5:10">
      <c r="E909" s="335"/>
      <c r="F909" s="336"/>
      <c r="G909" s="335"/>
      <c r="H909" s="417"/>
      <c r="I909" s="393"/>
      <c r="J909" s="337" t="s">
        <v>3</v>
      </c>
    </row>
    <row r="910" spans="5:10">
      <c r="E910" s="335"/>
      <c r="F910" s="336"/>
      <c r="G910" s="335"/>
      <c r="H910" s="417"/>
      <c r="I910" s="393"/>
      <c r="J910" s="337" t="s">
        <v>3</v>
      </c>
    </row>
    <row r="911" spans="5:10">
      <c r="E911" s="335"/>
      <c r="F911" s="336"/>
      <c r="G911" s="335"/>
      <c r="H911" s="417"/>
      <c r="I911" s="393"/>
      <c r="J911" s="337" t="s">
        <v>3</v>
      </c>
    </row>
    <row r="912" spans="5:10">
      <c r="E912" s="335"/>
      <c r="F912" s="336"/>
      <c r="G912" s="335"/>
      <c r="H912" s="417"/>
      <c r="I912" s="393"/>
      <c r="J912" s="337" t="s">
        <v>3</v>
      </c>
    </row>
    <row r="913" spans="5:10">
      <c r="E913" s="335"/>
      <c r="F913" s="336"/>
      <c r="G913" s="335"/>
      <c r="H913" s="417"/>
      <c r="I913" s="393"/>
      <c r="J913" s="337" t="s">
        <v>3</v>
      </c>
    </row>
    <row r="914" spans="5:10">
      <c r="E914" s="335"/>
      <c r="F914" s="336"/>
      <c r="G914" s="335"/>
      <c r="H914" s="417"/>
      <c r="I914" s="393"/>
      <c r="J914" s="337" t="s">
        <v>3</v>
      </c>
    </row>
    <row r="915" spans="5:10">
      <c r="E915" s="335"/>
      <c r="F915" s="336"/>
      <c r="G915" s="335"/>
      <c r="H915" s="417"/>
      <c r="I915" s="393"/>
      <c r="J915" s="337" t="s">
        <v>3</v>
      </c>
    </row>
    <row r="916" spans="5:10">
      <c r="E916" s="335"/>
      <c r="F916" s="336"/>
      <c r="G916" s="335"/>
      <c r="H916" s="417"/>
      <c r="I916" s="393"/>
      <c r="J916" s="337" t="s">
        <v>3</v>
      </c>
    </row>
    <row r="917" spans="5:10">
      <c r="E917" s="335"/>
      <c r="F917" s="336"/>
      <c r="G917" s="335"/>
      <c r="H917" s="417"/>
      <c r="I917" s="393"/>
      <c r="J917" s="337" t="s">
        <v>3</v>
      </c>
    </row>
    <row r="918" spans="5:10">
      <c r="E918" s="335"/>
      <c r="F918" s="336"/>
      <c r="G918" s="335"/>
      <c r="H918" s="417"/>
      <c r="I918" s="393"/>
      <c r="J918" s="337" t="s">
        <v>3</v>
      </c>
    </row>
    <row r="919" spans="5:10">
      <c r="E919" s="335"/>
      <c r="F919" s="336"/>
      <c r="G919" s="335"/>
      <c r="H919" s="417"/>
      <c r="I919" s="393"/>
      <c r="J919" s="337" t="s">
        <v>3</v>
      </c>
    </row>
    <row r="920" spans="5:10">
      <c r="E920" s="335"/>
      <c r="F920" s="336"/>
      <c r="G920" s="335"/>
      <c r="H920" s="417"/>
      <c r="I920" s="393"/>
      <c r="J920" s="337" t="s">
        <v>3</v>
      </c>
    </row>
    <row r="921" spans="5:10">
      <c r="E921" s="335"/>
      <c r="F921" s="336"/>
      <c r="G921" s="335"/>
      <c r="H921" s="417"/>
      <c r="I921" s="393"/>
      <c r="J921" s="337" t="s">
        <v>3</v>
      </c>
    </row>
    <row r="922" spans="5:10">
      <c r="E922" s="335"/>
      <c r="F922" s="336"/>
      <c r="G922" s="335"/>
      <c r="H922" s="417"/>
      <c r="I922" s="393"/>
      <c r="J922" s="337" t="s">
        <v>3</v>
      </c>
    </row>
    <row r="923" spans="5:10">
      <c r="E923" s="335"/>
      <c r="F923" s="336"/>
      <c r="G923" s="335"/>
      <c r="H923" s="417"/>
      <c r="I923" s="393"/>
      <c r="J923" s="337" t="s">
        <v>3</v>
      </c>
    </row>
    <row r="924" spans="5:10">
      <c r="E924" s="335"/>
      <c r="F924" s="336"/>
      <c r="G924" s="335"/>
      <c r="H924" s="417"/>
      <c r="I924" s="393"/>
      <c r="J924" s="337" t="s">
        <v>3</v>
      </c>
    </row>
    <row r="925" spans="5:10">
      <c r="E925" s="335"/>
      <c r="F925" s="336"/>
      <c r="G925" s="335"/>
      <c r="H925" s="417"/>
      <c r="I925" s="393"/>
      <c r="J925" s="337" t="s">
        <v>3</v>
      </c>
    </row>
    <row r="926" spans="5:10">
      <c r="E926" s="335"/>
      <c r="F926" s="336"/>
      <c r="G926" s="335"/>
      <c r="H926" s="417"/>
      <c r="I926" s="393"/>
      <c r="J926" s="337" t="s">
        <v>3</v>
      </c>
    </row>
    <row r="927" spans="5:10">
      <c r="E927" s="335"/>
      <c r="F927" s="336"/>
      <c r="G927" s="335"/>
      <c r="H927" s="417"/>
      <c r="I927" s="393"/>
      <c r="J927" s="337" t="s">
        <v>3</v>
      </c>
    </row>
    <row r="928" spans="5:10">
      <c r="E928" s="335"/>
      <c r="F928" s="336"/>
      <c r="G928" s="335"/>
      <c r="H928" s="417"/>
      <c r="I928" s="393"/>
      <c r="J928" s="337" t="s">
        <v>3</v>
      </c>
    </row>
    <row r="929" spans="5:10">
      <c r="E929" s="335"/>
      <c r="F929" s="336"/>
      <c r="G929" s="335"/>
      <c r="H929" s="417"/>
      <c r="I929" s="393"/>
      <c r="J929" s="337" t="s">
        <v>3</v>
      </c>
    </row>
    <row r="930" spans="5:10">
      <c r="E930" s="335"/>
      <c r="F930" s="336"/>
      <c r="G930" s="335"/>
      <c r="H930" s="417"/>
      <c r="I930" s="393"/>
      <c r="J930" s="337" t="s">
        <v>3</v>
      </c>
    </row>
    <row r="931" spans="5:10">
      <c r="E931" s="335"/>
      <c r="F931" s="336"/>
      <c r="G931" s="335"/>
      <c r="H931" s="417"/>
      <c r="I931" s="393"/>
      <c r="J931" s="337" t="s">
        <v>3</v>
      </c>
    </row>
    <row r="932" spans="5:10">
      <c r="E932" s="335"/>
      <c r="F932" s="336"/>
      <c r="G932" s="335"/>
      <c r="H932" s="417"/>
      <c r="I932" s="393"/>
      <c r="J932" s="337" t="s">
        <v>3</v>
      </c>
    </row>
    <row r="933" spans="5:10">
      <c r="E933" s="335"/>
      <c r="F933" s="336"/>
      <c r="G933" s="335"/>
      <c r="H933" s="417"/>
      <c r="I933" s="393"/>
      <c r="J933" s="337" t="s">
        <v>3</v>
      </c>
    </row>
    <row r="934" spans="5:10">
      <c r="E934" s="335"/>
      <c r="F934" s="336"/>
      <c r="G934" s="335"/>
      <c r="H934" s="417"/>
      <c r="I934" s="393"/>
      <c r="J934" s="337" t="s">
        <v>3</v>
      </c>
    </row>
    <row r="935" spans="5:10">
      <c r="E935" s="335"/>
      <c r="F935" s="336"/>
      <c r="G935" s="335"/>
      <c r="H935" s="417"/>
      <c r="I935" s="393"/>
      <c r="J935" s="337" t="s">
        <v>3</v>
      </c>
    </row>
    <row r="936" spans="5:10">
      <c r="E936" s="335"/>
      <c r="F936" s="336"/>
      <c r="G936" s="335"/>
      <c r="H936" s="417"/>
      <c r="I936" s="393"/>
      <c r="J936" s="337" t="s">
        <v>3</v>
      </c>
    </row>
    <row r="937" spans="5:10">
      <c r="E937" s="335"/>
      <c r="F937" s="336"/>
      <c r="G937" s="335"/>
      <c r="H937" s="417"/>
      <c r="I937" s="393"/>
      <c r="J937" s="337" t="s">
        <v>3</v>
      </c>
    </row>
    <row r="938" spans="5:10">
      <c r="E938" s="335"/>
      <c r="F938" s="336"/>
      <c r="G938" s="335"/>
      <c r="H938" s="417"/>
      <c r="I938" s="393"/>
      <c r="J938" s="337" t="s">
        <v>3</v>
      </c>
    </row>
    <row r="939" spans="5:10">
      <c r="E939" s="335"/>
      <c r="F939" s="336"/>
      <c r="G939" s="335"/>
      <c r="H939" s="417"/>
      <c r="I939" s="393"/>
      <c r="J939" s="337" t="s">
        <v>3</v>
      </c>
    </row>
    <row r="940" spans="5:10">
      <c r="E940" s="335"/>
      <c r="F940" s="336"/>
      <c r="G940" s="335"/>
      <c r="H940" s="417"/>
      <c r="I940" s="393"/>
      <c r="J940" s="337" t="s">
        <v>3</v>
      </c>
    </row>
    <row r="941" spans="5:10">
      <c r="E941" s="335"/>
      <c r="F941" s="336"/>
      <c r="G941" s="335"/>
      <c r="H941" s="417"/>
      <c r="I941" s="393"/>
      <c r="J941" s="337" t="s">
        <v>3</v>
      </c>
    </row>
    <row r="942" spans="5:10">
      <c r="E942" s="335"/>
      <c r="F942" s="336"/>
      <c r="G942" s="335"/>
      <c r="H942" s="417"/>
      <c r="I942" s="393"/>
      <c r="J942" s="337" t="s">
        <v>3</v>
      </c>
    </row>
    <row r="943" spans="5:10">
      <c r="E943" s="335"/>
      <c r="F943" s="336"/>
      <c r="G943" s="335"/>
      <c r="H943" s="417"/>
      <c r="I943" s="393"/>
      <c r="J943" s="337" t="s">
        <v>3</v>
      </c>
    </row>
    <row r="944" spans="5:10">
      <c r="E944" s="335"/>
      <c r="F944" s="336"/>
      <c r="G944" s="335"/>
      <c r="H944" s="417"/>
      <c r="I944" s="393"/>
      <c r="J944" s="337" t="s">
        <v>3</v>
      </c>
    </row>
    <row r="945" spans="5:10">
      <c r="E945" s="335"/>
      <c r="F945" s="336"/>
      <c r="G945" s="335"/>
      <c r="H945" s="417"/>
      <c r="I945" s="393"/>
      <c r="J945" s="337" t="s">
        <v>3</v>
      </c>
    </row>
    <row r="946" spans="5:10">
      <c r="E946" s="335"/>
      <c r="F946" s="336"/>
      <c r="G946" s="335"/>
      <c r="H946" s="417"/>
      <c r="I946" s="393"/>
      <c r="J946" s="337" t="s">
        <v>3</v>
      </c>
    </row>
    <row r="947" spans="5:10">
      <c r="E947" s="335"/>
      <c r="F947" s="336"/>
      <c r="G947" s="335"/>
      <c r="H947" s="417"/>
      <c r="I947" s="393"/>
      <c r="J947" s="337" t="s">
        <v>3</v>
      </c>
    </row>
    <row r="948" spans="5:10">
      <c r="E948" s="335"/>
      <c r="F948" s="336"/>
      <c r="G948" s="335"/>
      <c r="H948" s="417"/>
      <c r="I948" s="393"/>
      <c r="J948" s="337" t="s">
        <v>3</v>
      </c>
    </row>
    <row r="949" spans="5:10">
      <c r="E949" s="335"/>
      <c r="F949" s="336"/>
      <c r="G949" s="335"/>
      <c r="H949" s="417"/>
      <c r="I949" s="393"/>
      <c r="J949" s="337" t="s">
        <v>3</v>
      </c>
    </row>
    <row r="950" spans="5:10">
      <c r="E950" s="335"/>
      <c r="F950" s="336"/>
      <c r="G950" s="335"/>
      <c r="H950" s="417"/>
      <c r="I950" s="393"/>
      <c r="J950" s="337" t="s">
        <v>3</v>
      </c>
    </row>
    <row r="951" spans="5:10">
      <c r="E951" s="335"/>
      <c r="F951" s="336"/>
      <c r="G951" s="335"/>
      <c r="H951" s="417"/>
      <c r="I951" s="393"/>
      <c r="J951" s="337" t="s">
        <v>3</v>
      </c>
    </row>
    <row r="952" spans="5:10">
      <c r="E952" s="335"/>
      <c r="F952" s="336"/>
      <c r="G952" s="335"/>
      <c r="H952" s="417"/>
      <c r="I952" s="393"/>
      <c r="J952" s="337" t="s">
        <v>3</v>
      </c>
    </row>
    <row r="953" spans="5:10">
      <c r="E953" s="335"/>
      <c r="F953" s="336"/>
      <c r="G953" s="335"/>
      <c r="H953" s="417"/>
      <c r="I953" s="393"/>
      <c r="J953" s="337" t="s">
        <v>3</v>
      </c>
    </row>
    <row r="954" spans="5:10">
      <c r="E954" s="335"/>
      <c r="F954" s="336"/>
      <c r="G954" s="335"/>
      <c r="H954" s="417"/>
      <c r="I954" s="393"/>
      <c r="J954" s="337" t="s">
        <v>3</v>
      </c>
    </row>
    <row r="955" spans="5:10">
      <c r="E955" s="335"/>
      <c r="F955" s="336"/>
      <c r="G955" s="335"/>
      <c r="H955" s="417"/>
      <c r="I955" s="393"/>
      <c r="J955" s="337" t="s">
        <v>3</v>
      </c>
    </row>
    <row r="956" spans="5:10">
      <c r="E956" s="335"/>
      <c r="F956" s="336"/>
      <c r="G956" s="335"/>
      <c r="H956" s="417"/>
      <c r="I956" s="393"/>
      <c r="J956" s="337" t="s">
        <v>3</v>
      </c>
    </row>
    <row r="957" spans="5:10">
      <c r="E957" s="335"/>
      <c r="F957" s="336"/>
      <c r="G957" s="335"/>
      <c r="H957" s="417"/>
      <c r="I957" s="393"/>
      <c r="J957" s="337" t="s">
        <v>3</v>
      </c>
    </row>
    <row r="958" spans="5:10">
      <c r="E958" s="335"/>
      <c r="F958" s="336"/>
      <c r="G958" s="335"/>
      <c r="H958" s="417"/>
      <c r="I958" s="393"/>
      <c r="J958" s="337" t="s">
        <v>3</v>
      </c>
    </row>
    <row r="959" spans="5:10">
      <c r="E959" s="335"/>
      <c r="F959" s="336"/>
      <c r="G959" s="335"/>
      <c r="H959" s="417"/>
      <c r="I959" s="393"/>
      <c r="J959" s="337" t="s">
        <v>3</v>
      </c>
    </row>
    <row r="960" spans="5:10">
      <c r="E960" s="335"/>
      <c r="F960" s="336"/>
      <c r="G960" s="335"/>
      <c r="H960" s="417"/>
      <c r="I960" s="393"/>
      <c r="J960" s="337" t="s">
        <v>3</v>
      </c>
    </row>
    <row r="961" spans="5:10">
      <c r="E961" s="335"/>
      <c r="F961" s="336"/>
      <c r="G961" s="335"/>
      <c r="H961" s="417"/>
      <c r="I961" s="393"/>
      <c r="J961" s="337" t="s">
        <v>3</v>
      </c>
    </row>
    <row r="962" spans="5:10">
      <c r="E962" s="335"/>
      <c r="F962" s="336"/>
      <c r="G962" s="335"/>
      <c r="H962" s="417"/>
      <c r="I962" s="393"/>
      <c r="J962" s="337" t="s">
        <v>3</v>
      </c>
    </row>
    <row r="963" spans="5:10">
      <c r="E963" s="335"/>
      <c r="F963" s="336"/>
      <c r="G963" s="335"/>
      <c r="H963" s="417"/>
      <c r="I963" s="393"/>
      <c r="J963" s="337" t="s">
        <v>3</v>
      </c>
    </row>
    <row r="964" spans="5:10">
      <c r="E964" s="335"/>
      <c r="F964" s="336"/>
      <c r="G964" s="335"/>
      <c r="H964" s="417"/>
      <c r="I964" s="393"/>
      <c r="J964" s="337" t="s">
        <v>3</v>
      </c>
    </row>
    <row r="965" spans="5:10">
      <c r="E965" s="335"/>
      <c r="F965" s="336"/>
      <c r="G965" s="335"/>
      <c r="H965" s="417"/>
      <c r="I965" s="393"/>
      <c r="J965" s="337" t="s">
        <v>3</v>
      </c>
    </row>
    <row r="966" spans="5:10">
      <c r="E966" s="335"/>
      <c r="F966" s="336"/>
      <c r="G966" s="335"/>
      <c r="H966" s="417"/>
      <c r="I966" s="393"/>
      <c r="J966" s="337" t="s">
        <v>3</v>
      </c>
    </row>
    <row r="967" spans="5:10">
      <c r="E967" s="335"/>
      <c r="F967" s="336"/>
      <c r="G967" s="335"/>
      <c r="H967" s="417"/>
      <c r="I967" s="393"/>
      <c r="J967" s="337" t="s">
        <v>3</v>
      </c>
    </row>
    <row r="968" spans="5:10">
      <c r="E968" s="335"/>
      <c r="F968" s="336"/>
      <c r="G968" s="335"/>
      <c r="H968" s="417"/>
      <c r="I968" s="393"/>
      <c r="J968" s="337" t="s">
        <v>3</v>
      </c>
    </row>
    <row r="969" spans="5:10">
      <c r="E969" s="335"/>
      <c r="F969" s="336"/>
      <c r="G969" s="335"/>
      <c r="H969" s="417"/>
      <c r="I969" s="393"/>
      <c r="J969" s="337" t="s">
        <v>3</v>
      </c>
    </row>
    <row r="970" spans="5:10">
      <c r="E970" s="335"/>
      <c r="F970" s="336"/>
      <c r="G970" s="335"/>
      <c r="H970" s="417"/>
      <c r="I970" s="393"/>
      <c r="J970" s="337" t="s">
        <v>3</v>
      </c>
    </row>
    <row r="971" spans="5:10">
      <c r="E971" s="335"/>
      <c r="F971" s="336"/>
      <c r="G971" s="335"/>
      <c r="H971" s="417"/>
      <c r="I971" s="393"/>
      <c r="J971" s="337" t="s">
        <v>3</v>
      </c>
    </row>
    <row r="972" spans="5:10">
      <c r="E972" s="335"/>
      <c r="F972" s="336"/>
      <c r="G972" s="335"/>
      <c r="H972" s="417"/>
      <c r="I972" s="393"/>
      <c r="J972" s="337" t="s">
        <v>3</v>
      </c>
    </row>
    <row r="973" spans="5:10">
      <c r="E973" s="335"/>
      <c r="F973" s="336"/>
      <c r="G973" s="335"/>
      <c r="H973" s="417"/>
      <c r="I973" s="393"/>
      <c r="J973" s="337" t="s">
        <v>3</v>
      </c>
    </row>
    <row r="974" spans="5:10">
      <c r="E974" s="335"/>
      <c r="F974" s="336"/>
      <c r="G974" s="335"/>
      <c r="H974" s="417"/>
      <c r="I974" s="393"/>
      <c r="J974" s="337" t="s">
        <v>3</v>
      </c>
    </row>
    <row r="975" spans="5:10">
      <c r="E975" s="335"/>
      <c r="F975" s="336"/>
      <c r="G975" s="335"/>
      <c r="H975" s="417"/>
      <c r="I975" s="393"/>
      <c r="J975" s="337" t="s">
        <v>3</v>
      </c>
    </row>
    <row r="976" spans="5:10">
      <c r="E976" s="335"/>
      <c r="F976" s="336"/>
      <c r="G976" s="335"/>
      <c r="H976" s="417"/>
      <c r="I976" s="393"/>
      <c r="J976" s="337" t="s">
        <v>3</v>
      </c>
    </row>
    <row r="977" spans="5:10">
      <c r="E977" s="335"/>
      <c r="F977" s="336"/>
      <c r="G977" s="335"/>
      <c r="H977" s="417"/>
      <c r="I977" s="393"/>
      <c r="J977" s="337" t="s">
        <v>3</v>
      </c>
    </row>
    <row r="978" spans="5:10">
      <c r="E978" s="335"/>
      <c r="F978" s="336"/>
      <c r="G978" s="335"/>
      <c r="H978" s="417"/>
      <c r="I978" s="393"/>
      <c r="J978" s="337" t="s">
        <v>3</v>
      </c>
    </row>
    <row r="979" spans="5:10">
      <c r="E979" s="335"/>
      <c r="F979" s="336"/>
      <c r="G979" s="335"/>
      <c r="H979" s="417"/>
      <c r="I979" s="393"/>
      <c r="J979" s="337" t="s">
        <v>3</v>
      </c>
    </row>
    <row r="980" spans="5:10">
      <c r="E980" s="335"/>
      <c r="F980" s="336"/>
      <c r="G980" s="335"/>
      <c r="H980" s="417"/>
      <c r="I980" s="393"/>
      <c r="J980" s="337" t="s">
        <v>3</v>
      </c>
    </row>
    <row r="981" spans="5:10">
      <c r="E981" s="335"/>
      <c r="F981" s="336"/>
      <c r="G981" s="335"/>
      <c r="H981" s="417"/>
      <c r="I981" s="393"/>
      <c r="J981" s="337" t="s">
        <v>3</v>
      </c>
    </row>
    <row r="982" spans="5:10">
      <c r="E982" s="335"/>
      <c r="F982" s="336"/>
      <c r="G982" s="335"/>
      <c r="H982" s="417"/>
      <c r="I982" s="393"/>
      <c r="J982" s="337" t="s">
        <v>3</v>
      </c>
    </row>
    <row r="983" spans="5:10">
      <c r="E983" s="335"/>
      <c r="F983" s="336"/>
      <c r="G983" s="335"/>
      <c r="H983" s="417"/>
      <c r="I983" s="393"/>
      <c r="J983" s="337" t="s">
        <v>3</v>
      </c>
    </row>
    <row r="984" spans="5:10">
      <c r="E984" s="335"/>
      <c r="F984" s="336"/>
      <c r="G984" s="335"/>
      <c r="H984" s="417"/>
      <c r="I984" s="393"/>
      <c r="J984" s="337" t="s">
        <v>3</v>
      </c>
    </row>
    <row r="985" spans="5:10">
      <c r="E985" s="335"/>
      <c r="F985" s="336"/>
      <c r="G985" s="335"/>
      <c r="H985" s="417"/>
      <c r="I985" s="393"/>
      <c r="J985" s="337" t="s">
        <v>3</v>
      </c>
    </row>
    <row r="986" spans="5:10">
      <c r="E986" s="335"/>
      <c r="F986" s="336"/>
      <c r="G986" s="335"/>
      <c r="H986" s="417"/>
      <c r="I986" s="393"/>
      <c r="J986" s="337" t="s">
        <v>3</v>
      </c>
    </row>
    <row r="987" spans="5:10">
      <c r="E987" s="335"/>
      <c r="F987" s="336"/>
      <c r="G987" s="335"/>
      <c r="H987" s="417"/>
      <c r="I987" s="393"/>
      <c r="J987" s="337" t="s">
        <v>3</v>
      </c>
    </row>
    <row r="988" spans="5:10">
      <c r="E988" s="335"/>
      <c r="F988" s="336"/>
      <c r="G988" s="335"/>
      <c r="H988" s="417"/>
      <c r="I988" s="393"/>
      <c r="J988" s="337" t="s">
        <v>3</v>
      </c>
    </row>
    <row r="989" spans="5:10">
      <c r="E989" s="335"/>
      <c r="F989" s="336"/>
      <c r="G989" s="335"/>
      <c r="H989" s="417"/>
      <c r="I989" s="393"/>
      <c r="J989" s="337" t="s">
        <v>3</v>
      </c>
    </row>
    <row r="990" spans="5:10">
      <c r="E990" s="335"/>
      <c r="F990" s="336"/>
      <c r="G990" s="335"/>
      <c r="H990" s="417"/>
      <c r="I990" s="393"/>
      <c r="J990" s="337" t="s">
        <v>3</v>
      </c>
    </row>
    <row r="991" spans="5:10">
      <c r="E991" s="335"/>
      <c r="F991" s="336"/>
      <c r="G991" s="335"/>
      <c r="H991" s="417"/>
      <c r="I991" s="393"/>
      <c r="J991" s="337" t="s">
        <v>3</v>
      </c>
    </row>
    <row r="992" spans="5:10">
      <c r="E992" s="335"/>
      <c r="F992" s="336"/>
      <c r="G992" s="335"/>
      <c r="H992" s="417"/>
      <c r="I992" s="393"/>
      <c r="J992" s="337" t="s">
        <v>3</v>
      </c>
    </row>
    <row r="993" spans="5:10">
      <c r="E993" s="335"/>
      <c r="F993" s="336"/>
      <c r="G993" s="335"/>
      <c r="H993" s="417"/>
      <c r="I993" s="393"/>
      <c r="J993" s="337" t="s">
        <v>3</v>
      </c>
    </row>
    <row r="994" spans="5:10">
      <c r="E994" s="335"/>
      <c r="F994" s="336"/>
      <c r="G994" s="335"/>
      <c r="H994" s="417"/>
      <c r="I994" s="393"/>
      <c r="J994" s="337" t="s">
        <v>3</v>
      </c>
    </row>
    <row r="995" spans="5:10">
      <c r="E995" s="335"/>
      <c r="F995" s="336"/>
      <c r="G995" s="335"/>
      <c r="H995" s="417"/>
      <c r="I995" s="393"/>
      <c r="J995" s="337" t="s">
        <v>3</v>
      </c>
    </row>
    <row r="996" spans="5:10">
      <c r="E996" s="335"/>
      <c r="F996" s="336"/>
      <c r="G996" s="335"/>
      <c r="H996" s="417"/>
      <c r="I996" s="393"/>
      <c r="J996" s="337" t="s">
        <v>3</v>
      </c>
    </row>
    <row r="997" spans="5:10">
      <c r="E997" s="335"/>
      <c r="F997" s="336"/>
      <c r="G997" s="335"/>
      <c r="H997" s="417"/>
      <c r="I997" s="393"/>
      <c r="J997" s="337" t="s">
        <v>3</v>
      </c>
    </row>
    <row r="998" spans="5:10">
      <c r="E998" s="335"/>
      <c r="F998" s="336"/>
      <c r="G998" s="335"/>
      <c r="H998" s="417"/>
      <c r="I998" s="393"/>
      <c r="J998" s="337" t="s">
        <v>3</v>
      </c>
    </row>
    <row r="999" spans="5:10">
      <c r="E999" s="335"/>
      <c r="F999" s="336"/>
      <c r="G999" s="335"/>
      <c r="H999" s="417"/>
      <c r="I999" s="393"/>
      <c r="J999" s="337" t="s">
        <v>3</v>
      </c>
    </row>
    <row r="1000" spans="5:10">
      <c r="E1000" s="335"/>
      <c r="F1000" s="336"/>
      <c r="G1000" s="335"/>
      <c r="H1000" s="417"/>
      <c r="I1000" s="393"/>
      <c r="J1000" s="337" t="s">
        <v>3</v>
      </c>
    </row>
    <row r="1001" spans="5:10">
      <c r="E1001" s="335"/>
      <c r="F1001" s="336"/>
      <c r="G1001" s="335"/>
      <c r="H1001" s="417"/>
      <c r="I1001" s="393"/>
      <c r="J1001" s="337" t="s">
        <v>3</v>
      </c>
    </row>
    <row r="1002" spans="5:10">
      <c r="E1002" s="335"/>
      <c r="F1002" s="336"/>
      <c r="G1002" s="335"/>
      <c r="H1002" s="417"/>
      <c r="I1002" s="393"/>
      <c r="J1002" s="337" t="s">
        <v>3</v>
      </c>
    </row>
    <row r="1003" spans="5:10">
      <c r="E1003" s="335"/>
      <c r="F1003" s="336"/>
      <c r="G1003" s="335"/>
      <c r="H1003" s="417"/>
      <c r="I1003" s="393"/>
      <c r="J1003" s="337" t="s">
        <v>3</v>
      </c>
    </row>
    <row r="1004" spans="5:10">
      <c r="E1004" s="335"/>
      <c r="F1004" s="336"/>
      <c r="G1004" s="335"/>
      <c r="H1004" s="417"/>
      <c r="I1004" s="393"/>
      <c r="J1004" s="337" t="s">
        <v>3</v>
      </c>
    </row>
    <row r="1005" spans="5:10">
      <c r="E1005" s="335"/>
      <c r="F1005" s="336"/>
      <c r="G1005" s="335"/>
      <c r="H1005" s="417"/>
      <c r="I1005" s="393"/>
      <c r="J1005" s="337" t="s">
        <v>3</v>
      </c>
    </row>
    <row r="1006" spans="5:10">
      <c r="E1006" s="335"/>
      <c r="F1006" s="336"/>
      <c r="G1006" s="335"/>
      <c r="H1006" s="417"/>
      <c r="I1006" s="393"/>
      <c r="J1006" s="337" t="s">
        <v>3</v>
      </c>
    </row>
    <row r="1007" spans="5:10">
      <c r="E1007" s="335"/>
      <c r="F1007" s="336"/>
      <c r="G1007" s="335"/>
      <c r="H1007" s="417"/>
      <c r="I1007" s="393"/>
      <c r="J1007" s="337" t="s">
        <v>3</v>
      </c>
    </row>
    <row r="1008" spans="5:10">
      <c r="E1008" s="335"/>
      <c r="F1008" s="336"/>
      <c r="G1008" s="335"/>
      <c r="H1008" s="417"/>
      <c r="I1008" s="393"/>
      <c r="J1008" s="337" t="s">
        <v>3</v>
      </c>
    </row>
    <row r="1009" spans="5:10">
      <c r="E1009" s="335"/>
      <c r="F1009" s="336"/>
      <c r="G1009" s="335"/>
      <c r="H1009" s="417"/>
      <c r="I1009" s="393"/>
      <c r="J1009" s="337" t="s">
        <v>3</v>
      </c>
    </row>
    <row r="1010" spans="5:10">
      <c r="E1010" s="335"/>
      <c r="F1010" s="336"/>
      <c r="G1010" s="335"/>
      <c r="H1010" s="417"/>
      <c r="I1010" s="393"/>
      <c r="J1010" s="337" t="s">
        <v>3</v>
      </c>
    </row>
    <row r="1011" spans="5:10">
      <c r="E1011" s="335"/>
      <c r="F1011" s="336"/>
      <c r="G1011" s="335"/>
      <c r="H1011" s="417"/>
      <c r="I1011" s="393"/>
      <c r="J1011" s="337" t="s">
        <v>3</v>
      </c>
    </row>
    <row r="1012" spans="5:10">
      <c r="E1012" s="335"/>
      <c r="F1012" s="336"/>
      <c r="G1012" s="335"/>
      <c r="H1012" s="417"/>
      <c r="I1012" s="393"/>
      <c r="J1012" s="337" t="s">
        <v>3</v>
      </c>
    </row>
    <row r="1013" spans="5:10">
      <c r="E1013" s="335"/>
      <c r="F1013" s="336"/>
      <c r="G1013" s="335"/>
      <c r="H1013" s="417"/>
      <c r="I1013" s="393"/>
      <c r="J1013" s="337" t="s">
        <v>3</v>
      </c>
    </row>
    <row r="1014" spans="5:10">
      <c r="E1014" s="335"/>
      <c r="F1014" s="336"/>
      <c r="G1014" s="335"/>
      <c r="H1014" s="417"/>
      <c r="I1014" s="393"/>
      <c r="J1014" s="337" t="s">
        <v>3</v>
      </c>
    </row>
    <row r="1015" spans="5:10">
      <c r="E1015" s="335"/>
      <c r="F1015" s="336"/>
      <c r="G1015" s="335"/>
      <c r="H1015" s="417"/>
      <c r="I1015" s="393"/>
      <c r="J1015" s="337" t="s">
        <v>3</v>
      </c>
    </row>
    <row r="1016" spans="5:10">
      <c r="E1016" s="335"/>
      <c r="F1016" s="336"/>
      <c r="G1016" s="335"/>
      <c r="H1016" s="417"/>
      <c r="I1016" s="393"/>
      <c r="J1016" s="337" t="s">
        <v>3</v>
      </c>
    </row>
    <row r="1017" spans="5:10">
      <c r="E1017" s="335"/>
      <c r="F1017" s="336"/>
      <c r="G1017" s="335"/>
      <c r="H1017" s="417"/>
      <c r="I1017" s="393"/>
      <c r="J1017" s="337" t="s">
        <v>3</v>
      </c>
    </row>
    <row r="1018" spans="5:10">
      <c r="E1018" s="335"/>
      <c r="F1018" s="336"/>
      <c r="G1018" s="335"/>
      <c r="H1018" s="417"/>
      <c r="I1018" s="393"/>
      <c r="J1018" s="337" t="s">
        <v>3</v>
      </c>
    </row>
    <row r="1019" spans="5:10">
      <c r="E1019" s="335"/>
      <c r="F1019" s="336"/>
      <c r="G1019" s="335"/>
      <c r="H1019" s="417"/>
      <c r="I1019" s="393"/>
      <c r="J1019" s="337" t="s">
        <v>3</v>
      </c>
    </row>
    <row r="1020" spans="5:10">
      <c r="E1020" s="335"/>
      <c r="F1020" s="336"/>
      <c r="G1020" s="335"/>
      <c r="H1020" s="417"/>
      <c r="I1020" s="393"/>
      <c r="J1020" s="337" t="s">
        <v>3</v>
      </c>
    </row>
    <row r="1021" spans="5:10">
      <c r="E1021" s="335"/>
      <c r="F1021" s="336"/>
      <c r="G1021" s="335"/>
      <c r="H1021" s="417"/>
      <c r="I1021" s="393"/>
      <c r="J1021" s="337" t="s">
        <v>3</v>
      </c>
    </row>
    <row r="1022" spans="5:10">
      <c r="E1022" s="335"/>
      <c r="F1022" s="336"/>
      <c r="G1022" s="335"/>
      <c r="H1022" s="417"/>
      <c r="I1022" s="393"/>
      <c r="J1022" s="337" t="s">
        <v>3</v>
      </c>
    </row>
    <row r="1023" spans="5:10">
      <c r="E1023" s="335"/>
      <c r="F1023" s="336"/>
      <c r="G1023" s="335"/>
      <c r="H1023" s="417"/>
      <c r="I1023" s="393"/>
      <c r="J1023" s="337" t="s">
        <v>3</v>
      </c>
    </row>
    <row r="1024" spans="5:10">
      <c r="E1024" s="335"/>
      <c r="F1024" s="336"/>
      <c r="G1024" s="335"/>
      <c r="H1024" s="417"/>
      <c r="I1024" s="393"/>
      <c r="J1024" s="337" t="s">
        <v>3</v>
      </c>
    </row>
    <row r="1025" spans="5:10">
      <c r="E1025" s="335"/>
      <c r="F1025" s="336"/>
      <c r="G1025" s="335"/>
      <c r="H1025" s="417"/>
      <c r="I1025" s="393"/>
      <c r="J1025" s="337" t="s">
        <v>3</v>
      </c>
    </row>
    <row r="1026" spans="5:10">
      <c r="E1026" s="335"/>
      <c r="F1026" s="336"/>
      <c r="G1026" s="335"/>
      <c r="H1026" s="417"/>
      <c r="I1026" s="393"/>
      <c r="J1026" s="337" t="s">
        <v>3</v>
      </c>
    </row>
    <row r="1027" spans="5:10">
      <c r="E1027" s="335"/>
      <c r="F1027" s="336"/>
      <c r="G1027" s="335"/>
      <c r="H1027" s="417"/>
      <c r="I1027" s="393"/>
      <c r="J1027" s="337" t="s">
        <v>3</v>
      </c>
    </row>
    <row r="1028" spans="5:10">
      <c r="E1028" s="335"/>
      <c r="F1028" s="336"/>
      <c r="G1028" s="335"/>
      <c r="H1028" s="417"/>
      <c r="I1028" s="393"/>
      <c r="J1028" s="337" t="s">
        <v>3</v>
      </c>
    </row>
    <row r="1029" spans="5:10">
      <c r="E1029" s="335"/>
      <c r="F1029" s="336"/>
      <c r="G1029" s="335"/>
      <c r="H1029" s="417"/>
      <c r="I1029" s="393"/>
      <c r="J1029" s="337" t="s">
        <v>3</v>
      </c>
    </row>
    <row r="1030" spans="5:10">
      <c r="E1030" s="335"/>
      <c r="F1030" s="336"/>
      <c r="G1030" s="335"/>
      <c r="H1030" s="417"/>
      <c r="I1030" s="393"/>
      <c r="J1030" s="337" t="s">
        <v>3</v>
      </c>
    </row>
    <row r="1031" spans="5:10">
      <c r="E1031" s="335"/>
      <c r="F1031" s="336"/>
      <c r="G1031" s="335"/>
      <c r="H1031" s="417"/>
      <c r="I1031" s="393"/>
      <c r="J1031" s="337" t="s">
        <v>3</v>
      </c>
    </row>
    <row r="1032" spans="5:10">
      <c r="E1032" s="335"/>
      <c r="F1032" s="336"/>
      <c r="G1032" s="335"/>
      <c r="H1032" s="417"/>
      <c r="I1032" s="393"/>
      <c r="J1032" s="337" t="s">
        <v>3</v>
      </c>
    </row>
    <row r="1033" spans="5:10">
      <c r="E1033" s="335"/>
      <c r="F1033" s="336"/>
      <c r="G1033" s="335"/>
      <c r="H1033" s="417"/>
      <c r="I1033" s="393"/>
      <c r="J1033" s="337" t="s">
        <v>3</v>
      </c>
    </row>
    <row r="1034" spans="5:10">
      <c r="E1034" s="335"/>
      <c r="F1034" s="336"/>
      <c r="G1034" s="335"/>
      <c r="H1034" s="417"/>
      <c r="I1034" s="393"/>
      <c r="J1034" s="337" t="s">
        <v>3</v>
      </c>
    </row>
    <row r="1035" spans="5:10">
      <c r="E1035" s="335"/>
      <c r="F1035" s="336"/>
      <c r="G1035" s="335"/>
      <c r="H1035" s="417"/>
      <c r="I1035" s="393"/>
      <c r="J1035" s="337" t="s">
        <v>3</v>
      </c>
    </row>
    <row r="1036" spans="5:10">
      <c r="E1036" s="335"/>
      <c r="F1036" s="336"/>
      <c r="G1036" s="335"/>
      <c r="H1036" s="417"/>
      <c r="I1036" s="393"/>
      <c r="J1036" s="337" t="s">
        <v>3</v>
      </c>
    </row>
    <row r="1037" spans="5:10">
      <c r="E1037" s="335"/>
      <c r="F1037" s="336"/>
      <c r="G1037" s="335"/>
      <c r="H1037" s="417"/>
      <c r="I1037" s="393"/>
      <c r="J1037" s="337" t="s">
        <v>3</v>
      </c>
    </row>
    <row r="1038" spans="5:10">
      <c r="E1038" s="335"/>
      <c r="F1038" s="336"/>
      <c r="G1038" s="335"/>
      <c r="H1038" s="417"/>
      <c r="I1038" s="393"/>
      <c r="J1038" s="337" t="s">
        <v>3</v>
      </c>
    </row>
    <row r="1039" spans="5:10">
      <c r="E1039" s="335"/>
      <c r="F1039" s="336"/>
      <c r="G1039" s="335"/>
      <c r="H1039" s="417"/>
      <c r="I1039" s="393"/>
      <c r="J1039" s="337" t="s">
        <v>3</v>
      </c>
    </row>
    <row r="1040" spans="5:10">
      <c r="E1040" s="335"/>
      <c r="F1040" s="336"/>
      <c r="G1040" s="335"/>
      <c r="H1040" s="417"/>
      <c r="I1040" s="393"/>
      <c r="J1040" s="337" t="s">
        <v>3</v>
      </c>
    </row>
    <row r="1041" spans="5:10">
      <c r="E1041" s="335"/>
      <c r="F1041" s="336"/>
      <c r="G1041" s="335"/>
      <c r="H1041" s="417"/>
      <c r="I1041" s="393"/>
      <c r="J1041" s="337" t="s">
        <v>3</v>
      </c>
    </row>
    <row r="1042" spans="5:10">
      <c r="E1042" s="335"/>
      <c r="F1042" s="336"/>
      <c r="G1042" s="335"/>
      <c r="H1042" s="417"/>
      <c r="I1042" s="393"/>
      <c r="J1042" s="337" t="s">
        <v>3</v>
      </c>
    </row>
    <row r="1043" spans="5:10">
      <c r="E1043" s="335"/>
      <c r="F1043" s="336"/>
      <c r="G1043" s="335"/>
      <c r="H1043" s="417"/>
      <c r="I1043" s="393"/>
      <c r="J1043" s="337" t="s">
        <v>3</v>
      </c>
    </row>
    <row r="1044" spans="5:10">
      <c r="E1044" s="335"/>
      <c r="F1044" s="336"/>
      <c r="G1044" s="335"/>
      <c r="H1044" s="417"/>
      <c r="I1044" s="393"/>
      <c r="J1044" s="337" t="s">
        <v>3</v>
      </c>
    </row>
    <row r="1045" spans="5:10">
      <c r="E1045" s="335"/>
      <c r="F1045" s="336"/>
      <c r="G1045" s="335"/>
      <c r="H1045" s="417"/>
      <c r="I1045" s="393"/>
      <c r="J1045" s="337" t="s">
        <v>3</v>
      </c>
    </row>
    <row r="1046" spans="5:10">
      <c r="E1046" s="335"/>
      <c r="F1046" s="336"/>
      <c r="G1046" s="335"/>
      <c r="H1046" s="417"/>
      <c r="I1046" s="393"/>
      <c r="J1046" s="337" t="s">
        <v>3</v>
      </c>
    </row>
    <row r="1047" spans="5:10">
      <c r="E1047" s="335"/>
      <c r="F1047" s="336"/>
      <c r="G1047" s="335"/>
      <c r="H1047" s="417"/>
      <c r="I1047" s="393"/>
      <c r="J1047" s="337" t="s">
        <v>3</v>
      </c>
    </row>
    <row r="1048" spans="5:10">
      <c r="E1048" s="335"/>
      <c r="F1048" s="336"/>
      <c r="G1048" s="335"/>
      <c r="H1048" s="417"/>
      <c r="I1048" s="393"/>
      <c r="J1048" s="337" t="s">
        <v>3</v>
      </c>
    </row>
    <row r="1049" spans="5:10">
      <c r="E1049" s="335"/>
      <c r="F1049" s="336"/>
      <c r="G1049" s="335"/>
      <c r="H1049" s="417"/>
      <c r="I1049" s="393"/>
      <c r="J1049" s="337" t="s">
        <v>3</v>
      </c>
    </row>
    <row r="1050" spans="5:10">
      <c r="E1050" s="335"/>
      <c r="F1050" s="336"/>
      <c r="G1050" s="335"/>
      <c r="H1050" s="417"/>
      <c r="I1050" s="393"/>
      <c r="J1050" s="337" t="s">
        <v>3</v>
      </c>
    </row>
    <row r="1051" spans="5:10">
      <c r="E1051" s="335"/>
      <c r="F1051" s="336"/>
      <c r="G1051" s="335"/>
      <c r="H1051" s="417"/>
      <c r="I1051" s="393"/>
      <c r="J1051" s="337" t="s">
        <v>3</v>
      </c>
    </row>
    <row r="1052" spans="5:10">
      <c r="E1052" s="335"/>
      <c r="F1052" s="336"/>
      <c r="G1052" s="335"/>
      <c r="H1052" s="417"/>
      <c r="I1052" s="393"/>
      <c r="J1052" s="337" t="s">
        <v>3</v>
      </c>
    </row>
    <row r="1053" spans="5:10">
      <c r="E1053" s="335"/>
      <c r="F1053" s="336"/>
      <c r="G1053" s="335"/>
      <c r="H1053" s="417"/>
      <c r="I1053" s="393"/>
      <c r="J1053" s="337" t="s">
        <v>3</v>
      </c>
    </row>
    <row r="1054" spans="5:10">
      <c r="E1054" s="335"/>
      <c r="F1054" s="336"/>
      <c r="G1054" s="335"/>
      <c r="H1054" s="417"/>
      <c r="I1054" s="393"/>
      <c r="J1054" s="337" t="s">
        <v>3</v>
      </c>
    </row>
    <row r="1055" spans="5:10">
      <c r="E1055" s="335"/>
      <c r="F1055" s="336"/>
      <c r="G1055" s="335"/>
      <c r="H1055" s="417"/>
      <c r="I1055" s="393"/>
      <c r="J1055" s="337" t="s">
        <v>3</v>
      </c>
    </row>
    <row r="1056" spans="5:10">
      <c r="E1056" s="335"/>
      <c r="F1056" s="336"/>
      <c r="G1056" s="335"/>
      <c r="H1056" s="417"/>
      <c r="I1056" s="393"/>
      <c r="J1056" s="337" t="s">
        <v>3</v>
      </c>
    </row>
    <row r="1057" spans="5:10">
      <c r="E1057" s="335"/>
      <c r="F1057" s="336"/>
      <c r="G1057" s="335"/>
      <c r="H1057" s="417"/>
      <c r="I1057" s="393"/>
      <c r="J1057" s="337" t="s">
        <v>3</v>
      </c>
    </row>
    <row r="1058" spans="5:10">
      <c r="E1058" s="335"/>
      <c r="F1058" s="336"/>
      <c r="G1058" s="335"/>
      <c r="H1058" s="417"/>
      <c r="I1058" s="393"/>
      <c r="J1058" s="337" t="s">
        <v>3</v>
      </c>
    </row>
    <row r="1059" spans="5:10">
      <c r="E1059" s="335"/>
      <c r="F1059" s="336"/>
      <c r="G1059" s="335"/>
      <c r="H1059" s="417"/>
      <c r="I1059" s="393"/>
      <c r="J1059" s="337" t="s">
        <v>3</v>
      </c>
    </row>
    <row r="1060" spans="5:10">
      <c r="E1060" s="335"/>
      <c r="F1060" s="336"/>
      <c r="G1060" s="335"/>
      <c r="H1060" s="417"/>
      <c r="I1060" s="393"/>
      <c r="J1060" s="337" t="s">
        <v>3</v>
      </c>
    </row>
    <row r="1061" spans="5:10">
      <c r="E1061" s="335"/>
      <c r="F1061" s="336"/>
      <c r="G1061" s="335"/>
      <c r="H1061" s="417"/>
      <c r="I1061" s="393"/>
      <c r="J1061" s="337" t="s">
        <v>3</v>
      </c>
    </row>
    <row r="1062" spans="5:10">
      <c r="E1062" s="335"/>
      <c r="F1062" s="336"/>
      <c r="G1062" s="335"/>
      <c r="H1062" s="417"/>
      <c r="I1062" s="393"/>
      <c r="J1062" s="337" t="s">
        <v>3</v>
      </c>
    </row>
    <row r="1063" spans="5:10">
      <c r="E1063" s="335"/>
      <c r="F1063" s="336"/>
      <c r="G1063" s="335"/>
      <c r="H1063" s="417"/>
      <c r="I1063" s="393"/>
      <c r="J1063" s="337" t="s">
        <v>3</v>
      </c>
    </row>
    <row r="1064" spans="5:10">
      <c r="E1064" s="335"/>
      <c r="F1064" s="336"/>
      <c r="G1064" s="335"/>
      <c r="H1064" s="417"/>
      <c r="I1064" s="393"/>
      <c r="J1064" s="337" t="s">
        <v>3</v>
      </c>
    </row>
    <row r="1065" spans="5:10">
      <c r="E1065" s="335"/>
      <c r="F1065" s="336"/>
      <c r="G1065" s="335"/>
      <c r="H1065" s="417"/>
      <c r="I1065" s="393"/>
      <c r="J1065" s="337" t="s">
        <v>3</v>
      </c>
    </row>
    <row r="1066" spans="5:10">
      <c r="E1066" s="335"/>
      <c r="F1066" s="336"/>
      <c r="G1066" s="335"/>
      <c r="H1066" s="417"/>
      <c r="I1066" s="393"/>
      <c r="J1066" s="337" t="s">
        <v>3</v>
      </c>
    </row>
    <row r="1067" spans="5:10">
      <c r="E1067" s="335"/>
      <c r="F1067" s="336"/>
      <c r="G1067" s="335"/>
      <c r="H1067" s="417"/>
      <c r="I1067" s="393"/>
      <c r="J1067" s="337" t="s">
        <v>3</v>
      </c>
    </row>
    <row r="1068" spans="5:10">
      <c r="E1068" s="335"/>
      <c r="F1068" s="336"/>
      <c r="G1068" s="335"/>
      <c r="H1068" s="417"/>
      <c r="I1068" s="393"/>
      <c r="J1068" s="337" t="s">
        <v>3</v>
      </c>
    </row>
    <row r="1069" spans="5:10">
      <c r="E1069" s="335"/>
      <c r="F1069" s="336"/>
      <c r="G1069" s="335"/>
      <c r="H1069" s="417"/>
      <c r="I1069" s="393"/>
      <c r="J1069" s="337" t="s">
        <v>3</v>
      </c>
    </row>
    <row r="1070" spans="5:10">
      <c r="E1070" s="335"/>
      <c r="F1070" s="336"/>
      <c r="G1070" s="335"/>
      <c r="H1070" s="417"/>
      <c r="I1070" s="393"/>
      <c r="J1070" s="337" t="s">
        <v>3</v>
      </c>
    </row>
    <row r="1071" spans="5:10">
      <c r="E1071" s="335"/>
      <c r="F1071" s="336"/>
      <c r="G1071" s="335"/>
      <c r="H1071" s="417"/>
      <c r="I1071" s="393"/>
      <c r="J1071" s="337" t="s">
        <v>3</v>
      </c>
    </row>
    <row r="1072" spans="5:10">
      <c r="E1072" s="335"/>
      <c r="F1072" s="336"/>
      <c r="G1072" s="335"/>
      <c r="H1072" s="417"/>
      <c r="I1072" s="393"/>
      <c r="J1072" s="337" t="s">
        <v>3</v>
      </c>
    </row>
    <row r="1073" spans="5:10">
      <c r="E1073" s="335"/>
      <c r="F1073" s="336"/>
      <c r="G1073" s="335"/>
      <c r="H1073" s="417"/>
      <c r="I1073" s="393"/>
      <c r="J1073" s="337" t="s">
        <v>3</v>
      </c>
    </row>
    <row r="1074" spans="5:10">
      <c r="E1074" s="335"/>
      <c r="F1074" s="336"/>
      <c r="G1074" s="335"/>
      <c r="H1074" s="417"/>
      <c r="I1074" s="393"/>
      <c r="J1074" s="337" t="s">
        <v>3</v>
      </c>
    </row>
    <row r="1075" spans="5:10">
      <c r="E1075" s="335"/>
      <c r="F1075" s="336"/>
      <c r="G1075" s="335"/>
      <c r="H1075" s="417"/>
      <c r="I1075" s="393"/>
      <c r="J1075" s="337" t="s">
        <v>3</v>
      </c>
    </row>
    <row r="1076" spans="5:10">
      <c r="E1076" s="335"/>
      <c r="F1076" s="336"/>
      <c r="G1076" s="335"/>
      <c r="H1076" s="417"/>
      <c r="I1076" s="393"/>
      <c r="J1076" s="337" t="s">
        <v>3</v>
      </c>
    </row>
    <row r="1077" spans="5:10">
      <c r="E1077" s="335"/>
      <c r="F1077" s="336"/>
      <c r="G1077" s="335"/>
      <c r="H1077" s="417"/>
      <c r="I1077" s="393"/>
      <c r="J1077" s="337" t="s">
        <v>3</v>
      </c>
    </row>
    <row r="1078" spans="5:10">
      <c r="E1078" s="335"/>
      <c r="F1078" s="336"/>
      <c r="G1078" s="335"/>
      <c r="H1078" s="417"/>
      <c r="I1078" s="393"/>
      <c r="J1078" s="337" t="s">
        <v>3</v>
      </c>
    </row>
    <row r="1079" spans="5:10">
      <c r="E1079" s="335"/>
      <c r="F1079" s="336"/>
      <c r="G1079" s="335"/>
      <c r="H1079" s="417"/>
      <c r="I1079" s="393"/>
      <c r="J1079" s="337" t="s">
        <v>3</v>
      </c>
    </row>
    <row r="1080" spans="5:10">
      <c r="E1080" s="335"/>
      <c r="F1080" s="336"/>
      <c r="G1080" s="335"/>
      <c r="H1080" s="417"/>
      <c r="I1080" s="393"/>
      <c r="J1080" s="337" t="s">
        <v>3</v>
      </c>
    </row>
    <row r="1081" spans="5:10">
      <c r="E1081" s="335"/>
      <c r="F1081" s="336"/>
      <c r="G1081" s="335"/>
      <c r="H1081" s="417"/>
      <c r="I1081" s="393"/>
      <c r="J1081" s="337" t="s">
        <v>3</v>
      </c>
    </row>
    <row r="1082" spans="5:10">
      <c r="E1082" s="335"/>
      <c r="F1082" s="336"/>
      <c r="G1082" s="335"/>
      <c r="H1082" s="417"/>
      <c r="I1082" s="393"/>
      <c r="J1082" s="337" t="s">
        <v>3</v>
      </c>
    </row>
    <row r="1083" spans="5:10">
      <c r="E1083" s="335"/>
      <c r="F1083" s="336"/>
      <c r="G1083" s="335"/>
      <c r="H1083" s="417"/>
      <c r="I1083" s="393"/>
      <c r="J1083" s="337" t="s">
        <v>3</v>
      </c>
    </row>
    <row r="1084" spans="5:10">
      <c r="E1084" s="335"/>
      <c r="F1084" s="336"/>
      <c r="G1084" s="335"/>
      <c r="H1084" s="417"/>
      <c r="I1084" s="393"/>
      <c r="J1084" s="337" t="s">
        <v>3</v>
      </c>
    </row>
    <row r="1085" spans="5:10">
      <c r="E1085" s="335"/>
      <c r="F1085" s="336"/>
      <c r="G1085" s="335"/>
      <c r="H1085" s="417"/>
      <c r="I1085" s="393"/>
      <c r="J1085" s="337" t="s">
        <v>3</v>
      </c>
    </row>
    <row r="1086" spans="5:10">
      <c r="E1086" s="335"/>
      <c r="F1086" s="336"/>
      <c r="G1086" s="335"/>
      <c r="H1086" s="417"/>
      <c r="I1086" s="393"/>
      <c r="J1086" s="337" t="s">
        <v>3</v>
      </c>
    </row>
    <row r="1087" spans="5:10">
      <c r="E1087" s="335"/>
      <c r="F1087" s="336"/>
      <c r="G1087" s="335"/>
      <c r="H1087" s="417"/>
      <c r="I1087" s="393"/>
      <c r="J1087" s="337" t="s">
        <v>3</v>
      </c>
    </row>
    <row r="1088" spans="5:10">
      <c r="E1088" s="335"/>
      <c r="F1088" s="336"/>
      <c r="G1088" s="335"/>
      <c r="H1088" s="417"/>
      <c r="I1088" s="393"/>
      <c r="J1088" s="337" t="s">
        <v>3</v>
      </c>
    </row>
    <row r="1089" spans="5:10">
      <c r="E1089" s="335"/>
      <c r="F1089" s="336"/>
      <c r="G1089" s="335"/>
      <c r="H1089" s="417"/>
      <c r="I1089" s="393"/>
      <c r="J1089" s="337" t="s">
        <v>3</v>
      </c>
    </row>
    <row r="1090" spans="5:10">
      <c r="E1090" s="335"/>
      <c r="F1090" s="336"/>
      <c r="G1090" s="335"/>
      <c r="H1090" s="417"/>
      <c r="I1090" s="393"/>
      <c r="J1090" s="337" t="s">
        <v>3</v>
      </c>
    </row>
    <row r="1091" spans="5:10">
      <c r="E1091" s="335"/>
      <c r="F1091" s="336"/>
      <c r="G1091" s="335"/>
      <c r="H1091" s="417"/>
      <c r="I1091" s="393"/>
      <c r="J1091" s="337" t="s">
        <v>3</v>
      </c>
    </row>
    <row r="1092" spans="5:10">
      <c r="E1092" s="335"/>
      <c r="F1092" s="336"/>
      <c r="G1092" s="335"/>
      <c r="H1092" s="417"/>
      <c r="I1092" s="393"/>
      <c r="J1092" s="337" t="s">
        <v>3</v>
      </c>
    </row>
    <row r="1093" spans="5:10">
      <c r="E1093" s="335"/>
      <c r="F1093" s="336"/>
      <c r="G1093" s="335"/>
      <c r="H1093" s="417"/>
      <c r="I1093" s="393"/>
      <c r="J1093" s="337" t="s">
        <v>3</v>
      </c>
    </row>
    <row r="1094" spans="5:10">
      <c r="E1094" s="335"/>
      <c r="F1094" s="336"/>
      <c r="G1094" s="335"/>
      <c r="H1094" s="417"/>
      <c r="I1094" s="393"/>
      <c r="J1094" s="337" t="s">
        <v>3</v>
      </c>
    </row>
    <row r="1095" spans="5:10">
      <c r="E1095" s="335"/>
      <c r="F1095" s="336"/>
      <c r="G1095" s="335"/>
      <c r="H1095" s="417"/>
      <c r="I1095" s="393"/>
      <c r="J1095" s="337" t="s">
        <v>3</v>
      </c>
    </row>
    <row r="1096" spans="5:10">
      <c r="E1096" s="335"/>
      <c r="F1096" s="336"/>
      <c r="G1096" s="335"/>
      <c r="H1096" s="417"/>
      <c r="I1096" s="393"/>
      <c r="J1096" s="337" t="s">
        <v>3</v>
      </c>
    </row>
    <row r="1097" spans="5:10">
      <c r="E1097" s="335"/>
      <c r="F1097" s="336"/>
      <c r="G1097" s="335"/>
      <c r="H1097" s="417"/>
      <c r="I1097" s="393"/>
      <c r="J1097" s="337" t="s">
        <v>3</v>
      </c>
    </row>
    <row r="1098" spans="5:10">
      <c r="E1098" s="335"/>
      <c r="F1098" s="336"/>
      <c r="G1098" s="335"/>
      <c r="H1098" s="417"/>
      <c r="I1098" s="393"/>
      <c r="J1098" s="337" t="s">
        <v>3</v>
      </c>
    </row>
    <row r="1099" spans="5:10">
      <c r="E1099" s="335"/>
      <c r="F1099" s="336"/>
      <c r="G1099" s="335"/>
      <c r="H1099" s="417"/>
      <c r="I1099" s="393"/>
      <c r="J1099" s="337" t="s">
        <v>3</v>
      </c>
    </row>
    <row r="1100" spans="5:10">
      <c r="E1100" s="335"/>
      <c r="F1100" s="336"/>
      <c r="G1100" s="335"/>
      <c r="H1100" s="417"/>
      <c r="I1100" s="393"/>
      <c r="J1100" s="337" t="s">
        <v>3</v>
      </c>
    </row>
    <row r="1101" spans="5:10">
      <c r="E1101" s="335"/>
      <c r="F1101" s="336"/>
      <c r="G1101" s="335"/>
      <c r="H1101" s="417"/>
      <c r="I1101" s="393"/>
      <c r="J1101" s="337" t="s">
        <v>3</v>
      </c>
    </row>
    <row r="1102" spans="5:10">
      <c r="E1102" s="335"/>
      <c r="F1102" s="336"/>
      <c r="G1102" s="335"/>
      <c r="H1102" s="417"/>
      <c r="I1102" s="393"/>
      <c r="J1102" s="337" t="s">
        <v>3</v>
      </c>
    </row>
    <row r="1103" spans="5:10">
      <c r="E1103" s="335"/>
      <c r="F1103" s="336"/>
      <c r="G1103" s="335"/>
      <c r="H1103" s="417"/>
      <c r="I1103" s="393"/>
      <c r="J1103" s="337" t="s">
        <v>3</v>
      </c>
    </row>
    <row r="1104" spans="5:10">
      <c r="E1104" s="335"/>
      <c r="F1104" s="336"/>
      <c r="G1104" s="335"/>
      <c r="H1104" s="417"/>
      <c r="I1104" s="393"/>
      <c r="J1104" s="337" t="s">
        <v>3</v>
      </c>
    </row>
    <row r="1105" spans="5:10">
      <c r="E1105" s="335"/>
      <c r="F1105" s="336"/>
      <c r="G1105" s="335"/>
      <c r="H1105" s="417"/>
      <c r="I1105" s="393"/>
      <c r="J1105" s="337" t="s">
        <v>3</v>
      </c>
    </row>
    <row r="1106" spans="5:10">
      <c r="E1106" s="335"/>
      <c r="F1106" s="336"/>
      <c r="G1106" s="335"/>
      <c r="H1106" s="417"/>
      <c r="I1106" s="393"/>
      <c r="J1106" s="337" t="s">
        <v>3</v>
      </c>
    </row>
    <row r="1107" spans="5:10">
      <c r="E1107" s="335"/>
      <c r="F1107" s="336"/>
      <c r="G1107" s="335"/>
      <c r="H1107" s="417"/>
      <c r="I1107" s="393"/>
      <c r="J1107" s="337" t="s">
        <v>3</v>
      </c>
    </row>
    <row r="1108" spans="5:10">
      <c r="E1108" s="335"/>
      <c r="F1108" s="336"/>
      <c r="G1108" s="335"/>
      <c r="H1108" s="417"/>
      <c r="I1108" s="393"/>
      <c r="J1108" s="337" t="s">
        <v>3</v>
      </c>
    </row>
    <row r="1109" spans="5:10">
      <c r="E1109" s="335"/>
      <c r="F1109" s="336"/>
      <c r="G1109" s="335"/>
      <c r="H1109" s="417"/>
      <c r="I1109" s="393"/>
      <c r="J1109" s="337" t="s">
        <v>3</v>
      </c>
    </row>
    <row r="1110" spans="5:10">
      <c r="E1110" s="335"/>
      <c r="F1110" s="336"/>
      <c r="G1110" s="335"/>
      <c r="H1110" s="417"/>
      <c r="I1110" s="393"/>
      <c r="J1110" s="337" t="s">
        <v>3</v>
      </c>
    </row>
    <row r="1111" spans="5:10">
      <c r="E1111" s="335"/>
      <c r="F1111" s="336"/>
      <c r="G1111" s="335"/>
      <c r="H1111" s="417"/>
      <c r="I1111" s="393"/>
      <c r="J1111" s="337" t="s">
        <v>3</v>
      </c>
    </row>
    <row r="1112" spans="5:10">
      <c r="E1112" s="335"/>
      <c r="F1112" s="336"/>
      <c r="G1112" s="335"/>
      <c r="H1112" s="417"/>
      <c r="I1112" s="393"/>
      <c r="J1112" s="337" t="s">
        <v>3</v>
      </c>
    </row>
    <row r="1113" spans="5:10">
      <c r="E1113" s="335"/>
      <c r="F1113" s="336"/>
      <c r="G1113" s="335"/>
      <c r="H1113" s="417"/>
      <c r="I1113" s="393"/>
      <c r="J1113" s="337" t="s">
        <v>3</v>
      </c>
    </row>
    <row r="1114" spans="5:10">
      <c r="E1114" s="335"/>
      <c r="F1114" s="336"/>
      <c r="G1114" s="335"/>
      <c r="H1114" s="417"/>
      <c r="I1114" s="393"/>
      <c r="J1114" s="337" t="s">
        <v>3</v>
      </c>
    </row>
    <row r="1115" spans="5:10">
      <c r="E1115" s="335"/>
      <c r="F1115" s="336"/>
      <c r="G1115" s="335"/>
      <c r="H1115" s="417"/>
      <c r="I1115" s="393"/>
      <c r="J1115" s="337" t="s">
        <v>3</v>
      </c>
    </row>
    <row r="1116" spans="5:10">
      <c r="E1116" s="335"/>
      <c r="F1116" s="336"/>
      <c r="G1116" s="335"/>
      <c r="H1116" s="417"/>
      <c r="I1116" s="393"/>
      <c r="J1116" s="337" t="s">
        <v>3</v>
      </c>
    </row>
    <row r="1117" spans="5:10">
      <c r="E1117" s="335"/>
      <c r="F1117" s="336"/>
      <c r="G1117" s="335"/>
      <c r="H1117" s="417"/>
      <c r="I1117" s="393"/>
      <c r="J1117" s="337" t="s">
        <v>3</v>
      </c>
    </row>
    <row r="1118" spans="5:10">
      <c r="E1118" s="335"/>
      <c r="F1118" s="336"/>
      <c r="G1118" s="335"/>
      <c r="H1118" s="417"/>
      <c r="I1118" s="393"/>
      <c r="J1118" s="337" t="s">
        <v>3</v>
      </c>
    </row>
    <row r="1119" spans="5:10">
      <c r="E1119" s="335"/>
      <c r="F1119" s="336"/>
      <c r="G1119" s="335"/>
      <c r="H1119" s="417"/>
      <c r="I1119" s="393"/>
      <c r="J1119" s="337" t="s">
        <v>3</v>
      </c>
    </row>
    <row r="1120" spans="5:10">
      <c r="E1120" s="335"/>
      <c r="F1120" s="336"/>
      <c r="G1120" s="335"/>
      <c r="H1120" s="417"/>
      <c r="I1120" s="393"/>
      <c r="J1120" s="337" t="s">
        <v>3</v>
      </c>
    </row>
    <row r="1121" spans="5:10">
      <c r="E1121" s="335"/>
      <c r="F1121" s="336"/>
      <c r="G1121" s="335"/>
      <c r="H1121" s="417"/>
      <c r="I1121" s="393"/>
      <c r="J1121" s="337" t="s">
        <v>3</v>
      </c>
    </row>
    <row r="1122" spans="5:10">
      <c r="E1122" s="335"/>
      <c r="F1122" s="336"/>
      <c r="G1122" s="335"/>
      <c r="H1122" s="417"/>
      <c r="I1122" s="393"/>
      <c r="J1122" s="337" t="s">
        <v>3</v>
      </c>
    </row>
    <row r="1123" spans="5:10">
      <c r="E1123" s="335"/>
      <c r="F1123" s="336"/>
      <c r="G1123" s="335"/>
      <c r="H1123" s="417"/>
      <c r="I1123" s="393"/>
      <c r="J1123" s="337" t="s">
        <v>3</v>
      </c>
    </row>
    <row r="1124" spans="5:10">
      <c r="E1124" s="335"/>
      <c r="F1124" s="336"/>
      <c r="G1124" s="335"/>
      <c r="H1124" s="417"/>
      <c r="I1124" s="393"/>
      <c r="J1124" s="337" t="s">
        <v>3</v>
      </c>
    </row>
    <row r="1125" spans="5:10">
      <c r="E1125" s="335"/>
      <c r="F1125" s="336"/>
      <c r="G1125" s="335"/>
      <c r="H1125" s="417"/>
      <c r="I1125" s="393"/>
      <c r="J1125" s="337" t="s">
        <v>3</v>
      </c>
    </row>
    <row r="1126" spans="5:10">
      <c r="E1126" s="335"/>
      <c r="F1126" s="336"/>
      <c r="G1126" s="335"/>
      <c r="H1126" s="417"/>
      <c r="I1126" s="393"/>
      <c r="J1126" s="337" t="s">
        <v>3</v>
      </c>
    </row>
    <row r="1127" spans="5:10">
      <c r="E1127" s="335"/>
      <c r="F1127" s="336"/>
      <c r="G1127" s="335"/>
      <c r="H1127" s="417"/>
      <c r="I1127" s="393"/>
      <c r="J1127" s="337" t="s">
        <v>3</v>
      </c>
    </row>
    <row r="1128" spans="5:10">
      <c r="E1128" s="335"/>
      <c r="F1128" s="336"/>
      <c r="G1128" s="335"/>
      <c r="H1128" s="417"/>
      <c r="I1128" s="393"/>
      <c r="J1128" s="337" t="s">
        <v>3</v>
      </c>
    </row>
    <row r="1129" spans="5:10">
      <c r="E1129" s="335"/>
      <c r="F1129" s="336"/>
      <c r="G1129" s="335"/>
      <c r="H1129" s="417"/>
      <c r="I1129" s="393"/>
      <c r="J1129" s="337" t="s">
        <v>3</v>
      </c>
    </row>
    <row r="1130" spans="5:10">
      <c r="E1130" s="335"/>
      <c r="F1130" s="336"/>
      <c r="G1130" s="335"/>
      <c r="H1130" s="417"/>
      <c r="I1130" s="393"/>
      <c r="J1130" s="337" t="s">
        <v>3</v>
      </c>
    </row>
    <row r="1131" spans="5:10">
      <c r="E1131" s="335"/>
      <c r="F1131" s="336"/>
      <c r="G1131" s="335"/>
      <c r="H1131" s="417"/>
      <c r="I1131" s="393"/>
      <c r="J1131" s="337" t="s">
        <v>3</v>
      </c>
    </row>
    <row r="1132" spans="5:10">
      <c r="E1132" s="335"/>
      <c r="F1132" s="336"/>
      <c r="G1132" s="335"/>
      <c r="H1132" s="417"/>
      <c r="I1132" s="393"/>
      <c r="J1132" s="337" t="s">
        <v>3</v>
      </c>
    </row>
    <row r="1133" spans="5:10">
      <c r="E1133" s="335"/>
      <c r="F1133" s="336"/>
      <c r="G1133" s="335"/>
      <c r="H1133" s="417"/>
      <c r="I1133" s="393"/>
      <c r="J1133" s="337" t="s">
        <v>3</v>
      </c>
    </row>
    <row r="1134" spans="5:10">
      <c r="E1134" s="335"/>
      <c r="F1134" s="336"/>
      <c r="G1134" s="335"/>
      <c r="H1134" s="417"/>
      <c r="I1134" s="393"/>
      <c r="J1134" s="337" t="s">
        <v>3</v>
      </c>
    </row>
    <row r="1135" spans="5:10">
      <c r="E1135" s="335"/>
      <c r="F1135" s="336"/>
      <c r="G1135" s="335"/>
      <c r="H1135" s="417"/>
      <c r="I1135" s="393"/>
      <c r="J1135" s="337" t="s">
        <v>3</v>
      </c>
    </row>
    <row r="1136" spans="5:10">
      <c r="E1136" s="335"/>
      <c r="F1136" s="336"/>
      <c r="G1136" s="335"/>
      <c r="H1136" s="417"/>
      <c r="I1136" s="393"/>
      <c r="J1136" s="337" t="s">
        <v>3</v>
      </c>
    </row>
    <row r="1137" spans="5:10">
      <c r="E1137" s="335"/>
      <c r="F1137" s="336"/>
      <c r="G1137" s="335"/>
      <c r="H1137" s="417"/>
      <c r="I1137" s="393"/>
      <c r="J1137" s="337" t="s">
        <v>3</v>
      </c>
    </row>
    <row r="1138" spans="5:10">
      <c r="E1138" s="335"/>
      <c r="F1138" s="336"/>
      <c r="G1138" s="335"/>
      <c r="H1138" s="417"/>
      <c r="I1138" s="393"/>
      <c r="J1138" s="337" t="s">
        <v>3</v>
      </c>
    </row>
    <row r="1139" spans="5:10">
      <c r="E1139" s="335"/>
      <c r="F1139" s="336"/>
      <c r="G1139" s="335"/>
      <c r="H1139" s="417"/>
      <c r="I1139" s="393"/>
      <c r="J1139" s="337" t="s">
        <v>3</v>
      </c>
    </row>
    <row r="1140" spans="5:10">
      <c r="E1140" s="335"/>
      <c r="F1140" s="336"/>
      <c r="G1140" s="335"/>
      <c r="H1140" s="417"/>
      <c r="I1140" s="393"/>
      <c r="J1140" s="337" t="s">
        <v>3</v>
      </c>
    </row>
    <row r="1141" spans="5:10">
      <c r="E1141" s="335"/>
      <c r="F1141" s="336"/>
      <c r="G1141" s="335"/>
      <c r="H1141" s="417"/>
      <c r="I1141" s="393"/>
      <c r="J1141" s="337" t="s">
        <v>3</v>
      </c>
    </row>
    <row r="1142" spans="5:10">
      <c r="E1142" s="335"/>
      <c r="F1142" s="336"/>
      <c r="G1142" s="335"/>
      <c r="H1142" s="417"/>
      <c r="I1142" s="393"/>
      <c r="J1142" s="337" t="s">
        <v>3</v>
      </c>
    </row>
    <row r="1143" spans="5:10">
      <c r="E1143" s="335"/>
      <c r="F1143" s="336"/>
      <c r="G1143" s="335"/>
      <c r="H1143" s="417"/>
      <c r="I1143" s="393"/>
      <c r="J1143" s="337" t="s">
        <v>3</v>
      </c>
    </row>
    <row r="1144" spans="5:10">
      <c r="E1144" s="335"/>
      <c r="F1144" s="336"/>
      <c r="G1144" s="335"/>
      <c r="H1144" s="417"/>
      <c r="I1144" s="393"/>
      <c r="J1144" s="337" t="s">
        <v>3</v>
      </c>
    </row>
    <row r="1145" spans="5:10">
      <c r="E1145" s="335"/>
      <c r="F1145" s="336"/>
      <c r="G1145" s="335"/>
      <c r="H1145" s="417"/>
      <c r="I1145" s="393"/>
      <c r="J1145" s="337" t="s">
        <v>3</v>
      </c>
    </row>
    <row r="1146" spans="5:10">
      <c r="E1146" s="335"/>
      <c r="F1146" s="336"/>
      <c r="G1146" s="335"/>
      <c r="H1146" s="417"/>
      <c r="I1146" s="393"/>
      <c r="J1146" s="337" t="s">
        <v>3</v>
      </c>
    </row>
    <row r="1147" spans="5:10">
      <c r="E1147" s="335"/>
      <c r="F1147" s="336"/>
      <c r="G1147" s="335"/>
      <c r="H1147" s="417"/>
      <c r="I1147" s="393"/>
      <c r="J1147" s="337" t="s">
        <v>3</v>
      </c>
    </row>
    <row r="1148" spans="5:10">
      <c r="E1148" s="335"/>
      <c r="F1148" s="336"/>
      <c r="G1148" s="335"/>
      <c r="H1148" s="417"/>
      <c r="I1148" s="393"/>
      <c r="J1148" s="337" t="s">
        <v>3</v>
      </c>
    </row>
    <row r="1149" spans="5:10">
      <c r="E1149" s="335"/>
      <c r="F1149" s="336"/>
      <c r="G1149" s="335"/>
      <c r="H1149" s="417"/>
      <c r="I1149" s="393"/>
      <c r="J1149" s="337" t="s">
        <v>3</v>
      </c>
    </row>
    <row r="1150" spans="5:10">
      <c r="E1150" s="335"/>
      <c r="F1150" s="336"/>
      <c r="G1150" s="335"/>
      <c r="H1150" s="417"/>
      <c r="I1150" s="393"/>
      <c r="J1150" s="337" t="s">
        <v>3</v>
      </c>
    </row>
    <row r="1151" spans="5:10">
      <c r="E1151" s="335"/>
      <c r="F1151" s="336"/>
      <c r="G1151" s="335"/>
      <c r="H1151" s="417"/>
      <c r="I1151" s="393"/>
      <c r="J1151" s="337" t="s">
        <v>3</v>
      </c>
    </row>
    <row r="1152" spans="5:10">
      <c r="E1152" s="335"/>
      <c r="F1152" s="336"/>
      <c r="G1152" s="335"/>
      <c r="H1152" s="417"/>
      <c r="I1152" s="393"/>
      <c r="J1152" s="337" t="s">
        <v>3</v>
      </c>
    </row>
    <row r="1153" spans="5:10">
      <c r="E1153" s="335"/>
      <c r="F1153" s="336"/>
      <c r="G1153" s="335"/>
      <c r="H1153" s="417"/>
      <c r="I1153" s="393"/>
      <c r="J1153" s="337" t="s">
        <v>3</v>
      </c>
    </row>
    <row r="1154" spans="5:10">
      <c r="E1154" s="335"/>
      <c r="F1154" s="336"/>
      <c r="G1154" s="335"/>
      <c r="H1154" s="417"/>
      <c r="I1154" s="393"/>
      <c r="J1154" s="337" t="s">
        <v>3</v>
      </c>
    </row>
    <row r="1155" spans="5:10">
      <c r="E1155" s="335"/>
      <c r="F1155" s="336"/>
      <c r="G1155" s="335"/>
      <c r="H1155" s="417"/>
      <c r="I1155" s="393"/>
      <c r="J1155" s="337" t="s">
        <v>3</v>
      </c>
    </row>
    <row r="1156" spans="5:10">
      <c r="E1156" s="335"/>
      <c r="F1156" s="336"/>
      <c r="G1156" s="335"/>
      <c r="H1156" s="417"/>
      <c r="I1156" s="393"/>
      <c r="J1156" s="337" t="s">
        <v>3</v>
      </c>
    </row>
    <row r="1157" spans="5:10">
      <c r="E1157" s="335"/>
      <c r="F1157" s="336"/>
      <c r="G1157" s="335"/>
      <c r="H1157" s="417"/>
      <c r="I1157" s="393"/>
      <c r="J1157" s="337" t="s">
        <v>3</v>
      </c>
    </row>
    <row r="1158" spans="5:10">
      <c r="E1158" s="335"/>
      <c r="F1158" s="336"/>
      <c r="G1158" s="335"/>
      <c r="H1158" s="417"/>
      <c r="I1158" s="393"/>
      <c r="J1158" s="337" t="s">
        <v>3</v>
      </c>
    </row>
    <row r="1159" spans="5:10">
      <c r="E1159" s="335"/>
      <c r="F1159" s="336"/>
      <c r="G1159" s="335"/>
      <c r="H1159" s="417"/>
      <c r="I1159" s="393"/>
      <c r="J1159" s="337" t="s">
        <v>3</v>
      </c>
    </row>
    <row r="1160" spans="5:10">
      <c r="E1160" s="335"/>
      <c r="F1160" s="336"/>
      <c r="G1160" s="335"/>
      <c r="H1160" s="417"/>
      <c r="I1160" s="393"/>
      <c r="J1160" s="337" t="s">
        <v>3</v>
      </c>
    </row>
    <row r="1161" spans="5:10">
      <c r="E1161" s="335"/>
      <c r="F1161" s="336"/>
      <c r="G1161" s="335"/>
      <c r="H1161" s="417"/>
      <c r="I1161" s="393"/>
      <c r="J1161" s="337" t="s">
        <v>3</v>
      </c>
    </row>
    <row r="1162" spans="5:10">
      <c r="E1162" s="335"/>
      <c r="F1162" s="336"/>
      <c r="G1162" s="335"/>
      <c r="H1162" s="417"/>
      <c r="I1162" s="393"/>
      <c r="J1162" s="337" t="s">
        <v>3</v>
      </c>
    </row>
    <row r="1163" spans="5:10">
      <c r="E1163" s="335"/>
      <c r="F1163" s="336"/>
      <c r="G1163" s="335"/>
      <c r="H1163" s="417"/>
      <c r="I1163" s="393"/>
      <c r="J1163" s="337" t="s">
        <v>3</v>
      </c>
    </row>
    <row r="1164" spans="5:10">
      <c r="E1164" s="335"/>
      <c r="F1164" s="336"/>
      <c r="G1164" s="335"/>
      <c r="H1164" s="417"/>
      <c r="I1164" s="393"/>
      <c r="J1164" s="337" t="s">
        <v>3</v>
      </c>
    </row>
    <row r="1165" spans="5:10">
      <c r="E1165" s="335"/>
      <c r="F1165" s="336"/>
      <c r="G1165" s="335"/>
      <c r="H1165" s="417"/>
      <c r="I1165" s="393"/>
      <c r="J1165" s="337" t="s">
        <v>3</v>
      </c>
    </row>
    <row r="1166" spans="5:10">
      <c r="E1166" s="335"/>
      <c r="F1166" s="336"/>
      <c r="G1166" s="335"/>
      <c r="H1166" s="417"/>
      <c r="I1166" s="393"/>
      <c r="J1166" s="337" t="s">
        <v>3</v>
      </c>
    </row>
    <row r="1167" spans="5:10">
      <c r="E1167" s="335"/>
      <c r="F1167" s="336"/>
      <c r="G1167" s="335"/>
      <c r="H1167" s="417"/>
      <c r="I1167" s="393"/>
      <c r="J1167" s="337" t="s">
        <v>3</v>
      </c>
    </row>
    <row r="1168" spans="5:10">
      <c r="E1168" s="335"/>
      <c r="F1168" s="336"/>
      <c r="G1168" s="335"/>
      <c r="H1168" s="417"/>
      <c r="I1168" s="393"/>
      <c r="J1168" s="337" t="s">
        <v>3</v>
      </c>
    </row>
    <row r="1169" spans="5:10">
      <c r="E1169" s="335"/>
      <c r="F1169" s="336"/>
      <c r="G1169" s="335"/>
      <c r="H1169" s="417"/>
      <c r="I1169" s="393"/>
      <c r="J1169" s="337" t="s">
        <v>3</v>
      </c>
    </row>
    <row r="1170" spans="5:10">
      <c r="E1170" s="335"/>
      <c r="F1170" s="336"/>
      <c r="G1170" s="335"/>
      <c r="H1170" s="417"/>
      <c r="I1170" s="393"/>
      <c r="J1170" s="337" t="s">
        <v>3</v>
      </c>
    </row>
    <row r="1171" spans="5:10">
      <c r="E1171" s="335"/>
      <c r="F1171" s="336"/>
      <c r="G1171" s="335"/>
      <c r="H1171" s="417"/>
      <c r="I1171" s="393"/>
      <c r="J1171" s="337" t="s">
        <v>3</v>
      </c>
    </row>
    <row r="1172" spans="5:10">
      <c r="E1172" s="335"/>
      <c r="F1172" s="336"/>
      <c r="G1172" s="335"/>
      <c r="H1172" s="417"/>
      <c r="I1172" s="393"/>
      <c r="J1172" s="337" t="s">
        <v>3</v>
      </c>
    </row>
    <row r="1173" spans="5:10">
      <c r="E1173" s="335"/>
      <c r="F1173" s="336"/>
      <c r="G1173" s="335"/>
      <c r="H1173" s="417"/>
      <c r="I1173" s="393"/>
      <c r="J1173" s="337" t="s">
        <v>3</v>
      </c>
    </row>
    <row r="1174" spans="5:10">
      <c r="E1174" s="335"/>
      <c r="F1174" s="336"/>
      <c r="G1174" s="335"/>
      <c r="H1174" s="417"/>
      <c r="I1174" s="393"/>
      <c r="J1174" s="337" t="s">
        <v>3</v>
      </c>
    </row>
    <row r="1175" spans="5:10">
      <c r="E1175" s="335"/>
      <c r="F1175" s="336"/>
      <c r="G1175" s="335"/>
      <c r="H1175" s="417"/>
      <c r="I1175" s="393"/>
      <c r="J1175" s="337" t="s">
        <v>3</v>
      </c>
    </row>
    <row r="1176" spans="5:10">
      <c r="E1176" s="335"/>
      <c r="F1176" s="336"/>
      <c r="G1176" s="335"/>
      <c r="H1176" s="417"/>
      <c r="I1176" s="393"/>
      <c r="J1176" s="337" t="s">
        <v>3</v>
      </c>
    </row>
    <row r="1177" spans="5:10">
      <c r="E1177" s="335"/>
      <c r="F1177" s="336"/>
      <c r="G1177" s="335"/>
      <c r="H1177" s="417"/>
      <c r="I1177" s="393"/>
      <c r="J1177" s="337" t="s">
        <v>3</v>
      </c>
    </row>
    <row r="1178" spans="5:10">
      <c r="E1178" s="335"/>
      <c r="F1178" s="336"/>
      <c r="G1178" s="335"/>
      <c r="H1178" s="417"/>
      <c r="I1178" s="393"/>
      <c r="J1178" s="337" t="s">
        <v>3</v>
      </c>
    </row>
    <row r="1179" spans="5:10">
      <c r="E1179" s="335"/>
      <c r="F1179" s="336"/>
      <c r="G1179" s="335"/>
      <c r="H1179" s="417"/>
      <c r="I1179" s="393"/>
      <c r="J1179" s="337" t="s">
        <v>3</v>
      </c>
    </row>
    <row r="1180" spans="5:10">
      <c r="E1180" s="335"/>
      <c r="F1180" s="336"/>
      <c r="G1180" s="335"/>
      <c r="H1180" s="417"/>
      <c r="I1180" s="393"/>
      <c r="J1180" s="337" t="s">
        <v>3</v>
      </c>
    </row>
    <row r="1181" spans="5:10">
      <c r="E1181" s="335"/>
      <c r="F1181" s="336"/>
      <c r="G1181" s="335"/>
      <c r="H1181" s="417"/>
      <c r="I1181" s="393"/>
      <c r="J1181" s="337" t="s">
        <v>3</v>
      </c>
    </row>
    <row r="1182" spans="5:10">
      <c r="E1182" s="335"/>
      <c r="F1182" s="336"/>
      <c r="G1182" s="335"/>
      <c r="H1182" s="417"/>
      <c r="I1182" s="393"/>
      <c r="J1182" s="337" t="s">
        <v>3</v>
      </c>
    </row>
    <row r="1183" spans="5:10">
      <c r="E1183" s="335"/>
      <c r="F1183" s="336"/>
      <c r="G1183" s="335"/>
      <c r="H1183" s="417"/>
      <c r="I1183" s="393"/>
      <c r="J1183" s="337" t="s">
        <v>3</v>
      </c>
    </row>
    <row r="1184" spans="5:10">
      <c r="E1184" s="335"/>
      <c r="F1184" s="336"/>
      <c r="G1184" s="335"/>
      <c r="H1184" s="417"/>
      <c r="I1184" s="393"/>
      <c r="J1184" s="337" t="s">
        <v>3</v>
      </c>
    </row>
    <row r="1185" spans="5:10">
      <c r="E1185" s="335"/>
      <c r="F1185" s="336"/>
      <c r="G1185" s="335"/>
      <c r="H1185" s="417"/>
      <c r="I1185" s="393"/>
      <c r="J1185" s="337" t="s">
        <v>3</v>
      </c>
    </row>
    <row r="1186" spans="5:10">
      <c r="E1186" s="335"/>
      <c r="F1186" s="336"/>
      <c r="G1186" s="335"/>
      <c r="H1186" s="417"/>
      <c r="I1186" s="393"/>
      <c r="J1186" s="337" t="s">
        <v>3</v>
      </c>
    </row>
    <row r="1187" spans="5:10">
      <c r="E1187" s="335"/>
      <c r="F1187" s="336"/>
      <c r="G1187" s="335"/>
      <c r="H1187" s="417"/>
      <c r="I1187" s="393"/>
      <c r="J1187" s="337" t="s">
        <v>3</v>
      </c>
    </row>
    <row r="1188" spans="5:10">
      <c r="E1188" s="335"/>
      <c r="F1188" s="336"/>
      <c r="G1188" s="335"/>
      <c r="H1188" s="417"/>
      <c r="I1188" s="393"/>
      <c r="J1188" s="337" t="s">
        <v>3</v>
      </c>
    </row>
    <row r="1189" spans="5:10">
      <c r="E1189" s="335"/>
      <c r="F1189" s="336"/>
      <c r="G1189" s="335"/>
      <c r="H1189" s="417"/>
      <c r="I1189" s="393"/>
      <c r="J1189" s="337" t="s">
        <v>3</v>
      </c>
    </row>
    <row r="1190" spans="5:10">
      <c r="E1190" s="335"/>
      <c r="F1190" s="336"/>
      <c r="G1190" s="335"/>
      <c r="H1190" s="417"/>
      <c r="I1190" s="393"/>
      <c r="J1190" s="337" t="s">
        <v>3</v>
      </c>
    </row>
    <row r="1191" spans="5:10">
      <c r="E1191" s="335"/>
      <c r="F1191" s="336"/>
      <c r="G1191" s="335"/>
      <c r="H1191" s="417"/>
      <c r="I1191" s="393"/>
      <c r="J1191" s="337" t="s">
        <v>3</v>
      </c>
    </row>
    <row r="1192" spans="5:10">
      <c r="E1192" s="335"/>
      <c r="F1192" s="336"/>
      <c r="G1192" s="335"/>
      <c r="H1192" s="417"/>
      <c r="I1192" s="393"/>
      <c r="J1192" s="337" t="s">
        <v>3</v>
      </c>
    </row>
    <row r="1193" spans="5:10">
      <c r="E1193" s="335"/>
      <c r="F1193" s="336"/>
      <c r="G1193" s="335"/>
      <c r="H1193" s="417"/>
      <c r="I1193" s="393"/>
      <c r="J1193" s="337" t="s">
        <v>3</v>
      </c>
    </row>
    <row r="1194" spans="5:10">
      <c r="E1194" s="335"/>
      <c r="F1194" s="336"/>
      <c r="G1194" s="335"/>
      <c r="H1194" s="417"/>
      <c r="I1194" s="393"/>
      <c r="J1194" s="337" t="s">
        <v>3</v>
      </c>
    </row>
    <row r="1195" spans="5:10">
      <c r="E1195" s="335"/>
      <c r="F1195" s="336"/>
      <c r="G1195" s="335"/>
      <c r="H1195" s="417"/>
      <c r="I1195" s="393"/>
      <c r="J1195" s="337" t="s">
        <v>3</v>
      </c>
    </row>
    <row r="1196" spans="5:10">
      <c r="E1196" s="335"/>
      <c r="F1196" s="336"/>
      <c r="G1196" s="335"/>
      <c r="H1196" s="417"/>
      <c r="I1196" s="393"/>
      <c r="J1196" s="337" t="s">
        <v>3</v>
      </c>
    </row>
    <row r="1197" spans="5:10">
      <c r="E1197" s="335"/>
      <c r="F1197" s="336"/>
      <c r="G1197" s="335"/>
      <c r="H1197" s="417"/>
      <c r="I1197" s="393"/>
      <c r="J1197" s="337" t="s">
        <v>3</v>
      </c>
    </row>
    <row r="1198" spans="5:10">
      <c r="E1198" s="335"/>
      <c r="F1198" s="336"/>
      <c r="G1198" s="335"/>
      <c r="H1198" s="417"/>
      <c r="I1198" s="393"/>
      <c r="J1198" s="337" t="s">
        <v>3</v>
      </c>
    </row>
    <row r="1199" spans="5:10">
      <c r="E1199" s="335"/>
      <c r="F1199" s="336"/>
      <c r="G1199" s="335"/>
      <c r="H1199" s="417"/>
      <c r="I1199" s="393"/>
      <c r="J1199" s="337" t="s">
        <v>3</v>
      </c>
    </row>
    <row r="1200" spans="5:10">
      <c r="E1200" s="335"/>
      <c r="F1200" s="336"/>
      <c r="G1200" s="335"/>
      <c r="H1200" s="417"/>
      <c r="I1200" s="393"/>
      <c r="J1200" s="337" t="s">
        <v>3</v>
      </c>
    </row>
    <row r="1201" spans="5:10">
      <c r="E1201" s="335"/>
      <c r="F1201" s="336"/>
      <c r="G1201" s="335"/>
      <c r="H1201" s="417"/>
      <c r="I1201" s="393"/>
      <c r="J1201" s="337" t="s">
        <v>3</v>
      </c>
    </row>
    <row r="1202" spans="5:10">
      <c r="E1202" s="335"/>
      <c r="F1202" s="336"/>
      <c r="G1202" s="335"/>
      <c r="H1202" s="417"/>
      <c r="I1202" s="393"/>
      <c r="J1202" s="337" t="s">
        <v>3</v>
      </c>
    </row>
    <row r="1203" spans="5:10">
      <c r="E1203" s="335"/>
      <c r="F1203" s="336"/>
      <c r="G1203" s="335"/>
      <c r="H1203" s="417"/>
      <c r="I1203" s="393"/>
      <c r="J1203" s="337" t="s">
        <v>3</v>
      </c>
    </row>
    <row r="1204" spans="5:10">
      <c r="E1204" s="335"/>
      <c r="F1204" s="336"/>
      <c r="G1204" s="335"/>
      <c r="H1204" s="417"/>
      <c r="I1204" s="393"/>
      <c r="J1204" s="337" t="s">
        <v>3</v>
      </c>
    </row>
    <row r="1205" spans="5:10">
      <c r="E1205" s="335"/>
      <c r="F1205" s="336"/>
      <c r="G1205" s="335"/>
      <c r="H1205" s="417"/>
      <c r="I1205" s="393"/>
      <c r="J1205" s="337" t="s">
        <v>3</v>
      </c>
    </row>
    <row r="1206" spans="5:10">
      <c r="E1206" s="335"/>
      <c r="F1206" s="336"/>
      <c r="G1206" s="335"/>
      <c r="H1206" s="417"/>
      <c r="I1206" s="393"/>
      <c r="J1206" s="337" t="s">
        <v>3</v>
      </c>
    </row>
    <row r="1207" spans="5:10">
      <c r="E1207" s="335"/>
      <c r="F1207" s="336"/>
      <c r="G1207" s="335"/>
      <c r="H1207" s="417"/>
      <c r="I1207" s="393"/>
      <c r="J1207" s="337" t="s">
        <v>3</v>
      </c>
    </row>
    <row r="1208" spans="5:10">
      <c r="E1208" s="335"/>
      <c r="F1208" s="336"/>
      <c r="G1208" s="335"/>
      <c r="H1208" s="417"/>
      <c r="I1208" s="393"/>
      <c r="J1208" s="337" t="s">
        <v>3</v>
      </c>
    </row>
    <row r="1209" spans="5:10">
      <c r="E1209" s="335"/>
      <c r="F1209" s="336"/>
      <c r="G1209" s="335"/>
      <c r="H1209" s="417"/>
      <c r="I1209" s="393"/>
      <c r="J1209" s="337" t="s">
        <v>3</v>
      </c>
    </row>
    <row r="1210" spans="5:10">
      <c r="E1210" s="335"/>
      <c r="F1210" s="336"/>
      <c r="G1210" s="335"/>
      <c r="H1210" s="417"/>
      <c r="I1210" s="393"/>
      <c r="J1210" s="337" t="s">
        <v>3</v>
      </c>
    </row>
    <row r="1211" spans="5:10">
      <c r="E1211" s="335"/>
      <c r="F1211" s="336"/>
      <c r="G1211" s="335"/>
      <c r="H1211" s="417"/>
      <c r="I1211" s="393"/>
      <c r="J1211" s="337" t="s">
        <v>3</v>
      </c>
    </row>
    <row r="1212" spans="5:10">
      <c r="E1212" s="335"/>
      <c r="F1212" s="336"/>
      <c r="G1212" s="335"/>
      <c r="H1212" s="417"/>
      <c r="I1212" s="393"/>
      <c r="J1212" s="337" t="s">
        <v>3</v>
      </c>
    </row>
    <row r="1213" spans="5:10">
      <c r="E1213" s="335"/>
      <c r="F1213" s="336"/>
      <c r="G1213" s="335"/>
      <c r="H1213" s="417"/>
      <c r="I1213" s="393"/>
      <c r="J1213" s="337" t="s">
        <v>3</v>
      </c>
    </row>
    <row r="1214" spans="5:10">
      <c r="E1214" s="335"/>
      <c r="F1214" s="336"/>
      <c r="G1214" s="335"/>
      <c r="H1214" s="417"/>
      <c r="I1214" s="393"/>
      <c r="J1214" s="337" t="s">
        <v>3</v>
      </c>
    </row>
    <row r="1215" spans="5:10">
      <c r="E1215" s="335"/>
      <c r="F1215" s="336"/>
      <c r="G1215" s="335"/>
      <c r="H1215" s="417"/>
      <c r="I1215" s="393"/>
      <c r="J1215" s="337" t="s">
        <v>3</v>
      </c>
    </row>
    <row r="1216" spans="5:10">
      <c r="E1216" s="335"/>
      <c r="F1216" s="336"/>
      <c r="G1216" s="335"/>
      <c r="H1216" s="417"/>
      <c r="I1216" s="393"/>
      <c r="J1216" s="337" t="s">
        <v>3</v>
      </c>
    </row>
    <row r="1217" spans="5:10">
      <c r="E1217" s="335"/>
      <c r="F1217" s="336"/>
      <c r="G1217" s="335"/>
      <c r="H1217" s="417"/>
      <c r="I1217" s="393"/>
      <c r="J1217" s="337" t="s">
        <v>3</v>
      </c>
    </row>
    <row r="1218" spans="5:10">
      <c r="E1218" s="335"/>
      <c r="F1218" s="336"/>
      <c r="G1218" s="335"/>
      <c r="H1218" s="417"/>
      <c r="I1218" s="393"/>
      <c r="J1218" s="337" t="s">
        <v>3</v>
      </c>
    </row>
    <row r="1219" spans="5:10">
      <c r="E1219" s="335"/>
      <c r="F1219" s="336"/>
      <c r="G1219" s="335"/>
      <c r="H1219" s="417"/>
      <c r="I1219" s="393"/>
      <c r="J1219" s="337" t="s">
        <v>3</v>
      </c>
    </row>
    <row r="1220" spans="5:10">
      <c r="E1220" s="335"/>
      <c r="F1220" s="336"/>
      <c r="G1220" s="335"/>
      <c r="H1220" s="417"/>
      <c r="I1220" s="393"/>
      <c r="J1220" s="337" t="s">
        <v>3</v>
      </c>
    </row>
    <row r="1221" spans="5:10">
      <c r="E1221" s="335"/>
      <c r="F1221" s="336"/>
      <c r="G1221" s="335"/>
      <c r="H1221" s="417"/>
      <c r="I1221" s="393"/>
      <c r="J1221" s="337" t="s">
        <v>3</v>
      </c>
    </row>
    <row r="1222" spans="5:10">
      <c r="E1222" s="335"/>
      <c r="F1222" s="336"/>
      <c r="G1222" s="335"/>
      <c r="H1222" s="417"/>
      <c r="I1222" s="393"/>
      <c r="J1222" s="337" t="s">
        <v>3</v>
      </c>
    </row>
    <row r="1223" spans="5:10">
      <c r="E1223" s="335"/>
      <c r="F1223" s="336"/>
      <c r="G1223" s="335"/>
      <c r="H1223" s="417"/>
      <c r="I1223" s="393"/>
      <c r="J1223" s="337" t="s">
        <v>3</v>
      </c>
    </row>
    <row r="1224" spans="5:10">
      <c r="E1224" s="335"/>
      <c r="F1224" s="336"/>
      <c r="G1224" s="335"/>
      <c r="H1224" s="417"/>
      <c r="I1224" s="393"/>
      <c r="J1224" s="337" t="s">
        <v>3</v>
      </c>
    </row>
    <row r="1225" spans="5:10">
      <c r="E1225" s="335"/>
      <c r="F1225" s="336"/>
      <c r="G1225" s="335"/>
      <c r="H1225" s="417"/>
      <c r="I1225" s="393"/>
      <c r="J1225" s="337" t="s">
        <v>3</v>
      </c>
    </row>
    <row r="1226" spans="5:10">
      <c r="E1226" s="335"/>
      <c r="F1226" s="336"/>
      <c r="G1226" s="335"/>
      <c r="H1226" s="417"/>
      <c r="I1226" s="393"/>
      <c r="J1226" s="337" t="s">
        <v>3</v>
      </c>
    </row>
    <row r="1227" spans="5:10">
      <c r="E1227" s="335"/>
      <c r="F1227" s="336"/>
      <c r="G1227" s="335"/>
      <c r="H1227" s="417"/>
      <c r="I1227" s="393"/>
      <c r="J1227" s="337" t="s">
        <v>3</v>
      </c>
    </row>
    <row r="1228" spans="5:10">
      <c r="E1228" s="335"/>
      <c r="F1228" s="336"/>
      <c r="G1228" s="335"/>
      <c r="H1228" s="417"/>
      <c r="I1228" s="393"/>
      <c r="J1228" s="337" t="s">
        <v>3</v>
      </c>
    </row>
    <row r="1229" spans="5:10">
      <c r="E1229" s="335"/>
      <c r="F1229" s="336"/>
      <c r="G1229" s="335"/>
      <c r="H1229" s="417"/>
      <c r="I1229" s="393"/>
      <c r="J1229" s="337" t="s">
        <v>3</v>
      </c>
    </row>
    <row r="1230" spans="5:10">
      <c r="E1230" s="335"/>
      <c r="F1230" s="336"/>
      <c r="G1230" s="335"/>
      <c r="H1230" s="417"/>
      <c r="I1230" s="393"/>
      <c r="J1230" s="337" t="s">
        <v>3</v>
      </c>
    </row>
    <row r="1231" spans="5:10">
      <c r="E1231" s="335"/>
      <c r="F1231" s="336"/>
      <c r="G1231" s="335"/>
      <c r="H1231" s="417"/>
      <c r="I1231" s="393"/>
      <c r="J1231" s="337" t="s">
        <v>3</v>
      </c>
    </row>
    <row r="1232" spans="5:10">
      <c r="E1232" s="335"/>
      <c r="F1232" s="336"/>
      <c r="G1232" s="335"/>
      <c r="H1232" s="417"/>
      <c r="I1232" s="393"/>
      <c r="J1232" s="337" t="s">
        <v>3</v>
      </c>
    </row>
    <row r="1233" spans="5:10">
      <c r="E1233" s="335"/>
      <c r="F1233" s="336"/>
      <c r="G1233" s="335"/>
      <c r="H1233" s="417"/>
      <c r="I1233" s="393"/>
      <c r="J1233" s="337" t="s">
        <v>3</v>
      </c>
    </row>
    <row r="1234" spans="5:10">
      <c r="E1234" s="335"/>
      <c r="F1234" s="336"/>
      <c r="G1234" s="335"/>
      <c r="H1234" s="417"/>
      <c r="I1234" s="393"/>
      <c r="J1234" s="337" t="s">
        <v>3</v>
      </c>
    </row>
    <row r="1235" spans="5:10">
      <c r="E1235" s="335"/>
      <c r="F1235" s="336"/>
      <c r="G1235" s="335"/>
      <c r="H1235" s="417"/>
      <c r="I1235" s="393"/>
      <c r="J1235" s="337" t="s">
        <v>3</v>
      </c>
    </row>
    <row r="1236" spans="5:10">
      <c r="E1236" s="335"/>
      <c r="F1236" s="336"/>
      <c r="G1236" s="335"/>
      <c r="H1236" s="417"/>
      <c r="I1236" s="393"/>
      <c r="J1236" s="337" t="s">
        <v>3</v>
      </c>
    </row>
    <row r="1237" spans="5:10">
      <c r="E1237" s="335"/>
      <c r="F1237" s="336"/>
      <c r="G1237" s="335"/>
      <c r="H1237" s="417"/>
      <c r="I1237" s="393"/>
      <c r="J1237" s="337" t="s">
        <v>3</v>
      </c>
    </row>
    <row r="1238" spans="5:10">
      <c r="E1238" s="335"/>
      <c r="F1238" s="336"/>
      <c r="G1238" s="335"/>
      <c r="H1238" s="417"/>
      <c r="I1238" s="393"/>
      <c r="J1238" s="337" t="s">
        <v>3</v>
      </c>
    </row>
    <row r="1239" spans="5:10">
      <c r="E1239" s="335"/>
      <c r="F1239" s="336"/>
      <c r="G1239" s="335"/>
      <c r="H1239" s="417"/>
      <c r="I1239" s="393"/>
      <c r="J1239" s="337" t="s">
        <v>3</v>
      </c>
    </row>
    <row r="1240" spans="5:10">
      <c r="E1240" s="335"/>
      <c r="F1240" s="336"/>
      <c r="G1240" s="335"/>
      <c r="H1240" s="417"/>
      <c r="I1240" s="393"/>
      <c r="J1240" s="337" t="s">
        <v>3</v>
      </c>
    </row>
    <row r="1241" spans="5:10">
      <c r="E1241" s="335"/>
      <c r="F1241" s="336"/>
      <c r="G1241" s="335"/>
      <c r="H1241" s="417"/>
      <c r="I1241" s="393"/>
      <c r="J1241" s="337" t="s">
        <v>3</v>
      </c>
    </row>
    <row r="1242" spans="5:10">
      <c r="E1242" s="335"/>
      <c r="F1242" s="336"/>
      <c r="G1242" s="335"/>
      <c r="H1242" s="417"/>
      <c r="I1242" s="393"/>
      <c r="J1242" s="337" t="s">
        <v>3</v>
      </c>
    </row>
    <row r="1243" spans="5:10">
      <c r="E1243" s="335"/>
      <c r="F1243" s="336"/>
      <c r="G1243" s="335"/>
      <c r="H1243" s="417"/>
      <c r="I1243" s="393"/>
      <c r="J1243" s="337" t="s">
        <v>3</v>
      </c>
    </row>
    <row r="1244" spans="5:10">
      <c r="E1244" s="335"/>
      <c r="F1244" s="336"/>
      <c r="G1244" s="335"/>
      <c r="H1244" s="417"/>
      <c r="I1244" s="393"/>
      <c r="J1244" s="337" t="s">
        <v>3</v>
      </c>
    </row>
    <row r="1245" spans="5:10">
      <c r="E1245" s="335"/>
      <c r="F1245" s="336"/>
      <c r="G1245" s="335"/>
      <c r="H1245" s="417"/>
      <c r="I1245" s="393"/>
      <c r="J1245" s="337" t="s">
        <v>3</v>
      </c>
    </row>
    <row r="1246" spans="5:10">
      <c r="E1246" s="335"/>
      <c r="F1246" s="336"/>
      <c r="G1246" s="335"/>
      <c r="H1246" s="417"/>
      <c r="I1246" s="393"/>
      <c r="J1246" s="337" t="s">
        <v>3</v>
      </c>
    </row>
    <row r="1247" spans="5:10">
      <c r="E1247" s="335"/>
      <c r="F1247" s="336"/>
      <c r="G1247" s="335"/>
      <c r="H1247" s="417"/>
      <c r="I1247" s="393"/>
      <c r="J1247" s="337" t="s">
        <v>3</v>
      </c>
    </row>
    <row r="1248" spans="5:10">
      <c r="E1248" s="335"/>
      <c r="F1248" s="336"/>
      <c r="G1248" s="335"/>
      <c r="H1248" s="417"/>
      <c r="I1248" s="393"/>
      <c r="J1248" s="337" t="s">
        <v>3</v>
      </c>
    </row>
    <row r="1249" spans="5:10">
      <c r="E1249" s="335"/>
      <c r="F1249" s="336"/>
      <c r="G1249" s="335"/>
      <c r="H1249" s="417"/>
      <c r="I1249" s="393"/>
      <c r="J1249" s="337" t="s">
        <v>3</v>
      </c>
    </row>
    <row r="1250" spans="5:10">
      <c r="E1250" s="335"/>
      <c r="F1250" s="336"/>
      <c r="G1250" s="335"/>
      <c r="H1250" s="417"/>
      <c r="I1250" s="393"/>
      <c r="J1250" s="337" t="s">
        <v>3</v>
      </c>
    </row>
    <row r="1251" spans="5:10">
      <c r="E1251" s="335"/>
      <c r="F1251" s="336"/>
      <c r="G1251" s="335"/>
      <c r="H1251" s="417"/>
      <c r="I1251" s="393"/>
      <c r="J1251" s="337" t="s">
        <v>3</v>
      </c>
    </row>
    <row r="1252" spans="5:10">
      <c r="E1252" s="335"/>
      <c r="F1252" s="336"/>
      <c r="G1252" s="335"/>
      <c r="H1252" s="417"/>
      <c r="I1252" s="393"/>
      <c r="J1252" s="337" t="s">
        <v>3</v>
      </c>
    </row>
    <row r="1253" spans="5:10">
      <c r="E1253" s="335"/>
      <c r="F1253" s="336"/>
      <c r="G1253" s="335"/>
      <c r="H1253" s="417"/>
      <c r="I1253" s="393"/>
      <c r="J1253" s="337" t="s">
        <v>3</v>
      </c>
    </row>
    <row r="1254" spans="5:10">
      <c r="E1254" s="335"/>
      <c r="F1254" s="336"/>
      <c r="G1254" s="335"/>
      <c r="H1254" s="417"/>
      <c r="I1254" s="393"/>
      <c r="J1254" s="337" t="s">
        <v>3</v>
      </c>
    </row>
    <row r="1255" spans="5:10">
      <c r="E1255" s="335"/>
      <c r="F1255" s="336"/>
      <c r="G1255" s="335"/>
      <c r="H1255" s="417"/>
      <c r="I1255" s="393"/>
      <c r="J1255" s="337" t="s">
        <v>3</v>
      </c>
    </row>
    <row r="1256" spans="5:10">
      <c r="E1256" s="335"/>
      <c r="F1256" s="336"/>
      <c r="G1256" s="335"/>
      <c r="H1256" s="417"/>
      <c r="I1256" s="393"/>
      <c r="J1256" s="337" t="s">
        <v>3</v>
      </c>
    </row>
    <row r="1257" spans="5:10">
      <c r="E1257" s="335"/>
      <c r="F1257" s="336"/>
      <c r="G1257" s="335"/>
      <c r="H1257" s="417"/>
      <c r="I1257" s="393"/>
      <c r="J1257" s="337" t="s">
        <v>3</v>
      </c>
    </row>
    <row r="1258" spans="5:10">
      <c r="E1258" s="335"/>
      <c r="F1258" s="336"/>
      <c r="G1258" s="335"/>
      <c r="H1258" s="417"/>
      <c r="I1258" s="393"/>
      <c r="J1258" s="337" t="s">
        <v>3</v>
      </c>
    </row>
    <row r="1259" spans="5:10">
      <c r="E1259" s="335"/>
      <c r="F1259" s="336"/>
      <c r="G1259" s="335"/>
      <c r="H1259" s="417"/>
      <c r="I1259" s="393"/>
      <c r="J1259" s="337" t="s">
        <v>3</v>
      </c>
    </row>
    <row r="1260" spans="5:10">
      <c r="E1260" s="335"/>
      <c r="F1260" s="336"/>
      <c r="G1260" s="335"/>
      <c r="H1260" s="417"/>
      <c r="I1260" s="393"/>
      <c r="J1260" s="337" t="s">
        <v>3</v>
      </c>
    </row>
    <row r="1261" spans="5:10">
      <c r="E1261" s="335"/>
      <c r="F1261" s="336"/>
      <c r="G1261" s="335"/>
      <c r="H1261" s="417"/>
      <c r="I1261" s="393"/>
      <c r="J1261" s="337" t="s">
        <v>3</v>
      </c>
    </row>
    <row r="1262" spans="5:10">
      <c r="E1262" s="335"/>
      <c r="F1262" s="336"/>
      <c r="G1262" s="335"/>
      <c r="H1262" s="417"/>
      <c r="I1262" s="393"/>
      <c r="J1262" s="337" t="s">
        <v>3</v>
      </c>
    </row>
    <row r="1263" spans="5:10">
      <c r="E1263" s="335"/>
      <c r="F1263" s="336"/>
      <c r="G1263" s="335"/>
      <c r="H1263" s="417"/>
      <c r="I1263" s="393"/>
      <c r="J1263" s="337" t="s">
        <v>3</v>
      </c>
    </row>
    <row r="1264" spans="5:10">
      <c r="E1264" s="335"/>
      <c r="F1264" s="336"/>
      <c r="G1264" s="335"/>
      <c r="H1264" s="417"/>
      <c r="I1264" s="393"/>
      <c r="J1264" s="337" t="s">
        <v>3</v>
      </c>
    </row>
    <row r="1265" spans="5:10">
      <c r="E1265" s="335"/>
      <c r="F1265" s="336"/>
      <c r="G1265" s="335"/>
      <c r="H1265" s="417"/>
      <c r="I1265" s="393"/>
      <c r="J1265" s="337" t="s">
        <v>3</v>
      </c>
    </row>
    <row r="1266" spans="5:10">
      <c r="E1266" s="335"/>
      <c r="F1266" s="336"/>
      <c r="G1266" s="335"/>
      <c r="H1266" s="417"/>
      <c r="I1266" s="393"/>
      <c r="J1266" s="337" t="s">
        <v>3</v>
      </c>
    </row>
    <row r="1267" spans="5:10">
      <c r="E1267" s="335"/>
      <c r="F1267" s="336"/>
      <c r="G1267" s="335"/>
      <c r="H1267" s="417"/>
      <c r="I1267" s="393"/>
      <c r="J1267" s="337" t="s">
        <v>3</v>
      </c>
    </row>
    <row r="1268" spans="5:10">
      <c r="E1268" s="335"/>
      <c r="F1268" s="336"/>
      <c r="G1268" s="335"/>
      <c r="H1268" s="417"/>
      <c r="I1268" s="393"/>
      <c r="J1268" s="337" t="s">
        <v>3</v>
      </c>
    </row>
    <row r="1269" spans="5:10">
      <c r="E1269" s="335"/>
      <c r="F1269" s="336"/>
      <c r="G1269" s="335"/>
      <c r="H1269" s="417"/>
      <c r="I1269" s="393"/>
      <c r="J1269" s="337" t="s">
        <v>3</v>
      </c>
    </row>
    <row r="1270" spans="5:10">
      <c r="E1270" s="335"/>
      <c r="F1270" s="336"/>
      <c r="G1270" s="335"/>
      <c r="H1270" s="417"/>
      <c r="I1270" s="393"/>
      <c r="J1270" s="337" t="s">
        <v>3</v>
      </c>
    </row>
    <row r="1271" spans="5:10">
      <c r="E1271" s="335"/>
      <c r="F1271" s="336"/>
      <c r="G1271" s="335"/>
      <c r="H1271" s="417"/>
      <c r="I1271" s="393"/>
      <c r="J1271" s="337" t="s">
        <v>3</v>
      </c>
    </row>
    <row r="1272" spans="5:10">
      <c r="E1272" s="335"/>
      <c r="F1272" s="336"/>
      <c r="G1272" s="335"/>
      <c r="H1272" s="417"/>
      <c r="I1272" s="393"/>
      <c r="J1272" s="337" t="s">
        <v>3</v>
      </c>
    </row>
    <row r="1273" spans="5:10">
      <c r="E1273" s="335"/>
      <c r="F1273" s="336"/>
      <c r="G1273" s="335"/>
      <c r="H1273" s="417"/>
      <c r="I1273" s="393"/>
      <c r="J1273" s="337" t="s">
        <v>3</v>
      </c>
    </row>
    <row r="1274" spans="5:10">
      <c r="E1274" s="335"/>
      <c r="F1274" s="336"/>
      <c r="G1274" s="335"/>
      <c r="H1274" s="417"/>
      <c r="I1274" s="393"/>
      <c r="J1274" s="337" t="s">
        <v>3</v>
      </c>
    </row>
    <row r="1275" spans="5:10">
      <c r="E1275" s="335"/>
      <c r="F1275" s="336"/>
      <c r="G1275" s="335"/>
      <c r="H1275" s="417"/>
      <c r="I1275" s="393"/>
      <c r="J1275" s="337" t="s">
        <v>3</v>
      </c>
    </row>
    <row r="1276" spans="5:10">
      <c r="E1276" s="335"/>
      <c r="F1276" s="336"/>
      <c r="G1276" s="335"/>
      <c r="H1276" s="417"/>
      <c r="I1276" s="393"/>
      <c r="J1276" s="337" t="s">
        <v>3</v>
      </c>
    </row>
    <row r="1277" spans="5:10">
      <c r="E1277" s="335"/>
      <c r="F1277" s="336"/>
      <c r="G1277" s="335"/>
      <c r="H1277" s="417"/>
      <c r="I1277" s="393"/>
      <c r="J1277" s="337" t="s">
        <v>3</v>
      </c>
    </row>
    <row r="1278" spans="5:10">
      <c r="E1278" s="335"/>
      <c r="F1278" s="336"/>
      <c r="G1278" s="335"/>
      <c r="H1278" s="417"/>
      <c r="I1278" s="393"/>
      <c r="J1278" s="337" t="s">
        <v>3</v>
      </c>
    </row>
    <row r="1279" spans="5:10">
      <c r="E1279" s="335"/>
      <c r="F1279" s="336"/>
      <c r="G1279" s="335"/>
      <c r="H1279" s="417"/>
      <c r="I1279" s="393"/>
      <c r="J1279" s="337" t="s">
        <v>3</v>
      </c>
    </row>
    <row r="1280" spans="5:10">
      <c r="E1280" s="335"/>
      <c r="F1280" s="336"/>
      <c r="G1280" s="335"/>
      <c r="H1280" s="417"/>
      <c r="I1280" s="393"/>
      <c r="J1280" s="337" t="s">
        <v>3</v>
      </c>
    </row>
    <row r="1281" spans="5:10">
      <c r="E1281" s="335"/>
      <c r="F1281" s="336"/>
      <c r="G1281" s="335"/>
      <c r="H1281" s="417"/>
      <c r="I1281" s="393"/>
      <c r="J1281" s="337" t="s">
        <v>3</v>
      </c>
    </row>
    <row r="1282" spans="5:10">
      <c r="E1282" s="335"/>
      <c r="F1282" s="336"/>
      <c r="G1282" s="335"/>
      <c r="H1282" s="417"/>
      <c r="I1282" s="393"/>
      <c r="J1282" s="337" t="s">
        <v>3</v>
      </c>
    </row>
    <row r="1283" spans="5:10">
      <c r="E1283" s="335"/>
      <c r="F1283" s="336"/>
      <c r="G1283" s="335"/>
      <c r="H1283" s="417"/>
      <c r="I1283" s="393"/>
      <c r="J1283" s="337" t="s">
        <v>3</v>
      </c>
    </row>
    <row r="1284" spans="5:10">
      <c r="E1284" s="335"/>
      <c r="F1284" s="336"/>
      <c r="G1284" s="335"/>
      <c r="H1284" s="417"/>
      <c r="I1284" s="393"/>
      <c r="J1284" s="337" t="s">
        <v>3</v>
      </c>
    </row>
    <row r="1285" spans="5:10">
      <c r="E1285" s="335"/>
      <c r="F1285" s="336"/>
      <c r="G1285" s="335"/>
      <c r="H1285" s="417"/>
      <c r="I1285" s="393"/>
      <c r="J1285" s="337" t="s">
        <v>3</v>
      </c>
    </row>
    <row r="1286" spans="5:10">
      <c r="E1286" s="335"/>
      <c r="F1286" s="336"/>
      <c r="G1286" s="335"/>
      <c r="H1286" s="417"/>
      <c r="I1286" s="393"/>
      <c r="J1286" s="337" t="s">
        <v>3</v>
      </c>
    </row>
    <row r="1287" spans="5:10">
      <c r="E1287" s="335"/>
      <c r="F1287" s="336"/>
      <c r="G1287" s="335"/>
      <c r="H1287" s="417"/>
      <c r="I1287" s="393"/>
      <c r="J1287" s="337" t="s">
        <v>3</v>
      </c>
    </row>
    <row r="1288" spans="5:10">
      <c r="E1288" s="335"/>
      <c r="F1288" s="336"/>
      <c r="G1288" s="335"/>
      <c r="H1288" s="417"/>
      <c r="I1288" s="393"/>
      <c r="J1288" s="337" t="s">
        <v>3</v>
      </c>
    </row>
    <row r="1289" spans="5:10">
      <c r="E1289" s="335"/>
      <c r="F1289" s="336"/>
      <c r="G1289" s="335"/>
      <c r="H1289" s="417"/>
      <c r="I1289" s="393"/>
      <c r="J1289" s="337" t="s">
        <v>3</v>
      </c>
    </row>
    <row r="1290" spans="5:10">
      <c r="E1290" s="335"/>
      <c r="F1290" s="336"/>
      <c r="G1290" s="335"/>
      <c r="H1290" s="417"/>
      <c r="I1290" s="393"/>
      <c r="J1290" s="337" t="s">
        <v>3</v>
      </c>
    </row>
    <row r="1291" spans="5:10">
      <c r="E1291" s="335"/>
      <c r="F1291" s="336"/>
      <c r="G1291" s="335"/>
      <c r="H1291" s="417"/>
      <c r="I1291" s="393"/>
      <c r="J1291" s="337" t="s">
        <v>3</v>
      </c>
    </row>
    <row r="1292" spans="5:10">
      <c r="E1292" s="335"/>
      <c r="F1292" s="336"/>
      <c r="G1292" s="335"/>
      <c r="H1292" s="417"/>
      <c r="I1292" s="393"/>
      <c r="J1292" s="337" t="s">
        <v>3</v>
      </c>
    </row>
    <row r="1293" spans="5:10">
      <c r="E1293" s="335"/>
      <c r="F1293" s="336"/>
      <c r="G1293" s="335"/>
      <c r="H1293" s="417"/>
      <c r="I1293" s="393"/>
      <c r="J1293" s="337" t="s">
        <v>3</v>
      </c>
    </row>
    <row r="1294" spans="5:10">
      <c r="E1294" s="335"/>
      <c r="F1294" s="336"/>
      <c r="G1294" s="335"/>
      <c r="H1294" s="417"/>
      <c r="I1294" s="393"/>
      <c r="J1294" s="337" t="s">
        <v>3</v>
      </c>
    </row>
    <row r="1295" spans="5:10">
      <c r="E1295" s="335"/>
      <c r="F1295" s="336"/>
      <c r="G1295" s="335"/>
      <c r="H1295" s="417"/>
      <c r="I1295" s="393"/>
      <c r="J1295" s="337" t="s">
        <v>3</v>
      </c>
    </row>
    <row r="1296" spans="5:10">
      <c r="E1296" s="335"/>
      <c r="F1296" s="336"/>
      <c r="G1296" s="335"/>
      <c r="H1296" s="417"/>
      <c r="I1296" s="393"/>
      <c r="J1296" s="337" t="s">
        <v>3</v>
      </c>
    </row>
    <row r="1297" spans="5:10">
      <c r="E1297" s="335"/>
      <c r="F1297" s="336"/>
      <c r="G1297" s="335"/>
      <c r="H1297" s="417"/>
      <c r="I1297" s="393"/>
      <c r="J1297" s="337" t="s">
        <v>3</v>
      </c>
    </row>
    <row r="1298" spans="5:10">
      <c r="E1298" s="335"/>
      <c r="F1298" s="336"/>
      <c r="G1298" s="335"/>
      <c r="H1298" s="417"/>
      <c r="I1298" s="393"/>
      <c r="J1298" s="337" t="s">
        <v>3</v>
      </c>
    </row>
    <row r="1299" spans="5:10">
      <c r="E1299" s="335"/>
      <c r="F1299" s="336"/>
      <c r="G1299" s="335"/>
      <c r="H1299" s="417"/>
      <c r="I1299" s="393"/>
      <c r="J1299" s="337" t="s">
        <v>3</v>
      </c>
    </row>
    <row r="1300" spans="5:10">
      <c r="E1300" s="335"/>
      <c r="F1300" s="336"/>
      <c r="G1300" s="335"/>
      <c r="H1300" s="417"/>
      <c r="I1300" s="393"/>
      <c r="J1300" s="337" t="s">
        <v>3</v>
      </c>
    </row>
    <row r="1301" spans="5:10">
      <c r="E1301" s="335"/>
      <c r="F1301" s="336"/>
      <c r="G1301" s="335"/>
      <c r="H1301" s="417"/>
      <c r="I1301" s="393"/>
      <c r="J1301" s="337" t="s">
        <v>3</v>
      </c>
    </row>
    <row r="1302" spans="5:10">
      <c r="E1302" s="335"/>
      <c r="F1302" s="336"/>
      <c r="G1302" s="335"/>
      <c r="H1302" s="417"/>
      <c r="I1302" s="393"/>
      <c r="J1302" s="337" t="s">
        <v>3</v>
      </c>
    </row>
    <row r="1303" spans="5:10">
      <c r="E1303" s="335"/>
      <c r="F1303" s="336"/>
      <c r="G1303" s="335"/>
      <c r="H1303" s="417"/>
      <c r="I1303" s="393"/>
      <c r="J1303" s="337" t="s">
        <v>3</v>
      </c>
    </row>
    <row r="1304" spans="5:10">
      <c r="E1304" s="335"/>
      <c r="F1304" s="336"/>
      <c r="G1304" s="335"/>
      <c r="H1304" s="417"/>
      <c r="I1304" s="393"/>
      <c r="J1304" s="337" t="s">
        <v>3</v>
      </c>
    </row>
    <row r="1305" spans="5:10">
      <c r="E1305" s="335"/>
      <c r="F1305" s="336"/>
      <c r="G1305" s="335"/>
      <c r="H1305" s="417"/>
      <c r="I1305" s="393"/>
      <c r="J1305" s="337" t="s">
        <v>3</v>
      </c>
    </row>
    <row r="1306" spans="5:10">
      <c r="E1306" s="335"/>
      <c r="F1306" s="336"/>
      <c r="G1306" s="335"/>
      <c r="H1306" s="417"/>
      <c r="I1306" s="393"/>
      <c r="J1306" s="337" t="s">
        <v>3</v>
      </c>
    </row>
    <row r="1307" spans="5:10">
      <c r="E1307" s="335"/>
      <c r="F1307" s="336"/>
      <c r="G1307" s="335"/>
      <c r="H1307" s="417"/>
      <c r="I1307" s="393"/>
      <c r="J1307" s="337" t="s">
        <v>3</v>
      </c>
    </row>
    <row r="1308" spans="5:10">
      <c r="E1308" s="335"/>
      <c r="F1308" s="336"/>
      <c r="G1308" s="335"/>
      <c r="H1308" s="417"/>
      <c r="I1308" s="393"/>
      <c r="J1308" s="337" t="s">
        <v>3</v>
      </c>
    </row>
    <row r="1309" spans="5:10">
      <c r="E1309" s="335"/>
      <c r="F1309" s="336"/>
      <c r="G1309" s="335"/>
      <c r="H1309" s="417"/>
      <c r="I1309" s="393"/>
      <c r="J1309" s="337" t="s">
        <v>3</v>
      </c>
    </row>
    <row r="1310" spans="5:10">
      <c r="E1310" s="335"/>
      <c r="F1310" s="336"/>
      <c r="G1310" s="335"/>
      <c r="H1310" s="417"/>
      <c r="I1310" s="393"/>
      <c r="J1310" s="337" t="s">
        <v>3</v>
      </c>
    </row>
    <row r="1311" spans="5:10">
      <c r="E1311" s="335"/>
      <c r="F1311" s="336"/>
      <c r="G1311" s="335"/>
      <c r="H1311" s="417"/>
      <c r="I1311" s="393"/>
      <c r="J1311" s="337" t="s">
        <v>3</v>
      </c>
    </row>
    <row r="1312" spans="5:10">
      <c r="E1312" s="335"/>
      <c r="F1312" s="336"/>
      <c r="G1312" s="335"/>
      <c r="H1312" s="417"/>
      <c r="I1312" s="393"/>
      <c r="J1312" s="337" t="s">
        <v>3</v>
      </c>
    </row>
    <row r="1313" spans="5:10">
      <c r="E1313" s="335"/>
      <c r="F1313" s="336"/>
      <c r="G1313" s="335"/>
      <c r="H1313" s="417"/>
      <c r="I1313" s="393"/>
      <c r="J1313" s="337" t="s">
        <v>3</v>
      </c>
    </row>
    <row r="1314" spans="5:10">
      <c r="E1314" s="335"/>
      <c r="F1314" s="336"/>
      <c r="G1314" s="335"/>
      <c r="H1314" s="417"/>
      <c r="I1314" s="393"/>
      <c r="J1314" s="337" t="s">
        <v>3</v>
      </c>
    </row>
    <row r="1315" spans="5:10">
      <c r="E1315" s="335"/>
      <c r="F1315" s="336"/>
      <c r="G1315" s="335"/>
      <c r="H1315" s="417"/>
      <c r="I1315" s="393"/>
      <c r="J1315" s="337" t="s">
        <v>3</v>
      </c>
    </row>
    <row r="1316" spans="5:10">
      <c r="E1316" s="335"/>
      <c r="F1316" s="336"/>
      <c r="G1316" s="335"/>
      <c r="H1316" s="417"/>
      <c r="I1316" s="393"/>
      <c r="J1316" s="337" t="s">
        <v>3</v>
      </c>
    </row>
    <row r="1317" spans="5:10">
      <c r="E1317" s="335"/>
      <c r="F1317" s="336"/>
      <c r="G1317" s="335"/>
      <c r="H1317" s="417"/>
      <c r="I1317" s="393"/>
      <c r="J1317" s="337" t="s">
        <v>3</v>
      </c>
    </row>
    <row r="1318" spans="5:10">
      <c r="E1318" s="335"/>
      <c r="F1318" s="336"/>
      <c r="G1318" s="335"/>
      <c r="H1318" s="417"/>
      <c r="I1318" s="393"/>
      <c r="J1318" s="337" t="s">
        <v>3</v>
      </c>
    </row>
    <row r="1319" spans="5:10">
      <c r="E1319" s="335"/>
      <c r="F1319" s="336"/>
      <c r="G1319" s="335"/>
      <c r="H1319" s="417"/>
      <c r="I1319" s="393"/>
      <c r="J1319" s="337" t="s">
        <v>3</v>
      </c>
    </row>
    <row r="1320" spans="5:10">
      <c r="E1320" s="335"/>
      <c r="F1320" s="336"/>
      <c r="G1320" s="335"/>
      <c r="H1320" s="417"/>
      <c r="I1320" s="393"/>
      <c r="J1320" s="337" t="s">
        <v>3</v>
      </c>
    </row>
    <row r="1321" spans="5:10">
      <c r="E1321" s="335"/>
      <c r="F1321" s="336"/>
      <c r="G1321" s="335"/>
      <c r="H1321" s="417"/>
      <c r="I1321" s="393"/>
      <c r="J1321" s="337" t="s">
        <v>3</v>
      </c>
    </row>
    <row r="1322" spans="5:10">
      <c r="E1322" s="335"/>
      <c r="F1322" s="336"/>
      <c r="G1322" s="335"/>
      <c r="H1322" s="417"/>
      <c r="I1322" s="393"/>
      <c r="J1322" s="337" t="s">
        <v>3</v>
      </c>
    </row>
    <row r="1323" spans="5:10">
      <c r="E1323" s="335"/>
      <c r="F1323" s="336"/>
      <c r="G1323" s="335"/>
      <c r="H1323" s="417"/>
      <c r="I1323" s="393"/>
      <c r="J1323" s="337" t="s">
        <v>3</v>
      </c>
    </row>
    <row r="1324" spans="5:10">
      <c r="E1324" s="335"/>
      <c r="F1324" s="336"/>
      <c r="G1324" s="335"/>
      <c r="H1324" s="417"/>
      <c r="I1324" s="393"/>
      <c r="J1324" s="337" t="s">
        <v>3</v>
      </c>
    </row>
    <row r="1325" spans="5:10">
      <c r="E1325" s="335"/>
      <c r="F1325" s="336"/>
      <c r="G1325" s="335"/>
      <c r="H1325" s="417"/>
      <c r="I1325" s="393"/>
      <c r="J1325" s="337" t="s">
        <v>3</v>
      </c>
    </row>
    <row r="1326" spans="5:10">
      <c r="E1326" s="335"/>
      <c r="F1326" s="336"/>
      <c r="G1326" s="335"/>
      <c r="H1326" s="417"/>
      <c r="I1326" s="393"/>
      <c r="J1326" s="337" t="s">
        <v>3</v>
      </c>
    </row>
    <row r="1327" spans="5:10">
      <c r="E1327" s="335"/>
      <c r="F1327" s="336"/>
      <c r="G1327" s="335"/>
      <c r="H1327" s="417"/>
      <c r="I1327" s="393"/>
      <c r="J1327" s="337" t="s">
        <v>3</v>
      </c>
    </row>
    <row r="1328" spans="5:10">
      <c r="E1328" s="335"/>
      <c r="F1328" s="336"/>
      <c r="G1328" s="335"/>
      <c r="H1328" s="417"/>
      <c r="I1328" s="393"/>
      <c r="J1328" s="337" t="s">
        <v>3</v>
      </c>
    </row>
    <row r="1329" spans="5:10">
      <c r="E1329" s="335"/>
      <c r="F1329" s="336"/>
      <c r="G1329" s="335"/>
      <c r="H1329" s="417"/>
      <c r="I1329" s="393"/>
      <c r="J1329" s="337" t="s">
        <v>3</v>
      </c>
    </row>
    <row r="1330" spans="5:10">
      <c r="E1330" s="335"/>
      <c r="F1330" s="336"/>
      <c r="G1330" s="335"/>
      <c r="H1330" s="417"/>
      <c r="I1330" s="393"/>
      <c r="J1330" s="337" t="s">
        <v>3</v>
      </c>
    </row>
    <row r="1331" spans="5:10">
      <c r="E1331" s="335"/>
      <c r="F1331" s="336"/>
      <c r="G1331" s="335"/>
      <c r="H1331" s="417"/>
      <c r="I1331" s="393"/>
      <c r="J1331" s="337" t="s">
        <v>3</v>
      </c>
    </row>
    <row r="1332" spans="5:10">
      <c r="E1332" s="335"/>
      <c r="F1332" s="336"/>
      <c r="G1332" s="335"/>
      <c r="H1332" s="417"/>
      <c r="I1332" s="393"/>
      <c r="J1332" s="337" t="s">
        <v>3</v>
      </c>
    </row>
    <row r="1333" spans="5:10">
      <c r="E1333" s="335"/>
      <c r="F1333" s="336"/>
      <c r="G1333" s="335"/>
      <c r="H1333" s="417"/>
      <c r="I1333" s="393"/>
      <c r="J1333" s="337" t="s">
        <v>3</v>
      </c>
    </row>
    <row r="1334" spans="5:10">
      <c r="E1334" s="335"/>
      <c r="F1334" s="336"/>
      <c r="G1334" s="335"/>
      <c r="H1334" s="417"/>
      <c r="I1334" s="393"/>
      <c r="J1334" s="337" t="s">
        <v>3</v>
      </c>
    </row>
    <row r="1335" spans="5:10">
      <c r="E1335" s="335"/>
      <c r="F1335" s="336"/>
      <c r="G1335" s="335"/>
      <c r="H1335" s="417"/>
      <c r="I1335" s="393"/>
      <c r="J1335" s="337" t="s">
        <v>3</v>
      </c>
    </row>
    <row r="1336" spans="5:10">
      <c r="E1336" s="335"/>
      <c r="F1336" s="336"/>
      <c r="G1336" s="335"/>
      <c r="H1336" s="417"/>
      <c r="I1336" s="393"/>
      <c r="J1336" s="337" t="s">
        <v>3</v>
      </c>
    </row>
    <row r="1337" spans="5:10">
      <c r="E1337" s="335"/>
      <c r="F1337" s="336"/>
      <c r="G1337" s="335"/>
      <c r="H1337" s="417"/>
      <c r="I1337" s="393"/>
      <c r="J1337" s="337" t="s">
        <v>3</v>
      </c>
    </row>
    <row r="1338" spans="5:10">
      <c r="E1338" s="335"/>
      <c r="F1338" s="336"/>
      <c r="G1338" s="335"/>
      <c r="H1338" s="417"/>
      <c r="I1338" s="393"/>
      <c r="J1338" s="337" t="s">
        <v>3</v>
      </c>
    </row>
    <row r="1339" spans="5:10">
      <c r="E1339" s="335"/>
      <c r="F1339" s="336"/>
      <c r="G1339" s="335"/>
      <c r="H1339" s="417"/>
      <c r="I1339" s="393"/>
      <c r="J1339" s="337" t="s">
        <v>3</v>
      </c>
    </row>
    <row r="1340" spans="5:10">
      <c r="E1340" s="335"/>
      <c r="F1340" s="336"/>
      <c r="G1340" s="335"/>
      <c r="H1340" s="417"/>
      <c r="I1340" s="393"/>
      <c r="J1340" s="337" t="s">
        <v>3</v>
      </c>
    </row>
    <row r="1341" spans="5:10">
      <c r="E1341" s="335"/>
      <c r="F1341" s="336"/>
      <c r="G1341" s="335"/>
      <c r="H1341" s="417"/>
      <c r="I1341" s="393"/>
      <c r="J1341" s="337" t="s">
        <v>3</v>
      </c>
    </row>
    <row r="1342" spans="5:10">
      <c r="E1342" s="335"/>
      <c r="F1342" s="336"/>
      <c r="G1342" s="335"/>
      <c r="H1342" s="417"/>
      <c r="I1342" s="393"/>
      <c r="J1342" s="337" t="s">
        <v>3</v>
      </c>
    </row>
    <row r="1343" spans="5:10">
      <c r="E1343" s="335"/>
      <c r="F1343" s="336"/>
      <c r="G1343" s="335"/>
      <c r="H1343" s="417"/>
      <c r="I1343" s="393"/>
      <c r="J1343" s="337" t="s">
        <v>3</v>
      </c>
    </row>
    <row r="1344" spans="5:10">
      <c r="E1344" s="335"/>
      <c r="F1344" s="336"/>
      <c r="G1344" s="335"/>
      <c r="H1344" s="417"/>
      <c r="I1344" s="393"/>
      <c r="J1344" s="337" t="s">
        <v>3</v>
      </c>
    </row>
    <row r="1345" spans="5:10">
      <c r="E1345" s="335"/>
      <c r="F1345" s="336"/>
      <c r="G1345" s="335"/>
      <c r="H1345" s="417"/>
      <c r="I1345" s="393"/>
      <c r="J1345" s="337" t="s">
        <v>3</v>
      </c>
    </row>
    <row r="1346" spans="5:10">
      <c r="E1346" s="335"/>
      <c r="F1346" s="336"/>
      <c r="G1346" s="335"/>
      <c r="H1346" s="417"/>
      <c r="I1346" s="393"/>
      <c r="J1346" s="337" t="s">
        <v>3</v>
      </c>
    </row>
    <row r="1347" spans="5:10">
      <c r="E1347" s="335"/>
      <c r="F1347" s="336"/>
      <c r="G1347" s="335"/>
      <c r="H1347" s="417"/>
      <c r="I1347" s="393"/>
      <c r="J1347" s="337" t="s">
        <v>3</v>
      </c>
    </row>
    <row r="1348" spans="5:10">
      <c r="E1348" s="335"/>
      <c r="F1348" s="336"/>
      <c r="G1348" s="335"/>
      <c r="H1348" s="417"/>
      <c r="I1348" s="393"/>
      <c r="J1348" s="337" t="s">
        <v>3</v>
      </c>
    </row>
    <row r="1349" spans="5:10">
      <c r="E1349" s="335"/>
      <c r="F1349" s="336"/>
      <c r="G1349" s="335"/>
      <c r="H1349" s="417"/>
      <c r="I1349" s="393"/>
      <c r="J1349" s="337" t="s">
        <v>3</v>
      </c>
    </row>
    <row r="1350" spans="5:10">
      <c r="E1350" s="335"/>
      <c r="F1350" s="336"/>
      <c r="G1350" s="335"/>
      <c r="H1350" s="417"/>
      <c r="I1350" s="393"/>
      <c r="J1350" s="337" t="s">
        <v>3</v>
      </c>
    </row>
    <row r="1351" spans="5:10">
      <c r="E1351" s="335"/>
      <c r="F1351" s="336"/>
      <c r="G1351" s="335"/>
      <c r="H1351" s="417"/>
      <c r="I1351" s="393"/>
      <c r="J1351" s="337" t="s">
        <v>3</v>
      </c>
    </row>
    <row r="1352" spans="5:10">
      <c r="E1352" s="335"/>
      <c r="F1352" s="336"/>
      <c r="G1352" s="335"/>
      <c r="H1352" s="417"/>
      <c r="I1352" s="393"/>
      <c r="J1352" s="337" t="s">
        <v>3</v>
      </c>
    </row>
    <row r="1353" spans="5:10">
      <c r="E1353" s="335"/>
      <c r="F1353" s="336"/>
      <c r="G1353" s="335"/>
      <c r="H1353" s="417"/>
      <c r="I1353" s="393"/>
      <c r="J1353" s="337" t="s">
        <v>3</v>
      </c>
    </row>
    <row r="1354" spans="5:10">
      <c r="E1354" s="335"/>
      <c r="F1354" s="336"/>
      <c r="G1354" s="335"/>
      <c r="H1354" s="417"/>
      <c r="I1354" s="393"/>
      <c r="J1354" s="337" t="s">
        <v>3</v>
      </c>
    </row>
    <row r="1355" spans="5:10">
      <c r="E1355" s="335"/>
      <c r="F1355" s="336"/>
      <c r="G1355" s="335"/>
      <c r="H1355" s="417"/>
      <c r="I1355" s="393"/>
      <c r="J1355" s="337" t="s">
        <v>3</v>
      </c>
    </row>
    <row r="1356" spans="5:10">
      <c r="E1356" s="335"/>
      <c r="F1356" s="336"/>
      <c r="G1356" s="335"/>
      <c r="H1356" s="417"/>
      <c r="I1356" s="393"/>
      <c r="J1356" s="337" t="s">
        <v>3</v>
      </c>
    </row>
    <row r="1357" spans="5:10">
      <c r="E1357" s="335"/>
      <c r="F1357" s="336"/>
      <c r="G1357" s="335"/>
      <c r="H1357" s="417"/>
      <c r="I1357" s="393"/>
      <c r="J1357" s="337" t="s">
        <v>3</v>
      </c>
    </row>
    <row r="1358" spans="5:10">
      <c r="E1358" s="335"/>
      <c r="F1358" s="336"/>
      <c r="G1358" s="335"/>
      <c r="H1358" s="417"/>
      <c r="I1358" s="393"/>
      <c r="J1358" s="337" t="s">
        <v>3</v>
      </c>
    </row>
    <row r="1359" spans="5:10">
      <c r="E1359" s="335"/>
      <c r="F1359" s="336"/>
      <c r="G1359" s="335"/>
      <c r="H1359" s="417"/>
      <c r="I1359" s="393"/>
      <c r="J1359" s="337" t="s">
        <v>3</v>
      </c>
    </row>
    <row r="1360" spans="5:10">
      <c r="E1360" s="335"/>
      <c r="F1360" s="336"/>
      <c r="G1360" s="335"/>
      <c r="H1360" s="417"/>
      <c r="I1360" s="393"/>
      <c r="J1360" s="337" t="s">
        <v>3</v>
      </c>
    </row>
    <row r="1361" spans="5:10">
      <c r="E1361" s="335"/>
      <c r="F1361" s="336"/>
      <c r="G1361" s="335"/>
      <c r="H1361" s="417"/>
      <c r="I1361" s="393"/>
      <c r="J1361" s="337" t="s">
        <v>3</v>
      </c>
    </row>
    <row r="1362" spans="5:10">
      <c r="E1362" s="335"/>
      <c r="F1362" s="336"/>
      <c r="G1362" s="335"/>
      <c r="H1362" s="417"/>
      <c r="I1362" s="393"/>
      <c r="J1362" s="337" t="s">
        <v>3</v>
      </c>
    </row>
    <row r="1363" spans="5:10">
      <c r="E1363" s="335"/>
      <c r="F1363" s="336"/>
      <c r="G1363" s="335"/>
      <c r="H1363" s="417"/>
      <c r="I1363" s="393"/>
      <c r="J1363" s="337" t="s">
        <v>3</v>
      </c>
    </row>
    <row r="1364" spans="5:10">
      <c r="E1364" s="335"/>
      <c r="F1364" s="336"/>
      <c r="G1364" s="335"/>
      <c r="H1364" s="417"/>
      <c r="I1364" s="393"/>
      <c r="J1364" s="337" t="s">
        <v>3</v>
      </c>
    </row>
    <row r="1365" spans="5:10">
      <c r="E1365" s="335"/>
      <c r="F1365" s="336"/>
      <c r="G1365" s="335"/>
      <c r="H1365" s="417"/>
      <c r="I1365" s="393"/>
      <c r="J1365" s="337" t="s">
        <v>3</v>
      </c>
    </row>
    <row r="1366" spans="5:10">
      <c r="E1366" s="335"/>
      <c r="F1366" s="336"/>
      <c r="G1366" s="335"/>
      <c r="H1366" s="417"/>
      <c r="I1366" s="393"/>
      <c r="J1366" s="337" t="s">
        <v>3</v>
      </c>
    </row>
    <row r="1367" spans="5:10">
      <c r="E1367" s="335"/>
      <c r="F1367" s="336"/>
      <c r="G1367" s="335"/>
      <c r="H1367" s="417"/>
      <c r="I1367" s="393"/>
      <c r="J1367" s="337" t="s">
        <v>3</v>
      </c>
    </row>
    <row r="1368" spans="5:10">
      <c r="E1368" s="335"/>
      <c r="F1368" s="336"/>
      <c r="G1368" s="335"/>
      <c r="H1368" s="417"/>
      <c r="I1368" s="393"/>
      <c r="J1368" s="337" t="s">
        <v>3</v>
      </c>
    </row>
    <row r="1369" spans="5:10">
      <c r="E1369" s="335"/>
      <c r="F1369" s="336"/>
      <c r="G1369" s="335"/>
      <c r="H1369" s="417"/>
      <c r="I1369" s="393"/>
      <c r="J1369" s="337" t="s">
        <v>3</v>
      </c>
    </row>
    <row r="1370" spans="5:10">
      <c r="E1370" s="335"/>
      <c r="F1370" s="336"/>
      <c r="G1370" s="335"/>
      <c r="H1370" s="417"/>
      <c r="I1370" s="393"/>
      <c r="J1370" s="337" t="s">
        <v>3</v>
      </c>
    </row>
    <row r="1371" spans="5:10">
      <c r="E1371" s="335"/>
      <c r="F1371" s="336"/>
      <c r="G1371" s="335"/>
      <c r="H1371" s="417"/>
      <c r="I1371" s="393"/>
      <c r="J1371" s="337" t="s">
        <v>3</v>
      </c>
    </row>
    <row r="1372" spans="5:10">
      <c r="E1372" s="335"/>
      <c r="F1372" s="336"/>
      <c r="G1372" s="335"/>
      <c r="H1372" s="417"/>
      <c r="I1372" s="393"/>
      <c r="J1372" s="337" t="s">
        <v>3</v>
      </c>
    </row>
    <row r="1373" spans="5:10">
      <c r="E1373" s="335"/>
      <c r="F1373" s="336"/>
      <c r="G1373" s="335"/>
      <c r="H1373" s="417"/>
      <c r="I1373" s="393"/>
      <c r="J1373" s="337" t="s">
        <v>3</v>
      </c>
    </row>
    <row r="1374" spans="5:10">
      <c r="E1374" s="335"/>
      <c r="F1374" s="336"/>
      <c r="G1374" s="335"/>
      <c r="H1374" s="417"/>
      <c r="I1374" s="393"/>
      <c r="J1374" s="337" t="s">
        <v>3</v>
      </c>
    </row>
    <row r="1375" spans="5:10">
      <c r="E1375" s="335"/>
      <c r="F1375" s="336"/>
      <c r="G1375" s="335"/>
      <c r="H1375" s="417"/>
      <c r="I1375" s="393"/>
      <c r="J1375" s="337" t="s">
        <v>3</v>
      </c>
    </row>
    <row r="1376" spans="5:10">
      <c r="E1376" s="335"/>
      <c r="F1376" s="336"/>
      <c r="G1376" s="335"/>
      <c r="H1376" s="417"/>
      <c r="I1376" s="393"/>
      <c r="J1376" s="337" t="s">
        <v>3</v>
      </c>
    </row>
    <row r="1377" spans="5:10">
      <c r="E1377" s="335"/>
      <c r="F1377" s="336"/>
      <c r="G1377" s="335"/>
      <c r="H1377" s="417"/>
      <c r="I1377" s="393"/>
      <c r="J1377" s="337" t="s">
        <v>3</v>
      </c>
    </row>
    <row r="1378" spans="5:10">
      <c r="E1378" s="335"/>
      <c r="F1378" s="336"/>
      <c r="G1378" s="335"/>
      <c r="H1378" s="417"/>
      <c r="I1378" s="393"/>
      <c r="J1378" s="337" t="s">
        <v>3</v>
      </c>
    </row>
    <row r="1379" spans="5:10">
      <c r="E1379" s="335"/>
      <c r="F1379" s="336"/>
      <c r="G1379" s="335"/>
      <c r="H1379" s="417"/>
      <c r="I1379" s="393"/>
      <c r="J1379" s="337" t="s">
        <v>3</v>
      </c>
    </row>
    <row r="1380" spans="5:10">
      <c r="E1380" s="335"/>
      <c r="F1380" s="336"/>
      <c r="G1380" s="335"/>
      <c r="H1380" s="417"/>
      <c r="I1380" s="393"/>
      <c r="J1380" s="337" t="s">
        <v>3</v>
      </c>
    </row>
    <row r="1381" spans="5:10">
      <c r="E1381" s="335"/>
      <c r="F1381" s="336"/>
      <c r="G1381" s="335"/>
      <c r="H1381" s="417"/>
      <c r="I1381" s="393"/>
      <c r="J1381" s="337" t="s">
        <v>3</v>
      </c>
    </row>
    <row r="1382" spans="5:10">
      <c r="E1382" s="335"/>
      <c r="F1382" s="336"/>
      <c r="G1382" s="335"/>
      <c r="H1382" s="417"/>
      <c r="I1382" s="393"/>
      <c r="J1382" s="337" t="s">
        <v>3</v>
      </c>
    </row>
    <row r="1383" spans="5:10">
      <c r="E1383" s="335"/>
      <c r="F1383" s="336"/>
      <c r="G1383" s="335"/>
      <c r="H1383" s="417"/>
      <c r="I1383" s="393"/>
      <c r="J1383" s="337" t="s">
        <v>3</v>
      </c>
    </row>
    <row r="1384" spans="5:10">
      <c r="E1384" s="335"/>
      <c r="F1384" s="336"/>
      <c r="G1384" s="335"/>
      <c r="H1384" s="417"/>
      <c r="I1384" s="393"/>
      <c r="J1384" s="337" t="s">
        <v>3</v>
      </c>
    </row>
    <row r="1385" spans="5:10">
      <c r="E1385" s="335"/>
      <c r="F1385" s="336"/>
      <c r="G1385" s="335"/>
      <c r="H1385" s="417"/>
      <c r="I1385" s="393"/>
      <c r="J1385" s="337" t="s">
        <v>3</v>
      </c>
    </row>
    <row r="1386" spans="5:10">
      <c r="E1386" s="335"/>
      <c r="F1386" s="336"/>
      <c r="G1386" s="335"/>
      <c r="H1386" s="417"/>
      <c r="I1386" s="393"/>
      <c r="J1386" s="337" t="s">
        <v>3</v>
      </c>
    </row>
    <row r="1387" spans="5:10">
      <c r="E1387" s="335"/>
      <c r="F1387" s="336"/>
      <c r="G1387" s="335"/>
      <c r="H1387" s="417"/>
      <c r="I1387" s="393"/>
      <c r="J1387" s="337" t="s">
        <v>3</v>
      </c>
    </row>
    <row r="1388" spans="5:10">
      <c r="E1388" s="335"/>
      <c r="F1388" s="336"/>
      <c r="G1388" s="335"/>
      <c r="H1388" s="417"/>
      <c r="I1388" s="393"/>
      <c r="J1388" s="337" t="s">
        <v>3</v>
      </c>
    </row>
    <row r="1389" spans="5:10">
      <c r="E1389" s="335"/>
      <c r="F1389" s="336"/>
      <c r="G1389" s="335"/>
      <c r="H1389" s="417"/>
      <c r="I1389" s="393"/>
      <c r="J1389" s="337" t="s">
        <v>3</v>
      </c>
    </row>
    <row r="1390" spans="5:10">
      <c r="E1390" s="335"/>
      <c r="F1390" s="336"/>
      <c r="G1390" s="335"/>
      <c r="H1390" s="417"/>
      <c r="I1390" s="393"/>
      <c r="J1390" s="337" t="s">
        <v>3</v>
      </c>
    </row>
    <row r="1391" spans="5:10">
      <c r="E1391" s="335"/>
      <c r="F1391" s="336"/>
      <c r="G1391" s="335"/>
      <c r="H1391" s="417"/>
      <c r="I1391" s="393"/>
      <c r="J1391" s="337" t="s">
        <v>3</v>
      </c>
    </row>
    <row r="1392" spans="5:10">
      <c r="E1392" s="335"/>
      <c r="F1392" s="336"/>
      <c r="G1392" s="335"/>
      <c r="H1392" s="417"/>
      <c r="I1392" s="393"/>
      <c r="J1392" s="337" t="s">
        <v>3</v>
      </c>
    </row>
    <row r="1393" spans="5:10">
      <c r="E1393" s="335"/>
      <c r="F1393" s="336"/>
      <c r="G1393" s="335"/>
      <c r="H1393" s="417"/>
      <c r="I1393" s="393"/>
      <c r="J1393" s="337" t="s">
        <v>3</v>
      </c>
    </row>
    <row r="1394" spans="5:10">
      <c r="E1394" s="335"/>
      <c r="F1394" s="336"/>
      <c r="G1394" s="335"/>
      <c r="H1394" s="417"/>
      <c r="I1394" s="393"/>
      <c r="J1394" s="337" t="s">
        <v>3</v>
      </c>
    </row>
    <row r="1395" spans="5:10">
      <c r="E1395" s="335"/>
      <c r="F1395" s="336"/>
      <c r="G1395" s="335"/>
      <c r="H1395" s="417"/>
      <c r="I1395" s="393"/>
      <c r="J1395" s="337" t="s">
        <v>3</v>
      </c>
    </row>
    <row r="1396" spans="5:10">
      <c r="E1396" s="335"/>
      <c r="F1396" s="336"/>
      <c r="G1396" s="335"/>
      <c r="H1396" s="417"/>
      <c r="I1396" s="393"/>
      <c r="J1396" s="337" t="s">
        <v>3</v>
      </c>
    </row>
    <row r="1397" spans="5:10">
      <c r="E1397" s="335"/>
      <c r="F1397" s="336"/>
      <c r="G1397" s="335"/>
      <c r="H1397" s="417"/>
      <c r="I1397" s="393"/>
      <c r="J1397" s="337" t="s">
        <v>3</v>
      </c>
    </row>
    <row r="1398" spans="5:10">
      <c r="E1398" s="335"/>
      <c r="F1398" s="336"/>
      <c r="G1398" s="335"/>
      <c r="H1398" s="417"/>
      <c r="I1398" s="393"/>
      <c r="J1398" s="337" t="s">
        <v>3</v>
      </c>
    </row>
    <row r="1399" spans="5:10">
      <c r="E1399" s="335"/>
      <c r="F1399" s="336"/>
      <c r="G1399" s="335"/>
      <c r="H1399" s="417"/>
      <c r="I1399" s="393"/>
      <c r="J1399" s="337" t="s">
        <v>3</v>
      </c>
    </row>
    <row r="1400" spans="5:10">
      <c r="E1400" s="335"/>
      <c r="F1400" s="336"/>
      <c r="G1400" s="335"/>
      <c r="H1400" s="417"/>
      <c r="I1400" s="393"/>
      <c r="J1400" s="337" t="s">
        <v>3</v>
      </c>
    </row>
    <row r="1401" spans="5:10">
      <c r="E1401" s="335"/>
      <c r="F1401" s="336"/>
      <c r="G1401" s="335"/>
      <c r="H1401" s="417"/>
      <c r="I1401" s="393"/>
      <c r="J1401" s="337" t="s">
        <v>3</v>
      </c>
    </row>
    <row r="1402" spans="5:10">
      <c r="E1402" s="335"/>
      <c r="F1402" s="336"/>
      <c r="G1402" s="335"/>
      <c r="H1402" s="417"/>
      <c r="I1402" s="393"/>
      <c r="J1402" s="337" t="s">
        <v>3</v>
      </c>
    </row>
    <row r="1403" spans="5:10">
      <c r="E1403" s="335"/>
      <c r="F1403" s="336"/>
      <c r="G1403" s="335"/>
      <c r="H1403" s="417"/>
      <c r="I1403" s="393"/>
      <c r="J1403" s="337" t="s">
        <v>3</v>
      </c>
    </row>
    <row r="1404" spans="5:10">
      <c r="E1404" s="335"/>
      <c r="F1404" s="336"/>
      <c r="G1404" s="335"/>
      <c r="H1404" s="417"/>
      <c r="I1404" s="393"/>
      <c r="J1404" s="337" t="s">
        <v>3</v>
      </c>
    </row>
    <row r="1405" spans="5:10">
      <c r="E1405" s="335"/>
      <c r="F1405" s="336"/>
      <c r="G1405" s="335"/>
      <c r="H1405" s="417"/>
      <c r="I1405" s="393"/>
      <c r="J1405" s="337" t="s">
        <v>3</v>
      </c>
    </row>
    <row r="1406" spans="5:10">
      <c r="E1406" s="335"/>
      <c r="F1406" s="336"/>
      <c r="G1406" s="335"/>
      <c r="H1406" s="417"/>
      <c r="I1406" s="393"/>
      <c r="J1406" s="337" t="s">
        <v>3</v>
      </c>
    </row>
    <row r="1407" spans="5:10">
      <c r="E1407" s="335"/>
      <c r="F1407" s="336"/>
      <c r="G1407" s="335"/>
      <c r="H1407" s="417"/>
      <c r="I1407" s="393"/>
      <c r="J1407" s="337" t="s">
        <v>3</v>
      </c>
    </row>
    <row r="1408" spans="5:10">
      <c r="E1408" s="335"/>
      <c r="F1408" s="336"/>
      <c r="G1408" s="335"/>
      <c r="H1408" s="417"/>
      <c r="I1408" s="393"/>
      <c r="J1408" s="337" t="s">
        <v>3</v>
      </c>
    </row>
    <row r="1409" spans="5:10">
      <c r="E1409" s="335"/>
      <c r="F1409" s="336"/>
      <c r="G1409" s="335"/>
      <c r="H1409" s="417"/>
      <c r="I1409" s="393"/>
      <c r="J1409" s="337" t="s">
        <v>3</v>
      </c>
    </row>
    <row r="1410" spans="5:10">
      <c r="E1410" s="335"/>
      <c r="F1410" s="336"/>
      <c r="G1410" s="335"/>
      <c r="H1410" s="417"/>
      <c r="I1410" s="393"/>
      <c r="J1410" s="337" t="s">
        <v>3</v>
      </c>
    </row>
    <row r="1411" spans="5:10">
      <c r="E1411" s="335"/>
      <c r="F1411" s="336"/>
      <c r="G1411" s="335"/>
      <c r="H1411" s="417"/>
      <c r="I1411" s="393"/>
      <c r="J1411" s="337" t="s">
        <v>3</v>
      </c>
    </row>
    <row r="1412" spans="5:10">
      <c r="E1412" s="335"/>
      <c r="F1412" s="336"/>
      <c r="G1412" s="335"/>
      <c r="H1412" s="417"/>
      <c r="I1412" s="393"/>
      <c r="J1412" s="337" t="s">
        <v>3</v>
      </c>
    </row>
    <row r="1413" spans="5:10">
      <c r="E1413" s="335"/>
      <c r="F1413" s="336"/>
      <c r="G1413" s="335"/>
      <c r="H1413" s="417"/>
      <c r="I1413" s="393"/>
      <c r="J1413" s="337" t="s">
        <v>3</v>
      </c>
    </row>
    <row r="1414" spans="5:10">
      <c r="E1414" s="335"/>
      <c r="F1414" s="336"/>
      <c r="G1414" s="335"/>
      <c r="H1414" s="417"/>
      <c r="I1414" s="393"/>
      <c r="J1414" s="337" t="s">
        <v>3</v>
      </c>
    </row>
    <row r="1415" spans="5:10">
      <c r="E1415" s="335"/>
      <c r="F1415" s="336"/>
      <c r="G1415" s="335"/>
      <c r="H1415" s="417"/>
      <c r="I1415" s="393"/>
      <c r="J1415" s="337" t="s">
        <v>3</v>
      </c>
    </row>
    <row r="1416" spans="5:10">
      <c r="E1416" s="335"/>
      <c r="F1416" s="336"/>
      <c r="G1416" s="335"/>
      <c r="H1416" s="417"/>
      <c r="I1416" s="393"/>
      <c r="J1416" s="337" t="s">
        <v>3</v>
      </c>
    </row>
    <row r="1417" spans="5:10">
      <c r="E1417" s="335"/>
      <c r="F1417" s="336"/>
      <c r="G1417" s="335"/>
      <c r="H1417" s="417"/>
      <c r="I1417" s="393"/>
      <c r="J1417" s="337" t="s">
        <v>3</v>
      </c>
    </row>
    <row r="1418" spans="5:10">
      <c r="E1418" s="335"/>
      <c r="F1418" s="336"/>
      <c r="G1418" s="335"/>
      <c r="H1418" s="417"/>
      <c r="I1418" s="393"/>
      <c r="J1418" s="337" t="s">
        <v>3</v>
      </c>
    </row>
    <row r="1419" spans="5:10">
      <c r="E1419" s="335"/>
      <c r="F1419" s="336"/>
      <c r="G1419" s="335"/>
      <c r="H1419" s="417"/>
      <c r="I1419" s="393"/>
      <c r="J1419" s="337" t="s">
        <v>3</v>
      </c>
    </row>
    <row r="1420" spans="5:10">
      <c r="E1420" s="335"/>
      <c r="F1420" s="336"/>
      <c r="G1420" s="335"/>
      <c r="H1420" s="417"/>
      <c r="I1420" s="393"/>
      <c r="J1420" s="337" t="s">
        <v>3</v>
      </c>
    </row>
    <row r="1421" spans="5:10">
      <c r="E1421" s="335"/>
      <c r="F1421" s="336"/>
      <c r="G1421" s="335"/>
      <c r="H1421" s="417"/>
      <c r="I1421" s="393"/>
      <c r="J1421" s="337" t="s">
        <v>3</v>
      </c>
    </row>
    <row r="1422" spans="5:10">
      <c r="E1422" s="335"/>
      <c r="F1422" s="336"/>
      <c r="G1422" s="335"/>
      <c r="H1422" s="417"/>
      <c r="I1422" s="393"/>
      <c r="J1422" s="337" t="s">
        <v>3</v>
      </c>
    </row>
    <row r="1423" spans="5:10">
      <c r="E1423" s="335"/>
      <c r="F1423" s="336"/>
      <c r="G1423" s="335"/>
      <c r="H1423" s="417"/>
      <c r="I1423" s="393"/>
      <c r="J1423" s="337" t="s">
        <v>3</v>
      </c>
    </row>
    <row r="1424" spans="5:10">
      <c r="E1424" s="335"/>
      <c r="F1424" s="336"/>
      <c r="G1424" s="335"/>
      <c r="H1424" s="417"/>
      <c r="I1424" s="393"/>
      <c r="J1424" s="337" t="s">
        <v>3</v>
      </c>
    </row>
    <row r="1425" spans="5:10">
      <c r="E1425" s="335"/>
      <c r="F1425" s="336"/>
      <c r="G1425" s="335"/>
      <c r="H1425" s="417"/>
      <c r="I1425" s="393"/>
      <c r="J1425" s="337" t="s">
        <v>3</v>
      </c>
    </row>
    <row r="1426" spans="5:10">
      <c r="E1426" s="335"/>
      <c r="F1426" s="336"/>
      <c r="G1426" s="335"/>
      <c r="H1426" s="417"/>
      <c r="I1426" s="393"/>
      <c r="J1426" s="337" t="s">
        <v>3</v>
      </c>
    </row>
    <row r="1427" spans="5:10">
      <c r="E1427" s="335"/>
      <c r="F1427" s="336"/>
      <c r="G1427" s="335"/>
      <c r="H1427" s="417"/>
      <c r="I1427" s="393"/>
      <c r="J1427" s="337" t="s">
        <v>3</v>
      </c>
    </row>
    <row r="1428" spans="5:10">
      <c r="E1428" s="335"/>
      <c r="F1428" s="336"/>
      <c r="G1428" s="335"/>
      <c r="H1428" s="417"/>
      <c r="I1428" s="393"/>
      <c r="J1428" s="337" t="s">
        <v>3</v>
      </c>
    </row>
    <row r="1429" spans="5:10">
      <c r="E1429" s="335"/>
      <c r="F1429" s="336"/>
      <c r="G1429" s="335"/>
      <c r="H1429" s="417"/>
      <c r="I1429" s="393"/>
      <c r="J1429" s="337" t="s">
        <v>3</v>
      </c>
    </row>
    <row r="1430" spans="5:10">
      <c r="E1430" s="335"/>
      <c r="F1430" s="336"/>
      <c r="G1430" s="335"/>
      <c r="H1430" s="417"/>
      <c r="I1430" s="393"/>
      <c r="J1430" s="337" t="s">
        <v>3</v>
      </c>
    </row>
    <row r="1431" spans="5:10">
      <c r="E1431" s="335"/>
      <c r="F1431" s="336"/>
      <c r="G1431" s="335"/>
      <c r="H1431" s="417"/>
      <c r="I1431" s="393"/>
      <c r="J1431" s="337" t="s">
        <v>3</v>
      </c>
    </row>
    <row r="1432" spans="5:10">
      <c r="E1432" s="335"/>
      <c r="F1432" s="336"/>
      <c r="G1432" s="335"/>
      <c r="H1432" s="417"/>
      <c r="I1432" s="393"/>
      <c r="J1432" s="337" t="s">
        <v>3</v>
      </c>
    </row>
    <row r="1433" spans="5:10">
      <c r="E1433" s="335"/>
      <c r="F1433" s="336"/>
      <c r="G1433" s="335"/>
      <c r="H1433" s="417"/>
      <c r="I1433" s="393"/>
      <c r="J1433" s="337" t="s">
        <v>3</v>
      </c>
    </row>
    <row r="1434" spans="5:10">
      <c r="E1434" s="335"/>
      <c r="F1434" s="336"/>
      <c r="G1434" s="335"/>
      <c r="H1434" s="417"/>
      <c r="I1434" s="393"/>
      <c r="J1434" s="337" t="s">
        <v>3</v>
      </c>
    </row>
    <row r="1435" spans="5:10">
      <c r="E1435" s="335"/>
      <c r="F1435" s="336"/>
      <c r="G1435" s="335"/>
      <c r="H1435" s="417"/>
      <c r="I1435" s="393"/>
      <c r="J1435" s="337" t="s">
        <v>3</v>
      </c>
    </row>
    <row r="1436" spans="5:10">
      <c r="E1436" s="335"/>
      <c r="F1436" s="336"/>
      <c r="G1436" s="335"/>
      <c r="H1436" s="417"/>
      <c r="I1436" s="393"/>
      <c r="J1436" s="337" t="s">
        <v>3</v>
      </c>
    </row>
    <row r="1437" spans="5:10">
      <c r="E1437" s="335"/>
      <c r="F1437" s="336"/>
      <c r="G1437" s="335"/>
      <c r="H1437" s="417"/>
      <c r="I1437" s="393"/>
      <c r="J1437" s="337" t="s">
        <v>3</v>
      </c>
    </row>
    <row r="1438" spans="5:10">
      <c r="E1438" s="335"/>
      <c r="F1438" s="336"/>
      <c r="G1438" s="335"/>
      <c r="H1438" s="417"/>
      <c r="I1438" s="393"/>
      <c r="J1438" s="337" t="s">
        <v>3</v>
      </c>
    </row>
    <row r="1439" spans="5:10">
      <c r="E1439" s="335"/>
      <c r="F1439" s="336"/>
      <c r="G1439" s="335"/>
      <c r="H1439" s="417"/>
      <c r="I1439" s="393"/>
      <c r="J1439" s="337" t="s">
        <v>3</v>
      </c>
    </row>
    <row r="1440" spans="5:10">
      <c r="E1440" s="335"/>
      <c r="F1440" s="336"/>
      <c r="G1440" s="335"/>
      <c r="H1440" s="417"/>
      <c r="I1440" s="393"/>
      <c r="J1440" s="337" t="s">
        <v>3</v>
      </c>
    </row>
    <row r="1441" spans="5:10">
      <c r="E1441" s="335"/>
      <c r="F1441" s="336"/>
      <c r="G1441" s="335"/>
      <c r="H1441" s="417"/>
      <c r="I1441" s="393"/>
      <c r="J1441" s="337" t="s">
        <v>3</v>
      </c>
    </row>
    <row r="1442" spans="5:10">
      <c r="E1442" s="335"/>
      <c r="F1442" s="336"/>
      <c r="G1442" s="335"/>
      <c r="H1442" s="417"/>
      <c r="I1442" s="393"/>
      <c r="J1442" s="337" t="s">
        <v>3</v>
      </c>
    </row>
    <row r="1443" spans="5:10">
      <c r="E1443" s="335"/>
      <c r="F1443" s="336"/>
      <c r="G1443" s="335"/>
      <c r="H1443" s="417"/>
      <c r="I1443" s="393"/>
      <c r="J1443" s="337" t="s">
        <v>3</v>
      </c>
    </row>
    <row r="1444" spans="5:10">
      <c r="E1444" s="335"/>
      <c r="F1444" s="336"/>
      <c r="G1444" s="335"/>
      <c r="H1444" s="417"/>
      <c r="I1444" s="393"/>
      <c r="J1444" s="337" t="s">
        <v>3</v>
      </c>
    </row>
    <row r="1445" spans="5:10">
      <c r="E1445" s="335"/>
      <c r="F1445" s="336"/>
      <c r="G1445" s="335"/>
      <c r="H1445" s="417"/>
      <c r="I1445" s="393"/>
      <c r="J1445" s="337" t="s">
        <v>3</v>
      </c>
    </row>
    <row r="1446" spans="5:10">
      <c r="E1446" s="335"/>
      <c r="F1446" s="336"/>
      <c r="G1446" s="335"/>
      <c r="H1446" s="417"/>
      <c r="I1446" s="393"/>
      <c r="J1446" s="337" t="s">
        <v>3</v>
      </c>
    </row>
    <row r="1447" spans="5:10">
      <c r="E1447" s="335"/>
      <c r="F1447" s="336"/>
      <c r="G1447" s="335"/>
      <c r="H1447" s="417"/>
      <c r="I1447" s="393"/>
      <c r="J1447" s="337" t="s">
        <v>3</v>
      </c>
    </row>
    <row r="1448" spans="5:10">
      <c r="E1448" s="335"/>
      <c r="F1448" s="336"/>
      <c r="G1448" s="335"/>
      <c r="H1448" s="417"/>
      <c r="I1448" s="393"/>
      <c r="J1448" s="337" t="s">
        <v>3</v>
      </c>
    </row>
    <row r="1449" spans="5:10">
      <c r="E1449" s="335"/>
      <c r="F1449" s="336"/>
      <c r="G1449" s="335"/>
      <c r="H1449" s="417"/>
      <c r="I1449" s="393"/>
      <c r="J1449" s="337" t="s">
        <v>3</v>
      </c>
    </row>
    <row r="1450" spans="5:10">
      <c r="E1450" s="335"/>
      <c r="F1450" s="336"/>
      <c r="G1450" s="335"/>
      <c r="H1450" s="417"/>
      <c r="I1450" s="393"/>
      <c r="J1450" s="337" t="s">
        <v>3</v>
      </c>
    </row>
    <row r="1451" spans="5:10">
      <c r="E1451" s="335"/>
      <c r="F1451" s="336"/>
      <c r="G1451" s="335"/>
      <c r="H1451" s="417"/>
      <c r="I1451" s="393"/>
      <c r="J1451" s="337" t="s">
        <v>3</v>
      </c>
    </row>
    <row r="1452" spans="5:10">
      <c r="E1452" s="335"/>
      <c r="F1452" s="336"/>
      <c r="G1452" s="335"/>
      <c r="H1452" s="417"/>
      <c r="I1452" s="393"/>
      <c r="J1452" s="337" t="s">
        <v>3</v>
      </c>
    </row>
    <row r="1453" spans="5:10">
      <c r="E1453" s="335"/>
      <c r="F1453" s="336"/>
      <c r="G1453" s="335"/>
      <c r="H1453" s="417"/>
      <c r="I1453" s="393"/>
      <c r="J1453" s="337" t="s">
        <v>3</v>
      </c>
    </row>
    <row r="1454" spans="5:10">
      <c r="E1454" s="335"/>
      <c r="F1454" s="336"/>
      <c r="G1454" s="335"/>
      <c r="H1454" s="417"/>
      <c r="I1454" s="393"/>
      <c r="J1454" s="337" t="s">
        <v>3</v>
      </c>
    </row>
    <row r="1455" spans="5:10">
      <c r="E1455" s="335"/>
      <c r="F1455" s="336"/>
      <c r="G1455" s="335"/>
      <c r="H1455" s="417"/>
      <c r="I1455" s="393"/>
      <c r="J1455" s="337" t="s">
        <v>3</v>
      </c>
    </row>
    <row r="1456" spans="5:10">
      <c r="E1456" s="335"/>
      <c r="F1456" s="336"/>
      <c r="G1456" s="335"/>
      <c r="H1456" s="417"/>
      <c r="I1456" s="393"/>
      <c r="J1456" s="337" t="s">
        <v>3</v>
      </c>
    </row>
    <row r="1457" spans="5:10">
      <c r="E1457" s="335"/>
      <c r="F1457" s="336"/>
      <c r="G1457" s="335"/>
      <c r="H1457" s="417"/>
      <c r="I1457" s="393"/>
      <c r="J1457" s="337" t="s">
        <v>3</v>
      </c>
    </row>
    <row r="1458" spans="5:10">
      <c r="E1458" s="335"/>
      <c r="F1458" s="336"/>
      <c r="G1458" s="335"/>
      <c r="H1458" s="417"/>
      <c r="I1458" s="393"/>
      <c r="J1458" s="337" t="s">
        <v>3</v>
      </c>
    </row>
    <row r="1459" spans="5:10">
      <c r="E1459" s="335"/>
      <c r="F1459" s="336"/>
      <c r="G1459" s="335"/>
      <c r="H1459" s="417"/>
      <c r="I1459" s="393"/>
      <c r="J1459" s="337" t="s">
        <v>3</v>
      </c>
    </row>
    <row r="1460" spans="5:10">
      <c r="E1460" s="335"/>
      <c r="F1460" s="336"/>
      <c r="G1460" s="335"/>
      <c r="H1460" s="417"/>
      <c r="I1460" s="393"/>
      <c r="J1460" s="337" t="s">
        <v>3</v>
      </c>
    </row>
    <row r="1461" spans="5:10">
      <c r="E1461" s="335"/>
      <c r="F1461" s="336"/>
      <c r="G1461" s="335"/>
      <c r="H1461" s="417"/>
      <c r="I1461" s="393"/>
      <c r="J1461" s="337" t="s">
        <v>3</v>
      </c>
    </row>
    <row r="1462" spans="5:10">
      <c r="E1462" s="335"/>
      <c r="F1462" s="336"/>
      <c r="G1462" s="335"/>
      <c r="H1462" s="417"/>
      <c r="I1462" s="393"/>
      <c r="J1462" s="337" t="s">
        <v>3</v>
      </c>
    </row>
    <row r="1463" spans="5:10">
      <c r="E1463" s="335"/>
      <c r="F1463" s="336"/>
      <c r="G1463" s="335"/>
      <c r="H1463" s="417"/>
      <c r="I1463" s="393"/>
      <c r="J1463" s="337" t="s">
        <v>3</v>
      </c>
    </row>
    <row r="1464" spans="5:10">
      <c r="E1464" s="335"/>
      <c r="F1464" s="336"/>
      <c r="G1464" s="335"/>
      <c r="H1464" s="417"/>
      <c r="I1464" s="393"/>
      <c r="J1464" s="337" t="s">
        <v>3</v>
      </c>
    </row>
    <row r="1465" spans="5:10">
      <c r="E1465" s="335"/>
      <c r="F1465" s="336"/>
      <c r="G1465" s="335"/>
      <c r="H1465" s="417"/>
      <c r="I1465" s="393"/>
      <c r="J1465" s="337" t="s">
        <v>3</v>
      </c>
    </row>
    <row r="1466" spans="5:10">
      <c r="E1466" s="335"/>
      <c r="F1466" s="336"/>
      <c r="G1466" s="335"/>
      <c r="H1466" s="417"/>
      <c r="I1466" s="393"/>
      <c r="J1466" s="337" t="s">
        <v>3</v>
      </c>
    </row>
    <row r="1467" spans="5:10">
      <c r="E1467" s="335"/>
      <c r="F1467" s="336"/>
      <c r="G1467" s="335"/>
      <c r="H1467" s="417"/>
      <c r="I1467" s="393"/>
      <c r="J1467" s="337" t="s">
        <v>3</v>
      </c>
    </row>
    <row r="1468" spans="5:10">
      <c r="E1468" s="335"/>
      <c r="F1468" s="336"/>
      <c r="G1468" s="335"/>
      <c r="H1468" s="417"/>
      <c r="I1468" s="393"/>
      <c r="J1468" s="337" t="s">
        <v>3</v>
      </c>
    </row>
    <row r="1469" spans="5:10">
      <c r="E1469" s="335"/>
      <c r="F1469" s="336"/>
      <c r="G1469" s="335"/>
      <c r="H1469" s="417"/>
      <c r="I1469" s="393"/>
      <c r="J1469" s="337" t="s">
        <v>3</v>
      </c>
    </row>
    <row r="1470" spans="5:10">
      <c r="E1470" s="335"/>
      <c r="F1470" s="336"/>
      <c r="G1470" s="335"/>
      <c r="H1470" s="417"/>
      <c r="I1470" s="393"/>
      <c r="J1470" s="337" t="s">
        <v>3</v>
      </c>
    </row>
    <row r="1471" spans="5:10">
      <c r="E1471" s="335"/>
      <c r="F1471" s="336"/>
      <c r="G1471" s="335"/>
      <c r="H1471" s="417"/>
      <c r="I1471" s="393"/>
      <c r="J1471" s="337" t="s">
        <v>3</v>
      </c>
    </row>
    <row r="1472" spans="5:10">
      <c r="E1472" s="335"/>
      <c r="F1472" s="336"/>
      <c r="G1472" s="335"/>
      <c r="H1472" s="417"/>
      <c r="I1472" s="393"/>
      <c r="J1472" s="337" t="s">
        <v>3</v>
      </c>
    </row>
    <row r="1473" spans="5:10">
      <c r="E1473" s="335"/>
      <c r="F1473" s="336"/>
      <c r="G1473" s="335"/>
      <c r="H1473" s="417"/>
      <c r="I1473" s="393"/>
      <c r="J1473" s="337" t="s">
        <v>3</v>
      </c>
    </row>
    <row r="1474" spans="5:10">
      <c r="E1474" s="335"/>
      <c r="F1474" s="336"/>
      <c r="G1474" s="335"/>
      <c r="H1474" s="417"/>
      <c r="I1474" s="393"/>
      <c r="J1474" s="337" t="s">
        <v>3</v>
      </c>
    </row>
    <row r="1475" spans="5:10">
      <c r="E1475" s="335"/>
      <c r="F1475" s="336"/>
      <c r="G1475" s="335"/>
      <c r="H1475" s="417"/>
      <c r="I1475" s="393"/>
      <c r="J1475" s="337" t="s">
        <v>3</v>
      </c>
    </row>
    <row r="1476" spans="5:10">
      <c r="E1476" s="335"/>
      <c r="F1476" s="336"/>
      <c r="G1476" s="335"/>
      <c r="H1476" s="417"/>
      <c r="I1476" s="393"/>
      <c r="J1476" s="337" t="s">
        <v>3</v>
      </c>
    </row>
    <row r="1477" spans="5:10">
      <c r="E1477" s="335"/>
      <c r="F1477" s="336"/>
      <c r="G1477" s="335"/>
      <c r="H1477" s="417"/>
      <c r="I1477" s="393"/>
      <c r="J1477" s="337" t="s">
        <v>3</v>
      </c>
    </row>
    <row r="1478" spans="5:10">
      <c r="E1478" s="335"/>
      <c r="F1478" s="336"/>
      <c r="G1478" s="335"/>
      <c r="H1478" s="417"/>
      <c r="I1478" s="393"/>
      <c r="J1478" s="337" t="s">
        <v>3</v>
      </c>
    </row>
    <row r="1479" spans="5:10">
      <c r="E1479" s="335"/>
      <c r="F1479" s="336"/>
      <c r="G1479" s="335"/>
      <c r="H1479" s="417"/>
      <c r="I1479" s="393"/>
      <c r="J1479" s="337" t="s">
        <v>3</v>
      </c>
    </row>
    <row r="1480" spans="5:10">
      <c r="E1480" s="335"/>
      <c r="F1480" s="336"/>
      <c r="G1480" s="335"/>
      <c r="H1480" s="417"/>
      <c r="I1480" s="393"/>
      <c r="J1480" s="337" t="s">
        <v>3</v>
      </c>
    </row>
    <row r="1481" spans="5:10">
      <c r="E1481" s="335"/>
      <c r="F1481" s="336"/>
      <c r="G1481" s="335"/>
      <c r="H1481" s="417"/>
      <c r="I1481" s="393"/>
      <c r="J1481" s="337" t="s">
        <v>3</v>
      </c>
    </row>
    <row r="1482" spans="5:10">
      <c r="E1482" s="335"/>
      <c r="F1482" s="336"/>
      <c r="G1482" s="335"/>
      <c r="H1482" s="417"/>
      <c r="I1482" s="393"/>
      <c r="J1482" s="337" t="s">
        <v>3</v>
      </c>
    </row>
    <row r="1483" spans="5:10">
      <c r="E1483" s="335"/>
      <c r="F1483" s="336"/>
      <c r="G1483" s="335"/>
      <c r="H1483" s="417"/>
      <c r="I1483" s="393"/>
      <c r="J1483" s="337" t="s">
        <v>3</v>
      </c>
    </row>
    <row r="1484" spans="5:10">
      <c r="E1484" s="335"/>
      <c r="F1484" s="336"/>
      <c r="G1484" s="335"/>
      <c r="H1484" s="417"/>
      <c r="I1484" s="393"/>
      <c r="J1484" s="337" t="s">
        <v>3</v>
      </c>
    </row>
    <row r="1485" spans="5:10">
      <c r="E1485" s="335"/>
      <c r="F1485" s="336"/>
      <c r="G1485" s="335"/>
      <c r="H1485" s="417"/>
      <c r="I1485" s="393"/>
      <c r="J1485" s="337" t="s">
        <v>3</v>
      </c>
    </row>
    <row r="1486" spans="5:10">
      <c r="E1486" s="335"/>
      <c r="F1486" s="336"/>
      <c r="G1486" s="335"/>
      <c r="H1486" s="417"/>
      <c r="I1486" s="393"/>
      <c r="J1486" s="337" t="s">
        <v>3</v>
      </c>
    </row>
    <row r="1487" spans="5:10">
      <c r="E1487" s="335"/>
      <c r="F1487" s="336"/>
      <c r="G1487" s="335"/>
      <c r="H1487" s="417"/>
      <c r="I1487" s="393"/>
      <c r="J1487" s="337" t="s">
        <v>3</v>
      </c>
    </row>
    <row r="1488" spans="5:10">
      <c r="E1488" s="335"/>
      <c r="F1488" s="336"/>
      <c r="G1488" s="335"/>
      <c r="H1488" s="417"/>
      <c r="I1488" s="393"/>
      <c r="J1488" s="337" t="s">
        <v>3</v>
      </c>
    </row>
    <row r="1489" spans="5:10">
      <c r="E1489" s="335"/>
      <c r="F1489" s="336"/>
      <c r="G1489" s="335"/>
      <c r="H1489" s="417"/>
      <c r="I1489" s="393"/>
      <c r="J1489" s="337" t="s">
        <v>3</v>
      </c>
    </row>
    <row r="1490" spans="5:10">
      <c r="E1490" s="335"/>
      <c r="F1490" s="336"/>
      <c r="G1490" s="335"/>
      <c r="H1490" s="417"/>
      <c r="I1490" s="393"/>
      <c r="J1490" s="337" t="s">
        <v>3</v>
      </c>
    </row>
    <row r="1491" spans="5:10">
      <c r="E1491" s="335"/>
      <c r="F1491" s="336"/>
      <c r="G1491" s="335"/>
      <c r="H1491" s="417"/>
      <c r="I1491" s="393"/>
      <c r="J1491" s="337" t="s">
        <v>3</v>
      </c>
    </row>
    <row r="1492" spans="5:10">
      <c r="E1492" s="335"/>
      <c r="F1492" s="336"/>
      <c r="G1492" s="335"/>
      <c r="H1492" s="417"/>
      <c r="I1492" s="393"/>
      <c r="J1492" s="337" t="s">
        <v>3</v>
      </c>
    </row>
    <row r="1493" spans="5:10">
      <c r="E1493" s="335"/>
      <c r="F1493" s="336"/>
      <c r="G1493" s="335"/>
      <c r="H1493" s="417"/>
      <c r="I1493" s="393"/>
      <c r="J1493" s="337" t="s">
        <v>3</v>
      </c>
    </row>
    <row r="1494" spans="5:10">
      <c r="E1494" s="335"/>
      <c r="F1494" s="336"/>
      <c r="G1494" s="335"/>
      <c r="H1494" s="417"/>
      <c r="I1494" s="393"/>
      <c r="J1494" s="337" t="s">
        <v>3</v>
      </c>
    </row>
    <row r="1495" spans="5:10">
      <c r="E1495" s="335"/>
      <c r="F1495" s="336"/>
      <c r="G1495" s="335"/>
      <c r="H1495" s="417"/>
      <c r="I1495" s="393"/>
      <c r="J1495" s="337" t="s">
        <v>3</v>
      </c>
    </row>
    <row r="1496" spans="5:10">
      <c r="E1496" s="335"/>
      <c r="F1496" s="336"/>
      <c r="G1496" s="335"/>
      <c r="H1496" s="417"/>
      <c r="I1496" s="393"/>
      <c r="J1496" s="337" t="s">
        <v>3</v>
      </c>
    </row>
    <row r="1497" spans="5:10">
      <c r="E1497" s="335"/>
      <c r="F1497" s="336"/>
      <c r="G1497" s="335"/>
      <c r="H1497" s="417"/>
      <c r="I1497" s="393"/>
      <c r="J1497" s="337" t="s">
        <v>3</v>
      </c>
    </row>
    <row r="1498" spans="5:10">
      <c r="E1498" s="335"/>
      <c r="F1498" s="336"/>
      <c r="G1498" s="335"/>
      <c r="H1498" s="417"/>
      <c r="I1498" s="393"/>
      <c r="J1498" s="337" t="s">
        <v>3</v>
      </c>
    </row>
    <row r="1499" spans="5:10">
      <c r="E1499" s="335"/>
      <c r="F1499" s="336"/>
      <c r="G1499" s="335"/>
      <c r="H1499" s="417"/>
      <c r="I1499" s="393"/>
      <c r="J1499" s="337" t="s">
        <v>3</v>
      </c>
    </row>
    <row r="1500" spans="5:10">
      <c r="E1500" s="335"/>
      <c r="F1500" s="336"/>
      <c r="G1500" s="335"/>
      <c r="H1500" s="417"/>
      <c r="I1500" s="393"/>
      <c r="J1500" s="337" t="s">
        <v>3</v>
      </c>
    </row>
    <row r="1501" spans="5:10">
      <c r="E1501" s="335"/>
      <c r="F1501" s="336"/>
      <c r="G1501" s="335"/>
      <c r="H1501" s="417"/>
      <c r="I1501" s="393"/>
      <c r="J1501" s="337" t="s">
        <v>3</v>
      </c>
    </row>
    <row r="1502" spans="5:10">
      <c r="E1502" s="335"/>
      <c r="F1502" s="336"/>
      <c r="G1502" s="335"/>
      <c r="H1502" s="417"/>
      <c r="I1502" s="393"/>
      <c r="J1502" s="337" t="s">
        <v>3</v>
      </c>
    </row>
    <row r="1503" spans="5:10">
      <c r="E1503" s="335"/>
      <c r="F1503" s="336"/>
      <c r="G1503" s="335"/>
      <c r="H1503" s="417"/>
      <c r="I1503" s="393"/>
      <c r="J1503" s="337" t="s">
        <v>3</v>
      </c>
    </row>
    <row r="1504" spans="5:10">
      <c r="E1504" s="335"/>
      <c r="F1504" s="336"/>
      <c r="G1504" s="335"/>
      <c r="H1504" s="417"/>
      <c r="I1504" s="393"/>
      <c r="J1504" s="337" t="s">
        <v>3</v>
      </c>
    </row>
    <row r="1505" spans="5:10">
      <c r="E1505" s="335"/>
      <c r="F1505" s="336"/>
      <c r="G1505" s="335"/>
      <c r="H1505" s="417"/>
      <c r="I1505" s="393"/>
      <c r="J1505" s="337" t="s">
        <v>3</v>
      </c>
    </row>
    <row r="1506" spans="5:10">
      <c r="E1506" s="335"/>
      <c r="F1506" s="336"/>
      <c r="G1506" s="335"/>
      <c r="H1506" s="417"/>
      <c r="I1506" s="393"/>
      <c r="J1506" s="337" t="s">
        <v>3</v>
      </c>
    </row>
    <row r="1507" spans="5:10">
      <c r="E1507" s="335"/>
      <c r="F1507" s="336"/>
      <c r="G1507" s="335"/>
      <c r="H1507" s="417"/>
      <c r="I1507" s="393"/>
      <c r="J1507" s="337" t="s">
        <v>3</v>
      </c>
    </row>
    <row r="1508" spans="5:10">
      <c r="E1508" s="335"/>
      <c r="F1508" s="336"/>
      <c r="G1508" s="335"/>
      <c r="H1508" s="417"/>
      <c r="I1508" s="393"/>
      <c r="J1508" s="337" t="s">
        <v>3</v>
      </c>
    </row>
    <row r="1509" spans="5:10">
      <c r="E1509" s="335"/>
      <c r="F1509" s="336"/>
      <c r="G1509" s="335"/>
      <c r="H1509" s="417"/>
      <c r="I1509" s="393"/>
      <c r="J1509" s="337" t="s">
        <v>3</v>
      </c>
    </row>
    <row r="1510" spans="5:10">
      <c r="E1510" s="335"/>
      <c r="F1510" s="336"/>
      <c r="G1510" s="335"/>
      <c r="H1510" s="417"/>
      <c r="I1510" s="393"/>
      <c r="J1510" s="337" t="s">
        <v>3</v>
      </c>
    </row>
    <row r="1511" spans="5:10">
      <c r="E1511" s="335"/>
      <c r="F1511" s="336"/>
      <c r="G1511" s="335"/>
      <c r="H1511" s="417"/>
      <c r="I1511" s="393"/>
      <c r="J1511" s="337" t="s">
        <v>3</v>
      </c>
    </row>
    <row r="1512" spans="5:10">
      <c r="E1512" s="335"/>
      <c r="F1512" s="336"/>
      <c r="G1512" s="335"/>
      <c r="H1512" s="417"/>
      <c r="I1512" s="393"/>
      <c r="J1512" s="337" t="s">
        <v>3</v>
      </c>
    </row>
    <row r="1513" spans="5:10">
      <c r="E1513" s="335"/>
      <c r="F1513" s="336"/>
      <c r="G1513" s="335"/>
      <c r="H1513" s="417"/>
      <c r="I1513" s="393"/>
      <c r="J1513" s="337" t="s">
        <v>3</v>
      </c>
    </row>
    <row r="1514" spans="5:10">
      <c r="E1514" s="335"/>
      <c r="F1514" s="336"/>
      <c r="G1514" s="335"/>
      <c r="H1514" s="417"/>
      <c r="I1514" s="393"/>
      <c r="J1514" s="337" t="s">
        <v>3</v>
      </c>
    </row>
    <row r="1515" spans="5:10">
      <c r="E1515" s="335"/>
      <c r="F1515" s="336"/>
      <c r="G1515" s="335"/>
      <c r="H1515" s="417"/>
      <c r="I1515" s="393"/>
      <c r="J1515" s="337" t="s">
        <v>3</v>
      </c>
    </row>
    <row r="1516" spans="5:10">
      <c r="E1516" s="335"/>
      <c r="F1516" s="336"/>
      <c r="G1516" s="335"/>
      <c r="H1516" s="417"/>
      <c r="I1516" s="393"/>
      <c r="J1516" s="337" t="s">
        <v>3</v>
      </c>
    </row>
    <row r="1517" spans="5:10">
      <c r="E1517" s="335"/>
      <c r="F1517" s="336"/>
      <c r="G1517" s="335"/>
      <c r="H1517" s="417"/>
      <c r="I1517" s="393"/>
      <c r="J1517" s="337" t="s">
        <v>3</v>
      </c>
    </row>
    <row r="1518" spans="5:10">
      <c r="E1518" s="335"/>
      <c r="F1518" s="336"/>
      <c r="G1518" s="335"/>
      <c r="H1518" s="417"/>
      <c r="I1518" s="393"/>
      <c r="J1518" s="337" t="s">
        <v>3</v>
      </c>
    </row>
    <row r="1519" spans="5:10">
      <c r="E1519" s="335"/>
      <c r="F1519" s="336"/>
      <c r="G1519" s="335"/>
      <c r="H1519" s="417"/>
      <c r="I1519" s="393"/>
      <c r="J1519" s="337" t="s">
        <v>3</v>
      </c>
    </row>
    <row r="1520" spans="5:10">
      <c r="E1520" s="335"/>
      <c r="F1520" s="336"/>
      <c r="G1520" s="335"/>
      <c r="H1520" s="417"/>
      <c r="I1520" s="393"/>
      <c r="J1520" s="337" t="s">
        <v>3</v>
      </c>
    </row>
    <row r="1521" spans="5:10">
      <c r="E1521" s="335"/>
      <c r="F1521" s="336"/>
      <c r="G1521" s="335"/>
      <c r="H1521" s="417"/>
      <c r="I1521" s="393"/>
      <c r="J1521" s="337" t="s">
        <v>3</v>
      </c>
    </row>
    <row r="1522" spans="5:10">
      <c r="E1522" s="335"/>
      <c r="F1522" s="336"/>
      <c r="G1522" s="335"/>
      <c r="H1522" s="417"/>
      <c r="I1522" s="393"/>
      <c r="J1522" s="337" t="s">
        <v>3</v>
      </c>
    </row>
    <row r="1523" spans="5:10">
      <c r="E1523" s="335"/>
      <c r="F1523" s="336"/>
      <c r="G1523" s="335"/>
      <c r="H1523" s="417"/>
      <c r="I1523" s="393"/>
      <c r="J1523" s="337" t="s">
        <v>3</v>
      </c>
    </row>
    <row r="1524" spans="5:10">
      <c r="E1524" s="335"/>
      <c r="F1524" s="336"/>
      <c r="G1524" s="335"/>
      <c r="H1524" s="417"/>
      <c r="I1524" s="393"/>
      <c r="J1524" s="337" t="s">
        <v>3</v>
      </c>
    </row>
    <row r="1525" spans="5:10">
      <c r="E1525" s="335"/>
      <c r="F1525" s="336"/>
      <c r="G1525" s="335"/>
      <c r="H1525" s="417"/>
      <c r="I1525" s="393"/>
      <c r="J1525" s="337" t="s">
        <v>3</v>
      </c>
    </row>
    <row r="1526" spans="5:10">
      <c r="E1526" s="335"/>
      <c r="F1526" s="336"/>
      <c r="G1526" s="335"/>
      <c r="H1526" s="417"/>
      <c r="I1526" s="393"/>
      <c r="J1526" s="337" t="s">
        <v>3</v>
      </c>
    </row>
    <row r="1527" spans="5:10">
      <c r="E1527" s="335"/>
      <c r="F1527" s="336"/>
      <c r="G1527" s="335"/>
      <c r="H1527" s="417"/>
      <c r="I1527" s="393"/>
      <c r="J1527" s="337" t="s">
        <v>3</v>
      </c>
    </row>
    <row r="1528" spans="5:10">
      <c r="E1528" s="335"/>
      <c r="F1528" s="336"/>
      <c r="G1528" s="335"/>
      <c r="H1528" s="417"/>
      <c r="I1528" s="393"/>
      <c r="J1528" s="337" t="s">
        <v>3</v>
      </c>
    </row>
    <row r="1529" spans="5:10">
      <c r="E1529" s="335"/>
      <c r="F1529" s="336"/>
      <c r="G1529" s="335"/>
      <c r="H1529" s="417"/>
      <c r="I1529" s="393"/>
      <c r="J1529" s="337" t="s">
        <v>3</v>
      </c>
    </row>
    <row r="1530" spans="5:10">
      <c r="E1530" s="335"/>
      <c r="F1530" s="336"/>
      <c r="G1530" s="335"/>
      <c r="H1530" s="417"/>
      <c r="I1530" s="393"/>
      <c r="J1530" s="337" t="s">
        <v>3</v>
      </c>
    </row>
    <row r="1531" spans="5:10">
      <c r="E1531" s="335"/>
      <c r="F1531" s="336"/>
      <c r="G1531" s="335"/>
      <c r="H1531" s="417"/>
      <c r="I1531" s="393"/>
      <c r="J1531" s="337" t="s">
        <v>3</v>
      </c>
    </row>
    <row r="1532" spans="5:10">
      <c r="E1532" s="335"/>
      <c r="F1532" s="336"/>
      <c r="G1532" s="335"/>
      <c r="H1532" s="417"/>
      <c r="I1532" s="393"/>
      <c r="J1532" s="337" t="s">
        <v>3</v>
      </c>
    </row>
    <row r="1533" spans="5:10">
      <c r="E1533" s="335"/>
      <c r="F1533" s="336"/>
      <c r="G1533" s="335"/>
      <c r="H1533" s="417"/>
      <c r="I1533" s="393"/>
      <c r="J1533" s="337" t="s">
        <v>3</v>
      </c>
    </row>
    <row r="1534" spans="5:10">
      <c r="E1534" s="335"/>
      <c r="F1534" s="336"/>
      <c r="G1534" s="335"/>
      <c r="H1534" s="417"/>
      <c r="I1534" s="393"/>
      <c r="J1534" s="337" t="s">
        <v>3</v>
      </c>
    </row>
    <row r="1535" spans="5:10">
      <c r="E1535" s="335"/>
      <c r="F1535" s="336"/>
      <c r="G1535" s="335"/>
      <c r="H1535" s="417"/>
      <c r="I1535" s="393"/>
      <c r="J1535" s="337" t="s">
        <v>3</v>
      </c>
    </row>
    <row r="1536" spans="5:10">
      <c r="E1536" s="335"/>
      <c r="F1536" s="336"/>
      <c r="G1536" s="335"/>
      <c r="H1536" s="417"/>
      <c r="I1536" s="393"/>
      <c r="J1536" s="337" t="s">
        <v>3</v>
      </c>
    </row>
    <row r="1537" spans="5:10">
      <c r="E1537" s="335"/>
      <c r="F1537" s="336"/>
      <c r="G1537" s="335"/>
      <c r="H1537" s="417"/>
      <c r="I1537" s="393"/>
      <c r="J1537" s="337" t="s">
        <v>3</v>
      </c>
    </row>
    <row r="1538" spans="5:10">
      <c r="E1538" s="335"/>
      <c r="F1538" s="336"/>
      <c r="G1538" s="335"/>
      <c r="H1538" s="417"/>
      <c r="I1538" s="393"/>
      <c r="J1538" s="337" t="s">
        <v>3</v>
      </c>
    </row>
    <row r="1539" spans="5:10">
      <c r="E1539" s="335"/>
      <c r="F1539" s="336"/>
      <c r="G1539" s="335"/>
      <c r="H1539" s="417"/>
      <c r="I1539" s="393"/>
      <c r="J1539" s="337" t="s">
        <v>3</v>
      </c>
    </row>
    <row r="1540" spans="5:10">
      <c r="E1540" s="335"/>
      <c r="F1540" s="336"/>
      <c r="G1540" s="335"/>
      <c r="H1540" s="417"/>
      <c r="I1540" s="393"/>
      <c r="J1540" s="337" t="s">
        <v>3</v>
      </c>
    </row>
    <row r="1541" spans="5:10">
      <c r="E1541" s="335"/>
      <c r="F1541" s="336"/>
      <c r="G1541" s="335"/>
      <c r="H1541" s="417"/>
      <c r="I1541" s="393"/>
      <c r="J1541" s="337" t="s">
        <v>3</v>
      </c>
    </row>
    <row r="1542" spans="5:10">
      <c r="E1542" s="335"/>
      <c r="F1542" s="336"/>
      <c r="G1542" s="335"/>
      <c r="H1542" s="417"/>
      <c r="I1542" s="393"/>
      <c r="J1542" s="337" t="s">
        <v>3</v>
      </c>
    </row>
    <row r="1543" spans="5:10">
      <c r="E1543" s="335"/>
      <c r="F1543" s="336"/>
      <c r="G1543" s="335"/>
      <c r="H1543" s="417"/>
      <c r="I1543" s="393"/>
      <c r="J1543" s="337" t="s">
        <v>3</v>
      </c>
    </row>
    <row r="1544" spans="5:10">
      <c r="E1544" s="335"/>
      <c r="F1544" s="336"/>
      <c r="G1544" s="335"/>
      <c r="H1544" s="417"/>
      <c r="I1544" s="393"/>
      <c r="J1544" s="337" t="s">
        <v>3</v>
      </c>
    </row>
    <row r="1545" spans="5:10">
      <c r="E1545" s="335"/>
      <c r="F1545" s="336"/>
      <c r="G1545" s="335"/>
      <c r="H1545" s="417"/>
      <c r="I1545" s="393"/>
      <c r="J1545" s="337" t="s">
        <v>3</v>
      </c>
    </row>
    <row r="1546" spans="5:10">
      <c r="E1546" s="335"/>
      <c r="F1546" s="336"/>
      <c r="G1546" s="335"/>
      <c r="H1546" s="417"/>
      <c r="I1546" s="393"/>
      <c r="J1546" s="337" t="s">
        <v>3</v>
      </c>
    </row>
    <row r="1547" spans="5:10">
      <c r="E1547" s="335"/>
      <c r="F1547" s="336"/>
      <c r="G1547" s="335"/>
      <c r="H1547" s="417"/>
      <c r="I1547" s="393"/>
      <c r="J1547" s="337" t="s">
        <v>3</v>
      </c>
    </row>
    <row r="1548" spans="5:10">
      <c r="E1548" s="335"/>
      <c r="F1548" s="336"/>
      <c r="G1548" s="335"/>
      <c r="H1548" s="417"/>
      <c r="I1548" s="393"/>
      <c r="J1548" s="337" t="s">
        <v>3</v>
      </c>
    </row>
    <row r="1549" spans="5:10">
      <c r="E1549" s="335"/>
      <c r="F1549" s="336"/>
      <c r="G1549" s="335"/>
      <c r="H1549" s="417"/>
      <c r="I1549" s="393"/>
      <c r="J1549" s="337" t="s">
        <v>3</v>
      </c>
    </row>
    <row r="1550" spans="5:10">
      <c r="E1550" s="335"/>
      <c r="F1550" s="336"/>
      <c r="G1550" s="335"/>
      <c r="H1550" s="417"/>
      <c r="I1550" s="393"/>
      <c r="J1550" s="337" t="s">
        <v>3</v>
      </c>
    </row>
    <row r="1551" spans="5:10">
      <c r="E1551" s="335"/>
      <c r="F1551" s="336"/>
      <c r="G1551" s="335"/>
      <c r="H1551" s="417"/>
      <c r="I1551" s="393"/>
      <c r="J1551" s="337" t="s">
        <v>3</v>
      </c>
    </row>
    <row r="1552" spans="5:10">
      <c r="E1552" s="335"/>
      <c r="F1552" s="336"/>
      <c r="G1552" s="335"/>
      <c r="H1552" s="417"/>
      <c r="I1552" s="393"/>
      <c r="J1552" s="337" t="s">
        <v>3</v>
      </c>
    </row>
    <row r="1553" spans="5:10">
      <c r="E1553" s="335"/>
      <c r="F1553" s="336"/>
      <c r="G1553" s="335"/>
      <c r="H1553" s="417"/>
      <c r="I1553" s="393"/>
      <c r="J1553" s="337" t="s">
        <v>3</v>
      </c>
    </row>
    <row r="1554" spans="5:10">
      <c r="E1554" s="335"/>
      <c r="F1554" s="336"/>
      <c r="G1554" s="335"/>
      <c r="H1554" s="417"/>
      <c r="I1554" s="393"/>
      <c r="J1554" s="337" t="s">
        <v>3</v>
      </c>
    </row>
    <row r="1555" spans="5:10">
      <c r="E1555" s="335"/>
      <c r="F1555" s="336"/>
      <c r="G1555" s="335"/>
      <c r="H1555" s="417"/>
      <c r="I1555" s="393"/>
      <c r="J1555" s="337" t="s">
        <v>3</v>
      </c>
    </row>
    <row r="1556" spans="5:10">
      <c r="E1556" s="335"/>
      <c r="F1556" s="336"/>
      <c r="G1556" s="335"/>
      <c r="H1556" s="417"/>
      <c r="I1556" s="393"/>
      <c r="J1556" s="337" t="s">
        <v>3</v>
      </c>
    </row>
    <row r="1557" spans="5:10">
      <c r="E1557" s="335"/>
      <c r="F1557" s="336"/>
      <c r="G1557" s="335"/>
      <c r="H1557" s="417"/>
      <c r="I1557" s="393"/>
      <c r="J1557" s="337" t="s">
        <v>3</v>
      </c>
    </row>
    <row r="1558" spans="5:10">
      <c r="E1558" s="335"/>
      <c r="F1558" s="336"/>
      <c r="G1558" s="335"/>
      <c r="H1558" s="417"/>
      <c r="I1558" s="393"/>
      <c r="J1558" s="337" t="s">
        <v>3</v>
      </c>
    </row>
    <row r="1559" spans="5:10">
      <c r="E1559" s="335"/>
      <c r="F1559" s="336"/>
      <c r="G1559" s="335"/>
      <c r="H1559" s="417"/>
      <c r="I1559" s="393"/>
      <c r="J1559" s="337" t="s">
        <v>3</v>
      </c>
    </row>
    <row r="1560" spans="5:10">
      <c r="E1560" s="335"/>
      <c r="F1560" s="336"/>
      <c r="G1560" s="335"/>
      <c r="H1560" s="417"/>
      <c r="I1560" s="393"/>
      <c r="J1560" s="337" t="s">
        <v>3</v>
      </c>
    </row>
    <row r="1561" spans="5:10">
      <c r="E1561" s="335"/>
      <c r="F1561" s="336"/>
      <c r="G1561" s="335"/>
      <c r="H1561" s="417"/>
      <c r="I1561" s="393"/>
      <c r="J1561" s="337" t="s">
        <v>3</v>
      </c>
    </row>
    <row r="1562" spans="5:10">
      <c r="E1562" s="335"/>
      <c r="F1562" s="336"/>
      <c r="G1562" s="335"/>
      <c r="H1562" s="417"/>
      <c r="I1562" s="393"/>
      <c r="J1562" s="337" t="s">
        <v>3</v>
      </c>
    </row>
    <row r="1563" spans="5:10">
      <c r="E1563" s="335"/>
      <c r="F1563" s="336"/>
      <c r="G1563" s="335"/>
      <c r="H1563" s="417"/>
      <c r="I1563" s="393"/>
      <c r="J1563" s="337" t="s">
        <v>3</v>
      </c>
    </row>
    <row r="1564" spans="5:10">
      <c r="E1564" s="335"/>
      <c r="F1564" s="336"/>
      <c r="G1564" s="335"/>
      <c r="H1564" s="417"/>
      <c r="I1564" s="393"/>
      <c r="J1564" s="337" t="s">
        <v>3</v>
      </c>
    </row>
    <row r="1565" spans="5:10">
      <c r="E1565" s="335"/>
      <c r="F1565" s="336"/>
      <c r="G1565" s="335"/>
      <c r="H1565" s="417"/>
      <c r="I1565" s="393"/>
      <c r="J1565" s="337" t="s">
        <v>3</v>
      </c>
    </row>
    <row r="1566" spans="5:10">
      <c r="E1566" s="335"/>
      <c r="F1566" s="336"/>
      <c r="G1566" s="335"/>
      <c r="H1566" s="417"/>
      <c r="I1566" s="393"/>
      <c r="J1566" s="337" t="s">
        <v>3</v>
      </c>
    </row>
    <row r="1567" spans="5:10">
      <c r="E1567" s="335"/>
      <c r="F1567" s="336"/>
      <c r="G1567" s="335"/>
      <c r="H1567" s="417"/>
      <c r="I1567" s="393"/>
      <c r="J1567" s="337" t="s">
        <v>3</v>
      </c>
    </row>
    <row r="1568" spans="5:10">
      <c r="E1568" s="335"/>
      <c r="F1568" s="336"/>
      <c r="G1568" s="335"/>
      <c r="H1568" s="417"/>
      <c r="I1568" s="393"/>
      <c r="J1568" s="337" t="s">
        <v>3</v>
      </c>
    </row>
    <row r="1569" spans="5:10">
      <c r="E1569" s="335"/>
      <c r="F1569" s="336"/>
      <c r="G1569" s="335"/>
      <c r="H1569" s="417"/>
      <c r="I1569" s="393"/>
      <c r="J1569" s="337" t="s">
        <v>3</v>
      </c>
    </row>
    <row r="1570" spans="5:10">
      <c r="E1570" s="335"/>
      <c r="F1570" s="336"/>
      <c r="G1570" s="335"/>
      <c r="H1570" s="417"/>
      <c r="I1570" s="393"/>
      <c r="J1570" s="337" t="s">
        <v>3</v>
      </c>
    </row>
    <row r="1571" spans="5:10">
      <c r="E1571" s="335"/>
      <c r="F1571" s="336"/>
      <c r="G1571" s="335"/>
      <c r="H1571" s="417"/>
      <c r="I1571" s="393"/>
      <c r="J1571" s="337" t="s">
        <v>3</v>
      </c>
    </row>
    <row r="1572" spans="5:10">
      <c r="E1572" s="335"/>
      <c r="F1572" s="336"/>
      <c r="G1572" s="335"/>
      <c r="H1572" s="417"/>
      <c r="I1572" s="393"/>
      <c r="J1572" s="337" t="s">
        <v>3</v>
      </c>
    </row>
    <row r="1573" spans="5:10">
      <c r="E1573" s="335"/>
      <c r="F1573" s="336"/>
      <c r="G1573" s="335"/>
      <c r="H1573" s="417"/>
      <c r="I1573" s="393"/>
      <c r="J1573" s="337" t="s">
        <v>3</v>
      </c>
    </row>
    <row r="1574" spans="5:10">
      <c r="E1574" s="335"/>
      <c r="F1574" s="336"/>
      <c r="G1574" s="335"/>
      <c r="H1574" s="417"/>
      <c r="I1574" s="393"/>
      <c r="J1574" s="337" t="s">
        <v>3</v>
      </c>
    </row>
    <row r="1575" spans="5:10">
      <c r="E1575" s="335"/>
      <c r="F1575" s="336"/>
      <c r="G1575" s="335"/>
      <c r="H1575" s="417"/>
      <c r="I1575" s="393"/>
      <c r="J1575" s="337" t="s">
        <v>3</v>
      </c>
    </row>
    <row r="1576" spans="5:10">
      <c r="E1576" s="335"/>
      <c r="F1576" s="336"/>
      <c r="G1576" s="335"/>
      <c r="H1576" s="417"/>
      <c r="I1576" s="393"/>
      <c r="J1576" s="337" t="s">
        <v>3</v>
      </c>
    </row>
    <row r="1577" spans="5:10">
      <c r="E1577" s="335"/>
      <c r="F1577" s="336"/>
      <c r="G1577" s="335"/>
      <c r="H1577" s="417"/>
      <c r="I1577" s="393"/>
      <c r="J1577" s="337" t="s">
        <v>3</v>
      </c>
    </row>
    <row r="1578" spans="5:10">
      <c r="E1578" s="335"/>
      <c r="F1578" s="336"/>
      <c r="G1578" s="335"/>
      <c r="H1578" s="417"/>
      <c r="I1578" s="393"/>
      <c r="J1578" s="337" t="s">
        <v>3</v>
      </c>
    </row>
    <row r="1579" spans="5:10">
      <c r="E1579" s="335"/>
      <c r="F1579" s="336"/>
      <c r="G1579" s="335"/>
      <c r="H1579" s="417"/>
      <c r="I1579" s="393"/>
      <c r="J1579" s="337" t="s">
        <v>3</v>
      </c>
    </row>
    <row r="1580" spans="5:10">
      <c r="E1580" s="335"/>
      <c r="F1580" s="336"/>
      <c r="G1580" s="335"/>
      <c r="H1580" s="417"/>
      <c r="I1580" s="393"/>
      <c r="J1580" s="337" t="s">
        <v>3</v>
      </c>
    </row>
    <row r="1581" spans="5:10">
      <c r="E1581" s="335"/>
      <c r="F1581" s="336"/>
      <c r="G1581" s="335"/>
      <c r="H1581" s="417"/>
      <c r="I1581" s="393"/>
      <c r="J1581" s="337" t="s">
        <v>3</v>
      </c>
    </row>
    <row r="1582" spans="5:10">
      <c r="E1582" s="335"/>
      <c r="F1582" s="336"/>
      <c r="G1582" s="335"/>
      <c r="H1582" s="417"/>
      <c r="I1582" s="393"/>
      <c r="J1582" s="337" t="s">
        <v>3</v>
      </c>
    </row>
    <row r="1583" spans="5:10">
      <c r="E1583" s="335"/>
      <c r="F1583" s="336"/>
      <c r="G1583" s="335"/>
      <c r="H1583" s="417"/>
      <c r="I1583" s="393"/>
      <c r="J1583" s="337" t="s">
        <v>3</v>
      </c>
    </row>
    <row r="1584" spans="5:10">
      <c r="E1584" s="335"/>
      <c r="F1584" s="336"/>
      <c r="G1584" s="335"/>
      <c r="H1584" s="417"/>
      <c r="I1584" s="393"/>
      <c r="J1584" s="337" t="s">
        <v>3</v>
      </c>
    </row>
    <row r="1585" spans="5:10">
      <c r="E1585" s="335"/>
      <c r="F1585" s="336"/>
      <c r="G1585" s="335"/>
      <c r="H1585" s="417"/>
      <c r="I1585" s="393"/>
      <c r="J1585" s="337" t="s">
        <v>3</v>
      </c>
    </row>
    <row r="1586" spans="5:10">
      <c r="E1586" s="335"/>
      <c r="F1586" s="336"/>
      <c r="G1586" s="335"/>
      <c r="H1586" s="417"/>
      <c r="I1586" s="393"/>
      <c r="J1586" s="337" t="s">
        <v>3</v>
      </c>
    </row>
    <row r="1587" spans="5:10">
      <c r="E1587" s="335"/>
      <c r="F1587" s="336"/>
      <c r="G1587" s="335"/>
      <c r="H1587" s="417"/>
      <c r="I1587" s="393"/>
      <c r="J1587" s="337" t="s">
        <v>3</v>
      </c>
    </row>
    <row r="1588" spans="5:10">
      <c r="E1588" s="335"/>
      <c r="F1588" s="336"/>
      <c r="G1588" s="335"/>
      <c r="H1588" s="417"/>
      <c r="I1588" s="393"/>
      <c r="J1588" s="337" t="s">
        <v>3</v>
      </c>
    </row>
    <row r="1589" spans="5:10">
      <c r="E1589" s="335"/>
      <c r="F1589" s="336"/>
      <c r="G1589" s="335"/>
      <c r="H1589" s="417"/>
      <c r="I1589" s="393"/>
      <c r="J1589" s="337" t="s">
        <v>3</v>
      </c>
    </row>
    <row r="1590" spans="5:10">
      <c r="E1590" s="335"/>
      <c r="F1590" s="336"/>
      <c r="G1590" s="335"/>
      <c r="H1590" s="417"/>
      <c r="I1590" s="393"/>
      <c r="J1590" s="337" t="s">
        <v>3</v>
      </c>
    </row>
    <row r="1591" spans="5:10">
      <c r="E1591" s="335"/>
      <c r="F1591" s="336"/>
      <c r="G1591" s="335"/>
      <c r="H1591" s="417"/>
      <c r="I1591" s="393"/>
      <c r="J1591" s="337" t="s">
        <v>3</v>
      </c>
    </row>
    <row r="1592" spans="5:10">
      <c r="E1592" s="335"/>
      <c r="F1592" s="336"/>
      <c r="G1592" s="335"/>
      <c r="H1592" s="417"/>
      <c r="I1592" s="393"/>
      <c r="J1592" s="337" t="s">
        <v>3</v>
      </c>
    </row>
    <row r="1593" spans="5:10">
      <c r="E1593" s="335"/>
      <c r="F1593" s="336"/>
      <c r="G1593" s="335"/>
      <c r="H1593" s="417"/>
      <c r="I1593" s="393"/>
      <c r="J1593" s="337" t="s">
        <v>3</v>
      </c>
    </row>
    <row r="1594" spans="5:10">
      <c r="E1594" s="335"/>
      <c r="F1594" s="336"/>
      <c r="G1594" s="335"/>
      <c r="H1594" s="417"/>
      <c r="I1594" s="393"/>
      <c r="J1594" s="337" t="s">
        <v>3</v>
      </c>
    </row>
    <row r="1595" spans="5:10">
      <c r="E1595" s="335"/>
      <c r="F1595" s="336"/>
      <c r="G1595" s="335"/>
      <c r="H1595" s="417"/>
      <c r="I1595" s="393"/>
      <c r="J1595" s="337" t="s">
        <v>3</v>
      </c>
    </row>
    <row r="1596" spans="5:10">
      <c r="E1596" s="335"/>
      <c r="F1596" s="336"/>
      <c r="G1596" s="335"/>
      <c r="H1596" s="417"/>
      <c r="I1596" s="393"/>
      <c r="J1596" s="337" t="s">
        <v>3</v>
      </c>
    </row>
    <row r="1597" spans="5:10">
      <c r="E1597" s="335"/>
      <c r="F1597" s="336"/>
      <c r="G1597" s="335"/>
      <c r="H1597" s="417"/>
      <c r="I1597" s="393"/>
      <c r="J1597" s="337" t="s">
        <v>3</v>
      </c>
    </row>
    <row r="1598" spans="5:10">
      <c r="E1598" s="335"/>
      <c r="F1598" s="336"/>
      <c r="G1598" s="335"/>
      <c r="H1598" s="417"/>
      <c r="I1598" s="393"/>
      <c r="J1598" s="337" t="s">
        <v>3</v>
      </c>
    </row>
    <row r="1599" spans="5:10">
      <c r="E1599" s="335"/>
      <c r="F1599" s="336"/>
      <c r="G1599" s="335"/>
      <c r="H1599" s="417"/>
      <c r="I1599" s="393"/>
      <c r="J1599" s="337" t="s">
        <v>3</v>
      </c>
    </row>
    <row r="1600" spans="5:10">
      <c r="E1600" s="335"/>
      <c r="F1600" s="336"/>
      <c r="G1600" s="335"/>
      <c r="H1600" s="417"/>
      <c r="I1600" s="393"/>
      <c r="J1600" s="337" t="s">
        <v>3</v>
      </c>
    </row>
    <row r="1601" spans="5:10">
      <c r="E1601" s="335"/>
      <c r="F1601" s="336"/>
      <c r="G1601" s="335"/>
      <c r="H1601" s="417"/>
      <c r="I1601" s="393"/>
      <c r="J1601" s="337" t="s">
        <v>3</v>
      </c>
    </row>
    <row r="1602" spans="5:10">
      <c r="E1602" s="335"/>
      <c r="F1602" s="336"/>
      <c r="G1602" s="335"/>
      <c r="H1602" s="417"/>
      <c r="I1602" s="393"/>
      <c r="J1602" s="337" t="s">
        <v>3</v>
      </c>
    </row>
    <row r="1603" spans="5:10">
      <c r="E1603" s="335"/>
      <c r="F1603" s="336"/>
      <c r="G1603" s="335"/>
      <c r="H1603" s="417"/>
      <c r="I1603" s="393"/>
      <c r="J1603" s="337" t="s">
        <v>3</v>
      </c>
    </row>
    <row r="1604" spans="5:10">
      <c r="E1604" s="335"/>
      <c r="F1604" s="336"/>
      <c r="G1604" s="335"/>
      <c r="H1604" s="417"/>
      <c r="I1604" s="393"/>
      <c r="J1604" s="337" t="s">
        <v>3</v>
      </c>
    </row>
    <row r="1605" spans="5:10">
      <c r="E1605" s="335"/>
      <c r="F1605" s="336"/>
      <c r="G1605" s="335"/>
      <c r="H1605" s="417"/>
      <c r="I1605" s="393"/>
      <c r="J1605" s="337" t="s">
        <v>3</v>
      </c>
    </row>
    <row r="1606" spans="5:10">
      <c r="E1606" s="335"/>
      <c r="F1606" s="336"/>
      <c r="G1606" s="335"/>
      <c r="H1606" s="417"/>
      <c r="I1606" s="393"/>
      <c r="J1606" s="337" t="s">
        <v>3</v>
      </c>
    </row>
    <row r="1607" spans="5:10">
      <c r="E1607" s="335"/>
      <c r="F1607" s="336"/>
      <c r="G1607" s="335"/>
      <c r="H1607" s="417"/>
      <c r="I1607" s="393"/>
      <c r="J1607" s="337" t="s">
        <v>3</v>
      </c>
    </row>
    <row r="1608" spans="5:10">
      <c r="E1608" s="335"/>
      <c r="F1608" s="336"/>
      <c r="G1608" s="335"/>
      <c r="H1608" s="417"/>
      <c r="I1608" s="393"/>
      <c r="J1608" s="337" t="s">
        <v>3</v>
      </c>
    </row>
    <row r="1609" spans="5:10">
      <c r="E1609" s="335"/>
      <c r="F1609" s="336"/>
      <c r="G1609" s="335"/>
      <c r="H1609" s="417"/>
      <c r="I1609" s="393"/>
      <c r="J1609" s="337" t="s">
        <v>3</v>
      </c>
    </row>
    <row r="1610" spans="5:10">
      <c r="E1610" s="335"/>
      <c r="F1610" s="336"/>
      <c r="G1610" s="335"/>
      <c r="H1610" s="417"/>
      <c r="I1610" s="393"/>
      <c r="J1610" s="337" t="s">
        <v>3</v>
      </c>
    </row>
    <row r="1611" spans="5:10">
      <c r="E1611" s="335"/>
      <c r="F1611" s="336"/>
      <c r="G1611" s="335"/>
      <c r="H1611" s="417"/>
      <c r="I1611" s="393"/>
      <c r="J1611" s="337" t="s">
        <v>3</v>
      </c>
    </row>
    <row r="1612" spans="5:10">
      <c r="E1612" s="335"/>
      <c r="F1612" s="336"/>
      <c r="G1612" s="335"/>
      <c r="H1612" s="417"/>
      <c r="I1612" s="393"/>
      <c r="J1612" s="337" t="s">
        <v>3</v>
      </c>
    </row>
    <row r="1613" spans="5:10">
      <c r="E1613" s="335"/>
      <c r="F1613" s="336"/>
      <c r="G1613" s="335"/>
      <c r="H1613" s="417"/>
      <c r="I1613" s="393"/>
      <c r="J1613" s="337" t="s">
        <v>3</v>
      </c>
    </row>
    <row r="1614" spans="5:10">
      <c r="E1614" s="335"/>
      <c r="F1614" s="336"/>
      <c r="G1614" s="335"/>
      <c r="H1614" s="417"/>
      <c r="I1614" s="393"/>
      <c r="J1614" s="337" t="s">
        <v>3</v>
      </c>
    </row>
    <row r="1615" spans="5:10">
      <c r="E1615" s="335"/>
      <c r="F1615" s="336"/>
      <c r="G1615" s="335"/>
      <c r="H1615" s="417"/>
      <c r="I1615" s="393"/>
      <c r="J1615" s="337" t="s">
        <v>3</v>
      </c>
    </row>
    <row r="1616" spans="5:10">
      <c r="E1616" s="335"/>
      <c r="F1616" s="336"/>
      <c r="G1616" s="335"/>
      <c r="H1616" s="417"/>
      <c r="I1616" s="393"/>
      <c r="J1616" s="337" t="s">
        <v>3</v>
      </c>
    </row>
    <row r="1617" spans="5:10">
      <c r="E1617" s="335"/>
      <c r="F1617" s="336"/>
      <c r="G1617" s="335"/>
      <c r="H1617" s="417"/>
      <c r="I1617" s="393"/>
      <c r="J1617" s="337" t="s">
        <v>3</v>
      </c>
    </row>
    <row r="1618" spans="5:10">
      <c r="E1618" s="335"/>
      <c r="F1618" s="336"/>
      <c r="G1618" s="335"/>
      <c r="H1618" s="417"/>
      <c r="I1618" s="393"/>
      <c r="J1618" s="337" t="s">
        <v>3</v>
      </c>
    </row>
    <row r="1619" spans="5:10">
      <c r="E1619" s="335"/>
      <c r="F1619" s="336"/>
      <c r="G1619" s="335"/>
      <c r="H1619" s="417"/>
      <c r="I1619" s="393"/>
      <c r="J1619" s="337" t="s">
        <v>3</v>
      </c>
    </row>
    <row r="1620" spans="5:10">
      <c r="E1620" s="335"/>
      <c r="F1620" s="336"/>
      <c r="G1620" s="335"/>
      <c r="H1620" s="417"/>
      <c r="I1620" s="393"/>
      <c r="J1620" s="337" t="s">
        <v>3</v>
      </c>
    </row>
    <row r="1621" spans="5:10">
      <c r="E1621" s="335"/>
      <c r="F1621" s="336"/>
      <c r="G1621" s="335"/>
      <c r="H1621" s="417"/>
      <c r="I1621" s="393"/>
      <c r="J1621" s="337" t="s">
        <v>3</v>
      </c>
    </row>
    <row r="1622" spans="5:10">
      <c r="E1622" s="335"/>
      <c r="F1622" s="336"/>
      <c r="G1622" s="335"/>
      <c r="H1622" s="417"/>
      <c r="I1622" s="393"/>
      <c r="J1622" s="337" t="s">
        <v>3</v>
      </c>
    </row>
    <row r="1623" spans="5:10">
      <c r="E1623" s="335"/>
      <c r="F1623" s="336"/>
      <c r="G1623" s="335"/>
      <c r="H1623" s="417"/>
      <c r="I1623" s="393"/>
      <c r="J1623" s="337" t="s">
        <v>3</v>
      </c>
    </row>
    <row r="1624" spans="5:10">
      <c r="E1624" s="335"/>
      <c r="F1624" s="336"/>
      <c r="G1624" s="335"/>
      <c r="H1624" s="417"/>
      <c r="I1624" s="393"/>
      <c r="J1624" s="337" t="s">
        <v>3</v>
      </c>
    </row>
    <row r="1625" spans="5:10">
      <c r="E1625" s="335"/>
      <c r="F1625" s="336"/>
      <c r="G1625" s="335"/>
      <c r="H1625" s="417"/>
      <c r="I1625" s="393"/>
      <c r="J1625" s="337" t="s">
        <v>3</v>
      </c>
    </row>
    <row r="1626" spans="5:10">
      <c r="E1626" s="335"/>
      <c r="F1626" s="336"/>
      <c r="G1626" s="335"/>
      <c r="H1626" s="417"/>
      <c r="I1626" s="393"/>
      <c r="J1626" s="337" t="s">
        <v>3</v>
      </c>
    </row>
    <row r="1627" spans="5:10">
      <c r="E1627" s="335"/>
      <c r="F1627" s="336"/>
      <c r="G1627" s="335"/>
      <c r="H1627" s="417"/>
      <c r="I1627" s="393"/>
      <c r="J1627" s="337" t="s">
        <v>3</v>
      </c>
    </row>
    <row r="1628" spans="5:10">
      <c r="E1628" s="335"/>
      <c r="F1628" s="336"/>
      <c r="G1628" s="335"/>
      <c r="H1628" s="417"/>
      <c r="I1628" s="393"/>
      <c r="J1628" s="337" t="s">
        <v>3</v>
      </c>
    </row>
    <row r="1629" spans="5:10">
      <c r="E1629" s="335"/>
      <c r="F1629" s="336"/>
      <c r="G1629" s="335"/>
      <c r="H1629" s="417"/>
      <c r="I1629" s="393"/>
      <c r="J1629" s="337" t="s">
        <v>3</v>
      </c>
    </row>
    <row r="1630" spans="5:10">
      <c r="E1630" s="335"/>
      <c r="F1630" s="336"/>
      <c r="G1630" s="335"/>
      <c r="H1630" s="417"/>
      <c r="I1630" s="393"/>
      <c r="J1630" s="337" t="s">
        <v>3</v>
      </c>
    </row>
    <row r="1631" spans="5:10">
      <c r="E1631" s="335"/>
      <c r="F1631" s="336"/>
      <c r="G1631" s="335"/>
      <c r="H1631" s="417"/>
      <c r="I1631" s="393"/>
      <c r="J1631" s="337" t="s">
        <v>3</v>
      </c>
    </row>
    <row r="1632" spans="5:10">
      <c r="E1632" s="335"/>
      <c r="F1632" s="336"/>
      <c r="G1632" s="335"/>
      <c r="H1632" s="417"/>
      <c r="I1632" s="393"/>
      <c r="J1632" s="337" t="s">
        <v>3</v>
      </c>
    </row>
    <row r="1633" spans="5:10">
      <c r="E1633" s="335"/>
      <c r="F1633" s="336"/>
      <c r="G1633" s="335"/>
      <c r="H1633" s="417"/>
      <c r="I1633" s="393"/>
      <c r="J1633" s="337" t="s">
        <v>3</v>
      </c>
    </row>
    <row r="1634" spans="5:10">
      <c r="E1634" s="335"/>
      <c r="F1634" s="336"/>
      <c r="G1634" s="335"/>
      <c r="H1634" s="417"/>
      <c r="I1634" s="393"/>
      <c r="J1634" s="337" t="s">
        <v>3</v>
      </c>
    </row>
    <row r="1635" spans="5:10">
      <c r="E1635" s="335"/>
      <c r="F1635" s="336"/>
      <c r="G1635" s="335"/>
      <c r="H1635" s="417"/>
      <c r="I1635" s="393"/>
      <c r="J1635" s="337" t="s">
        <v>3</v>
      </c>
    </row>
    <row r="1636" spans="5:10">
      <c r="E1636" s="335"/>
      <c r="F1636" s="336"/>
      <c r="G1636" s="335"/>
      <c r="H1636" s="417"/>
      <c r="I1636" s="393"/>
      <c r="J1636" s="337" t="s">
        <v>3</v>
      </c>
    </row>
    <row r="1637" spans="5:10">
      <c r="E1637" s="335"/>
      <c r="F1637" s="336"/>
      <c r="G1637" s="335"/>
      <c r="H1637" s="417"/>
      <c r="I1637" s="393"/>
      <c r="J1637" s="337" t="s">
        <v>3</v>
      </c>
    </row>
    <row r="1638" spans="5:10">
      <c r="E1638" s="335"/>
      <c r="F1638" s="336"/>
      <c r="G1638" s="335"/>
      <c r="H1638" s="417"/>
      <c r="I1638" s="393"/>
      <c r="J1638" s="337" t="s">
        <v>3</v>
      </c>
    </row>
    <row r="1639" spans="5:10">
      <c r="E1639" s="335"/>
      <c r="F1639" s="336"/>
      <c r="G1639" s="335"/>
      <c r="H1639" s="417"/>
      <c r="I1639" s="393"/>
      <c r="J1639" s="337" t="s">
        <v>3</v>
      </c>
    </row>
    <row r="1640" spans="5:10">
      <c r="E1640" s="335"/>
      <c r="F1640" s="336"/>
      <c r="G1640" s="335"/>
      <c r="H1640" s="417"/>
      <c r="I1640" s="393"/>
      <c r="J1640" s="337" t="s">
        <v>3</v>
      </c>
    </row>
    <row r="1641" spans="5:10">
      <c r="E1641" s="335"/>
      <c r="F1641" s="336"/>
      <c r="G1641" s="335"/>
      <c r="H1641" s="417"/>
      <c r="I1641" s="393"/>
      <c r="J1641" s="337" t="s">
        <v>3</v>
      </c>
    </row>
    <row r="1642" spans="5:10">
      <c r="E1642" s="335"/>
      <c r="F1642" s="336"/>
      <c r="G1642" s="335"/>
      <c r="H1642" s="417"/>
      <c r="I1642" s="393"/>
      <c r="J1642" s="337" t="s">
        <v>3</v>
      </c>
    </row>
    <row r="1643" spans="5:10">
      <c r="E1643" s="335"/>
      <c r="F1643" s="336"/>
      <c r="G1643" s="335"/>
      <c r="H1643" s="417"/>
      <c r="I1643" s="393"/>
      <c r="J1643" s="337" t="s">
        <v>3</v>
      </c>
    </row>
    <row r="1644" spans="5:10">
      <c r="E1644" s="335"/>
      <c r="F1644" s="336"/>
      <c r="G1644" s="335"/>
      <c r="H1644" s="417"/>
      <c r="I1644" s="393"/>
      <c r="J1644" s="337" t="s">
        <v>3</v>
      </c>
    </row>
    <row r="1645" spans="5:10">
      <c r="E1645" s="335"/>
      <c r="F1645" s="336"/>
      <c r="G1645" s="335"/>
      <c r="H1645" s="417"/>
      <c r="I1645" s="393"/>
      <c r="J1645" s="337" t="s">
        <v>3</v>
      </c>
    </row>
    <row r="1646" spans="5:10">
      <c r="E1646" s="335"/>
      <c r="F1646" s="336"/>
      <c r="G1646" s="335"/>
      <c r="H1646" s="417"/>
      <c r="I1646" s="393"/>
      <c r="J1646" s="337" t="s">
        <v>3</v>
      </c>
    </row>
    <row r="1647" spans="5:10">
      <c r="E1647" s="335"/>
      <c r="F1647" s="336"/>
      <c r="G1647" s="335"/>
      <c r="H1647" s="417"/>
      <c r="I1647" s="393"/>
      <c r="J1647" s="337" t="s">
        <v>3</v>
      </c>
    </row>
    <row r="1648" spans="5:10">
      <c r="E1648" s="335"/>
      <c r="F1648" s="336"/>
      <c r="G1648" s="335"/>
      <c r="H1648" s="417"/>
      <c r="I1648" s="393"/>
      <c r="J1648" s="337" t="s">
        <v>3</v>
      </c>
    </row>
    <row r="1649" spans="5:10">
      <c r="E1649" s="335"/>
      <c r="F1649" s="336"/>
      <c r="G1649" s="335"/>
      <c r="H1649" s="417"/>
      <c r="I1649" s="393"/>
      <c r="J1649" s="337" t="s">
        <v>3</v>
      </c>
    </row>
    <row r="1650" spans="5:10">
      <c r="E1650" s="335"/>
      <c r="F1650" s="336"/>
      <c r="G1650" s="335"/>
      <c r="H1650" s="417"/>
      <c r="I1650" s="393"/>
      <c r="J1650" s="337" t="s">
        <v>3</v>
      </c>
    </row>
    <row r="1651" spans="5:10">
      <c r="E1651" s="335"/>
      <c r="F1651" s="336"/>
      <c r="G1651" s="335"/>
      <c r="H1651" s="417"/>
      <c r="I1651" s="393"/>
      <c r="J1651" s="337" t="s">
        <v>3</v>
      </c>
    </row>
    <row r="1652" spans="5:10">
      <c r="E1652" s="335"/>
      <c r="F1652" s="336"/>
      <c r="G1652" s="335"/>
      <c r="H1652" s="417"/>
      <c r="I1652" s="393"/>
      <c r="J1652" s="337" t="s">
        <v>3</v>
      </c>
    </row>
    <row r="1653" spans="5:10">
      <c r="E1653" s="335"/>
      <c r="F1653" s="336"/>
      <c r="G1653" s="335"/>
      <c r="H1653" s="417"/>
      <c r="I1653" s="393"/>
      <c r="J1653" s="337" t="s">
        <v>3</v>
      </c>
    </row>
    <row r="1654" spans="5:10">
      <c r="E1654" s="335"/>
      <c r="F1654" s="336"/>
      <c r="G1654" s="335"/>
      <c r="H1654" s="417"/>
      <c r="I1654" s="393"/>
      <c r="J1654" s="337" t="s">
        <v>3</v>
      </c>
    </row>
    <row r="1655" spans="5:10">
      <c r="E1655" s="335"/>
      <c r="F1655" s="336"/>
      <c r="G1655" s="335"/>
      <c r="H1655" s="417"/>
      <c r="I1655" s="393"/>
      <c r="J1655" s="337" t="s">
        <v>3</v>
      </c>
    </row>
    <row r="1656" spans="5:10">
      <c r="E1656" s="335"/>
      <c r="F1656" s="336"/>
      <c r="G1656" s="335"/>
      <c r="H1656" s="417"/>
      <c r="I1656" s="393"/>
      <c r="J1656" s="337" t="s">
        <v>3</v>
      </c>
    </row>
    <row r="1657" spans="5:10">
      <c r="E1657" s="335"/>
      <c r="F1657" s="336"/>
      <c r="G1657" s="335"/>
      <c r="H1657" s="417"/>
      <c r="I1657" s="393"/>
      <c r="J1657" s="337" t="s">
        <v>3</v>
      </c>
    </row>
    <row r="1658" spans="5:10">
      <c r="E1658" s="335"/>
      <c r="F1658" s="336"/>
      <c r="G1658" s="335"/>
      <c r="H1658" s="417"/>
      <c r="I1658" s="393"/>
      <c r="J1658" s="337" t="s">
        <v>3</v>
      </c>
    </row>
    <row r="1659" spans="5:10">
      <c r="E1659" s="335"/>
      <c r="F1659" s="336"/>
      <c r="G1659" s="335"/>
      <c r="H1659" s="417"/>
      <c r="I1659" s="393"/>
      <c r="J1659" s="337" t="s">
        <v>3</v>
      </c>
    </row>
    <row r="1660" spans="5:10">
      <c r="E1660" s="335"/>
      <c r="F1660" s="336"/>
      <c r="G1660" s="335"/>
      <c r="H1660" s="417"/>
      <c r="I1660" s="393"/>
      <c r="J1660" s="337" t="s">
        <v>3</v>
      </c>
    </row>
    <row r="1661" spans="5:10">
      <c r="E1661" s="335"/>
      <c r="F1661" s="336"/>
      <c r="G1661" s="335"/>
      <c r="H1661" s="417"/>
      <c r="I1661" s="393"/>
      <c r="J1661" s="337" t="s">
        <v>3</v>
      </c>
    </row>
    <row r="1662" spans="5:10">
      <c r="E1662" s="335"/>
      <c r="F1662" s="336"/>
      <c r="G1662" s="335"/>
      <c r="H1662" s="417"/>
      <c r="I1662" s="393"/>
      <c r="J1662" s="337" t="s">
        <v>3</v>
      </c>
    </row>
    <row r="1663" spans="5:10">
      <c r="E1663" s="335"/>
      <c r="F1663" s="336"/>
      <c r="G1663" s="335"/>
      <c r="H1663" s="417"/>
      <c r="I1663" s="393"/>
      <c r="J1663" s="337" t="s">
        <v>3</v>
      </c>
    </row>
    <row r="1664" spans="5:10">
      <c r="E1664" s="335"/>
      <c r="F1664" s="336"/>
      <c r="G1664" s="335"/>
      <c r="H1664" s="417"/>
      <c r="I1664" s="393"/>
      <c r="J1664" s="337" t="s">
        <v>3</v>
      </c>
    </row>
    <row r="1665" spans="5:10">
      <c r="E1665" s="335"/>
      <c r="F1665" s="336"/>
      <c r="G1665" s="335"/>
      <c r="H1665" s="417"/>
      <c r="I1665" s="393"/>
      <c r="J1665" s="337" t="s">
        <v>3</v>
      </c>
    </row>
    <row r="1666" spans="5:10">
      <c r="E1666" s="335"/>
      <c r="F1666" s="336"/>
      <c r="G1666" s="335"/>
      <c r="H1666" s="417"/>
      <c r="I1666" s="393"/>
      <c r="J1666" s="337" t="s">
        <v>3</v>
      </c>
    </row>
    <row r="1667" spans="5:10">
      <c r="E1667" s="335"/>
      <c r="F1667" s="336"/>
      <c r="G1667" s="335"/>
      <c r="H1667" s="417"/>
      <c r="I1667" s="393"/>
      <c r="J1667" s="337" t="s">
        <v>3</v>
      </c>
    </row>
    <row r="1668" spans="5:10">
      <c r="E1668" s="335"/>
      <c r="F1668" s="336"/>
      <c r="G1668" s="335"/>
      <c r="H1668" s="417"/>
      <c r="I1668" s="393"/>
      <c r="J1668" s="337" t="s">
        <v>3</v>
      </c>
    </row>
    <row r="1669" spans="5:10">
      <c r="E1669" s="335"/>
      <c r="F1669" s="336"/>
      <c r="G1669" s="335"/>
      <c r="H1669" s="417"/>
      <c r="I1669" s="393"/>
      <c r="J1669" s="337" t="s">
        <v>3</v>
      </c>
    </row>
    <row r="1670" spans="5:10">
      <c r="E1670" s="335"/>
      <c r="F1670" s="336"/>
      <c r="G1670" s="335"/>
      <c r="H1670" s="417"/>
      <c r="I1670" s="393"/>
      <c r="J1670" s="337" t="s">
        <v>3</v>
      </c>
    </row>
    <row r="1671" spans="5:10">
      <c r="E1671" s="335"/>
      <c r="F1671" s="336"/>
      <c r="G1671" s="335"/>
      <c r="H1671" s="417"/>
      <c r="I1671" s="393"/>
      <c r="J1671" s="337" t="s">
        <v>3</v>
      </c>
    </row>
    <row r="1672" spans="5:10">
      <c r="E1672" s="335"/>
      <c r="F1672" s="336"/>
      <c r="G1672" s="335"/>
      <c r="H1672" s="417"/>
      <c r="I1672" s="393"/>
      <c r="J1672" s="337" t="s">
        <v>3</v>
      </c>
    </row>
    <row r="1673" spans="5:10">
      <c r="E1673" s="335"/>
      <c r="F1673" s="336"/>
      <c r="G1673" s="335"/>
      <c r="H1673" s="417"/>
      <c r="I1673" s="393"/>
      <c r="J1673" s="337" t="s">
        <v>3</v>
      </c>
    </row>
    <row r="1674" spans="5:10">
      <c r="E1674" s="335"/>
      <c r="F1674" s="336"/>
      <c r="G1674" s="335"/>
      <c r="H1674" s="417"/>
      <c r="I1674" s="393"/>
      <c r="J1674" s="337" t="s">
        <v>3</v>
      </c>
    </row>
    <row r="1675" spans="5:10">
      <c r="E1675" s="335"/>
      <c r="F1675" s="336"/>
      <c r="G1675" s="335"/>
      <c r="H1675" s="417"/>
      <c r="I1675" s="393"/>
      <c r="J1675" s="337" t="s">
        <v>3</v>
      </c>
    </row>
    <row r="1676" spans="5:10">
      <c r="E1676" s="335"/>
      <c r="F1676" s="336"/>
      <c r="G1676" s="335"/>
      <c r="H1676" s="417"/>
      <c r="I1676" s="393"/>
      <c r="J1676" s="337" t="s">
        <v>3</v>
      </c>
    </row>
    <row r="1677" spans="5:10">
      <c r="E1677" s="335"/>
      <c r="F1677" s="336"/>
      <c r="G1677" s="335"/>
      <c r="H1677" s="417"/>
      <c r="I1677" s="393"/>
      <c r="J1677" s="337" t="s">
        <v>3</v>
      </c>
    </row>
    <row r="1678" spans="5:10">
      <c r="E1678" s="335"/>
      <c r="F1678" s="336"/>
      <c r="G1678" s="335"/>
      <c r="H1678" s="417"/>
      <c r="I1678" s="393"/>
      <c r="J1678" s="337" t="s">
        <v>3</v>
      </c>
    </row>
    <row r="1679" spans="5:10">
      <c r="E1679" s="335"/>
      <c r="F1679" s="336"/>
      <c r="G1679" s="335"/>
      <c r="H1679" s="417"/>
      <c r="I1679" s="393"/>
      <c r="J1679" s="337" t="s">
        <v>3</v>
      </c>
    </row>
    <row r="1680" spans="5:10">
      <c r="E1680" s="335"/>
      <c r="F1680" s="336"/>
      <c r="G1680" s="335"/>
      <c r="H1680" s="417"/>
      <c r="I1680" s="393"/>
      <c r="J1680" s="337" t="s">
        <v>3</v>
      </c>
    </row>
    <row r="1681" spans="5:10">
      <c r="E1681" s="335"/>
      <c r="F1681" s="336"/>
      <c r="G1681" s="335"/>
      <c r="H1681" s="417"/>
      <c r="I1681" s="393"/>
      <c r="J1681" s="337" t="s">
        <v>3</v>
      </c>
    </row>
    <row r="1682" spans="5:10">
      <c r="E1682" s="335"/>
      <c r="F1682" s="336"/>
      <c r="G1682" s="335"/>
      <c r="H1682" s="417"/>
      <c r="I1682" s="393"/>
      <c r="J1682" s="337" t="s">
        <v>3</v>
      </c>
    </row>
    <row r="1683" spans="5:10">
      <c r="E1683" s="335"/>
      <c r="F1683" s="336"/>
      <c r="G1683" s="335"/>
      <c r="H1683" s="417"/>
      <c r="I1683" s="393"/>
      <c r="J1683" s="337" t="s">
        <v>3</v>
      </c>
    </row>
    <row r="1684" spans="5:10">
      <c r="E1684" s="335"/>
      <c r="F1684" s="336"/>
      <c r="G1684" s="335"/>
      <c r="H1684" s="417"/>
      <c r="I1684" s="393"/>
      <c r="J1684" s="337" t="s">
        <v>3</v>
      </c>
    </row>
    <row r="1685" spans="5:10">
      <c r="E1685" s="335"/>
      <c r="F1685" s="336"/>
      <c r="G1685" s="335"/>
      <c r="H1685" s="417"/>
      <c r="I1685" s="393"/>
      <c r="J1685" s="337" t="s">
        <v>3</v>
      </c>
    </row>
    <row r="1686" spans="5:10">
      <c r="E1686" s="335"/>
      <c r="F1686" s="336"/>
      <c r="G1686" s="335"/>
      <c r="H1686" s="417"/>
      <c r="I1686" s="393"/>
      <c r="J1686" s="337" t="s">
        <v>3</v>
      </c>
    </row>
    <row r="1687" spans="5:10">
      <c r="E1687" s="335"/>
      <c r="F1687" s="336"/>
      <c r="G1687" s="335"/>
      <c r="H1687" s="417"/>
      <c r="I1687" s="393"/>
      <c r="J1687" s="337" t="s">
        <v>3</v>
      </c>
    </row>
    <row r="1688" spans="5:10">
      <c r="E1688" s="335"/>
      <c r="F1688" s="336"/>
      <c r="G1688" s="335"/>
      <c r="H1688" s="417"/>
      <c r="I1688" s="393"/>
      <c r="J1688" s="337" t="s">
        <v>3</v>
      </c>
    </row>
    <row r="1689" spans="5:10">
      <c r="E1689" s="335"/>
      <c r="F1689" s="336"/>
      <c r="G1689" s="335"/>
      <c r="H1689" s="417"/>
      <c r="I1689" s="393"/>
      <c r="J1689" s="337" t="s">
        <v>3</v>
      </c>
    </row>
    <row r="1690" spans="5:10">
      <c r="E1690" s="335"/>
      <c r="F1690" s="336"/>
      <c r="G1690" s="335"/>
      <c r="H1690" s="417"/>
      <c r="I1690" s="393"/>
      <c r="J1690" s="337" t="s">
        <v>3</v>
      </c>
    </row>
    <row r="1691" spans="5:10">
      <c r="E1691" s="335"/>
      <c r="F1691" s="336"/>
      <c r="G1691" s="335"/>
      <c r="H1691" s="417"/>
      <c r="I1691" s="393"/>
      <c r="J1691" s="337" t="s">
        <v>3</v>
      </c>
    </row>
    <row r="1692" spans="5:10">
      <c r="E1692" s="335"/>
      <c r="F1692" s="336"/>
      <c r="G1692" s="335"/>
      <c r="H1692" s="417"/>
      <c r="I1692" s="393"/>
      <c r="J1692" s="337" t="s">
        <v>3</v>
      </c>
    </row>
    <row r="1693" spans="5:10">
      <c r="E1693" s="335"/>
      <c r="F1693" s="336"/>
      <c r="G1693" s="335"/>
      <c r="H1693" s="417"/>
      <c r="I1693" s="393"/>
      <c r="J1693" s="337" t="s">
        <v>3</v>
      </c>
    </row>
    <row r="1694" spans="5:10">
      <c r="E1694" s="335"/>
      <c r="F1694" s="336"/>
      <c r="G1694" s="335"/>
      <c r="H1694" s="417"/>
      <c r="I1694" s="393"/>
      <c r="J1694" s="337" t="s">
        <v>3</v>
      </c>
    </row>
    <row r="1695" spans="5:10">
      <c r="E1695" s="335"/>
      <c r="F1695" s="336"/>
      <c r="G1695" s="335"/>
      <c r="H1695" s="417"/>
      <c r="I1695" s="393"/>
      <c r="J1695" s="337" t="s">
        <v>3</v>
      </c>
    </row>
    <row r="1696" spans="5:10">
      <c r="E1696" s="335"/>
      <c r="F1696" s="336"/>
      <c r="G1696" s="335"/>
      <c r="H1696" s="417"/>
      <c r="I1696" s="393"/>
      <c r="J1696" s="337" t="s">
        <v>3</v>
      </c>
    </row>
    <row r="1697" spans="5:10">
      <c r="E1697" s="335"/>
      <c r="F1697" s="336"/>
      <c r="G1697" s="335"/>
      <c r="H1697" s="417"/>
      <c r="I1697" s="393"/>
      <c r="J1697" s="337" t="s">
        <v>3</v>
      </c>
    </row>
    <row r="1698" spans="5:10">
      <c r="E1698" s="335"/>
      <c r="F1698" s="336"/>
      <c r="G1698" s="335"/>
      <c r="H1698" s="417"/>
      <c r="I1698" s="393"/>
      <c r="J1698" s="337" t="s">
        <v>3</v>
      </c>
    </row>
    <row r="1699" spans="5:10">
      <c r="E1699" s="335"/>
      <c r="F1699" s="336"/>
      <c r="G1699" s="335"/>
      <c r="H1699" s="417"/>
      <c r="I1699" s="393"/>
      <c r="J1699" s="337" t="s">
        <v>3</v>
      </c>
    </row>
    <row r="1700" spans="5:10">
      <c r="E1700" s="335"/>
      <c r="F1700" s="336"/>
      <c r="G1700" s="335"/>
      <c r="H1700" s="417"/>
      <c r="I1700" s="393"/>
      <c r="J1700" s="337" t="s">
        <v>3</v>
      </c>
    </row>
    <row r="1701" spans="5:10">
      <c r="E1701" s="335"/>
      <c r="F1701" s="336"/>
      <c r="G1701" s="335"/>
      <c r="H1701" s="417"/>
      <c r="I1701" s="393"/>
      <c r="J1701" s="337" t="s">
        <v>3</v>
      </c>
    </row>
    <row r="1702" spans="5:10">
      <c r="E1702" s="335"/>
      <c r="F1702" s="336"/>
      <c r="G1702" s="335"/>
      <c r="H1702" s="417"/>
      <c r="I1702" s="393"/>
      <c r="J1702" s="337" t="s">
        <v>3</v>
      </c>
    </row>
    <row r="1703" spans="5:10">
      <c r="E1703" s="335"/>
      <c r="F1703" s="336"/>
      <c r="G1703" s="335"/>
      <c r="H1703" s="417"/>
      <c r="I1703" s="393"/>
      <c r="J1703" s="337" t="s">
        <v>3</v>
      </c>
    </row>
    <row r="1704" spans="5:10">
      <c r="E1704" s="335"/>
      <c r="F1704" s="336"/>
      <c r="G1704" s="335"/>
      <c r="H1704" s="417"/>
      <c r="I1704" s="393"/>
      <c r="J1704" s="337" t="s">
        <v>3</v>
      </c>
    </row>
    <row r="1705" spans="5:10">
      <c r="E1705" s="335"/>
      <c r="F1705" s="336"/>
      <c r="G1705" s="335"/>
      <c r="H1705" s="417"/>
      <c r="I1705" s="393"/>
      <c r="J1705" s="337" t="s">
        <v>3</v>
      </c>
    </row>
    <row r="1706" spans="5:10">
      <c r="E1706" s="335"/>
      <c r="F1706" s="336"/>
      <c r="G1706" s="335"/>
      <c r="H1706" s="417"/>
      <c r="I1706" s="393"/>
      <c r="J1706" s="337" t="s">
        <v>3</v>
      </c>
    </row>
    <row r="1707" spans="5:10">
      <c r="E1707" s="335"/>
      <c r="F1707" s="336"/>
      <c r="G1707" s="335"/>
      <c r="H1707" s="417"/>
      <c r="I1707" s="393"/>
      <c r="J1707" s="337" t="s">
        <v>3</v>
      </c>
    </row>
    <row r="1708" spans="5:10">
      <c r="E1708" s="335"/>
      <c r="F1708" s="336"/>
      <c r="G1708" s="335"/>
      <c r="H1708" s="417"/>
      <c r="I1708" s="393"/>
      <c r="J1708" s="337" t="s">
        <v>3</v>
      </c>
    </row>
    <row r="1709" spans="5:10">
      <c r="E1709" s="335"/>
      <c r="F1709" s="336"/>
      <c r="G1709" s="335"/>
      <c r="H1709" s="417"/>
      <c r="I1709" s="393"/>
      <c r="J1709" s="337" t="s">
        <v>3</v>
      </c>
    </row>
    <row r="1710" spans="5:10">
      <c r="E1710" s="335"/>
      <c r="F1710" s="336"/>
      <c r="G1710" s="335"/>
      <c r="H1710" s="417"/>
      <c r="I1710" s="393"/>
      <c r="J1710" s="337" t="s">
        <v>3</v>
      </c>
    </row>
    <row r="1711" spans="5:10">
      <c r="E1711" s="335"/>
      <c r="F1711" s="336"/>
      <c r="G1711" s="335"/>
      <c r="H1711" s="417"/>
      <c r="I1711" s="393"/>
      <c r="J1711" s="337" t="s">
        <v>3</v>
      </c>
    </row>
    <row r="1712" spans="5:10">
      <c r="E1712" s="335"/>
      <c r="F1712" s="336"/>
      <c r="G1712" s="335"/>
      <c r="H1712" s="417"/>
      <c r="I1712" s="393"/>
      <c r="J1712" s="337" t="s">
        <v>3</v>
      </c>
    </row>
    <row r="1713" spans="5:10">
      <c r="E1713" s="335"/>
      <c r="F1713" s="336"/>
      <c r="G1713" s="335"/>
      <c r="H1713" s="417"/>
      <c r="I1713" s="393"/>
      <c r="J1713" s="337" t="s">
        <v>3</v>
      </c>
    </row>
    <row r="1714" spans="5:10">
      <c r="E1714" s="335"/>
      <c r="F1714" s="336"/>
      <c r="G1714" s="335"/>
      <c r="H1714" s="417"/>
      <c r="I1714" s="393"/>
      <c r="J1714" s="337" t="s">
        <v>3</v>
      </c>
    </row>
    <row r="1715" spans="5:10">
      <c r="E1715" s="335"/>
      <c r="F1715" s="336"/>
      <c r="G1715" s="335"/>
      <c r="H1715" s="417"/>
      <c r="I1715" s="393"/>
      <c r="J1715" s="337" t="s">
        <v>3</v>
      </c>
    </row>
    <row r="1716" spans="5:10">
      <c r="E1716" s="335"/>
      <c r="F1716" s="336"/>
      <c r="G1716" s="335"/>
      <c r="H1716" s="417"/>
      <c r="I1716" s="393"/>
      <c r="J1716" s="337" t="s">
        <v>3</v>
      </c>
    </row>
    <row r="1717" spans="5:10">
      <c r="E1717" s="335"/>
      <c r="F1717" s="336"/>
      <c r="G1717" s="335"/>
      <c r="H1717" s="417"/>
      <c r="I1717" s="393"/>
      <c r="J1717" s="337" t="s">
        <v>3</v>
      </c>
    </row>
    <row r="1718" spans="5:10">
      <c r="E1718" s="335"/>
      <c r="F1718" s="336"/>
      <c r="G1718" s="335"/>
      <c r="H1718" s="417"/>
      <c r="I1718" s="393"/>
      <c r="J1718" s="337" t="s">
        <v>3</v>
      </c>
    </row>
    <row r="1719" spans="5:10">
      <c r="E1719" s="335"/>
      <c r="F1719" s="336"/>
      <c r="G1719" s="335"/>
      <c r="H1719" s="417"/>
      <c r="I1719" s="393"/>
      <c r="J1719" s="337" t="s">
        <v>3</v>
      </c>
    </row>
    <row r="1720" spans="5:10">
      <c r="E1720" s="335"/>
      <c r="F1720" s="336"/>
      <c r="G1720" s="335"/>
      <c r="H1720" s="417"/>
      <c r="I1720" s="393"/>
      <c r="J1720" s="337" t="s">
        <v>3</v>
      </c>
    </row>
    <row r="1721" spans="5:10">
      <c r="E1721" s="335"/>
      <c r="F1721" s="336"/>
      <c r="G1721" s="335"/>
      <c r="H1721" s="417"/>
      <c r="I1721" s="393"/>
      <c r="J1721" s="337" t="s">
        <v>3</v>
      </c>
    </row>
    <row r="1722" spans="5:10">
      <c r="E1722" s="335"/>
      <c r="F1722" s="336"/>
      <c r="G1722" s="335"/>
      <c r="H1722" s="417"/>
      <c r="I1722" s="393"/>
      <c r="J1722" s="337" t="s">
        <v>3</v>
      </c>
    </row>
    <row r="1723" spans="5:10">
      <c r="E1723" s="335"/>
      <c r="F1723" s="336"/>
      <c r="G1723" s="335"/>
      <c r="H1723" s="417"/>
      <c r="I1723" s="393"/>
      <c r="J1723" s="337" t="s">
        <v>3</v>
      </c>
    </row>
    <row r="1724" spans="5:10">
      <c r="E1724" s="335"/>
      <c r="F1724" s="336"/>
      <c r="G1724" s="335"/>
      <c r="H1724" s="417"/>
      <c r="I1724" s="393"/>
      <c r="J1724" s="337" t="s">
        <v>3</v>
      </c>
    </row>
    <row r="1725" spans="5:10">
      <c r="E1725" s="335"/>
      <c r="F1725" s="336"/>
      <c r="G1725" s="335"/>
      <c r="H1725" s="417"/>
      <c r="I1725" s="393"/>
      <c r="J1725" s="337" t="s">
        <v>3</v>
      </c>
    </row>
    <row r="1726" spans="5:10">
      <c r="E1726" s="335"/>
      <c r="F1726" s="336"/>
      <c r="G1726" s="335"/>
      <c r="H1726" s="417"/>
      <c r="I1726" s="393"/>
      <c r="J1726" s="337" t="s">
        <v>3</v>
      </c>
    </row>
    <row r="1727" spans="5:10">
      <c r="E1727" s="335"/>
      <c r="F1727" s="336"/>
      <c r="G1727" s="335"/>
      <c r="H1727" s="417"/>
      <c r="I1727" s="393"/>
      <c r="J1727" s="337" t="s">
        <v>3</v>
      </c>
    </row>
    <row r="1728" spans="5:10">
      <c r="E1728" s="335"/>
      <c r="F1728" s="336"/>
      <c r="G1728" s="335"/>
      <c r="H1728" s="417"/>
      <c r="I1728" s="393"/>
      <c r="J1728" s="337" t="s">
        <v>3</v>
      </c>
    </row>
    <row r="1729" spans="5:10">
      <c r="E1729" s="335"/>
      <c r="F1729" s="336"/>
      <c r="G1729" s="335"/>
      <c r="H1729" s="417"/>
      <c r="I1729" s="393"/>
      <c r="J1729" s="337" t="s">
        <v>3</v>
      </c>
    </row>
    <row r="1730" spans="5:10">
      <c r="E1730" s="335"/>
      <c r="F1730" s="336"/>
      <c r="G1730" s="335"/>
      <c r="H1730" s="417"/>
      <c r="I1730" s="393"/>
      <c r="J1730" s="337" t="s">
        <v>3</v>
      </c>
    </row>
    <row r="1731" spans="5:10">
      <c r="E1731" s="335"/>
      <c r="F1731" s="336"/>
      <c r="G1731" s="335"/>
      <c r="H1731" s="417"/>
      <c r="I1731" s="393"/>
      <c r="J1731" s="337" t="s">
        <v>3</v>
      </c>
    </row>
    <row r="1732" spans="5:10">
      <c r="E1732" s="335"/>
      <c r="F1732" s="336"/>
      <c r="G1732" s="335"/>
      <c r="H1732" s="417"/>
      <c r="I1732" s="393"/>
      <c r="J1732" s="337" t="s">
        <v>3</v>
      </c>
    </row>
    <row r="1733" spans="5:10">
      <c r="E1733" s="335"/>
      <c r="F1733" s="336"/>
      <c r="G1733" s="335"/>
      <c r="H1733" s="417"/>
      <c r="I1733" s="393"/>
      <c r="J1733" s="337" t="s">
        <v>3</v>
      </c>
    </row>
    <row r="1734" spans="5:10">
      <c r="E1734" s="335"/>
      <c r="F1734" s="336"/>
      <c r="G1734" s="335"/>
      <c r="H1734" s="417"/>
      <c r="I1734" s="393"/>
      <c r="J1734" s="337" t="s">
        <v>3</v>
      </c>
    </row>
    <row r="1735" spans="5:10">
      <c r="E1735" s="335"/>
      <c r="F1735" s="336"/>
      <c r="G1735" s="335"/>
      <c r="H1735" s="417"/>
      <c r="I1735" s="393"/>
      <c r="J1735" s="337" t="s">
        <v>3</v>
      </c>
    </row>
    <row r="1736" spans="5:10">
      <c r="E1736" s="335"/>
      <c r="F1736" s="336"/>
      <c r="G1736" s="335"/>
      <c r="H1736" s="417"/>
      <c r="I1736" s="393"/>
      <c r="J1736" s="337" t="s">
        <v>3</v>
      </c>
    </row>
    <row r="1737" spans="5:10">
      <c r="E1737" s="335"/>
      <c r="F1737" s="336"/>
      <c r="G1737" s="335"/>
      <c r="H1737" s="417"/>
      <c r="I1737" s="393"/>
      <c r="J1737" s="337" t="s">
        <v>3</v>
      </c>
    </row>
    <row r="1738" spans="5:10">
      <c r="E1738" s="335"/>
      <c r="F1738" s="336"/>
      <c r="G1738" s="335"/>
      <c r="H1738" s="417"/>
      <c r="I1738" s="393"/>
      <c r="J1738" s="337" t="s">
        <v>3</v>
      </c>
    </row>
    <row r="1739" spans="5:10">
      <c r="E1739" s="335"/>
      <c r="F1739" s="336"/>
      <c r="G1739" s="335"/>
      <c r="H1739" s="417"/>
      <c r="I1739" s="393"/>
      <c r="J1739" s="337" t="s">
        <v>3</v>
      </c>
    </row>
    <row r="1740" spans="5:10">
      <c r="E1740" s="335"/>
      <c r="F1740" s="336"/>
      <c r="G1740" s="335"/>
      <c r="H1740" s="417"/>
      <c r="I1740" s="393"/>
      <c r="J1740" s="337" t="s">
        <v>3</v>
      </c>
    </row>
    <row r="1741" spans="5:10">
      <c r="E1741" s="335"/>
      <c r="F1741" s="336"/>
      <c r="G1741" s="335"/>
      <c r="H1741" s="417"/>
      <c r="I1741" s="393"/>
      <c r="J1741" s="337" t="s">
        <v>3</v>
      </c>
    </row>
    <row r="1742" spans="5:10">
      <c r="E1742" s="335"/>
      <c r="F1742" s="336"/>
      <c r="G1742" s="335"/>
      <c r="H1742" s="417"/>
      <c r="I1742" s="393"/>
      <c r="J1742" s="337" t="s">
        <v>3</v>
      </c>
    </row>
    <row r="1743" spans="5:10">
      <c r="E1743" s="335"/>
      <c r="F1743" s="336"/>
      <c r="G1743" s="335"/>
      <c r="H1743" s="417"/>
      <c r="I1743" s="393"/>
      <c r="J1743" s="337" t="s">
        <v>3</v>
      </c>
    </row>
    <row r="1744" spans="5:10">
      <c r="E1744" s="335"/>
      <c r="F1744" s="336"/>
      <c r="G1744" s="335"/>
      <c r="H1744" s="417"/>
      <c r="I1744" s="393"/>
      <c r="J1744" s="337" t="s">
        <v>3</v>
      </c>
    </row>
    <row r="1745" spans="5:10">
      <c r="E1745" s="335"/>
      <c r="F1745" s="336"/>
      <c r="G1745" s="335"/>
      <c r="H1745" s="417"/>
      <c r="I1745" s="393"/>
      <c r="J1745" s="337" t="s">
        <v>3</v>
      </c>
    </row>
    <row r="1746" spans="5:10">
      <c r="E1746" s="335"/>
      <c r="F1746" s="336"/>
      <c r="G1746" s="335"/>
      <c r="H1746" s="417"/>
      <c r="I1746" s="393"/>
      <c r="J1746" s="337" t="s">
        <v>3</v>
      </c>
    </row>
    <row r="1747" spans="5:10">
      <c r="E1747" s="335"/>
      <c r="F1747" s="336"/>
      <c r="G1747" s="335"/>
      <c r="H1747" s="417"/>
      <c r="I1747" s="393"/>
      <c r="J1747" s="337" t="s">
        <v>3</v>
      </c>
    </row>
    <row r="1748" spans="5:10">
      <c r="E1748" s="335"/>
      <c r="F1748" s="336"/>
      <c r="G1748" s="335"/>
      <c r="H1748" s="417"/>
      <c r="I1748" s="393"/>
      <c r="J1748" s="337" t="s">
        <v>3</v>
      </c>
    </row>
    <row r="1749" spans="5:10">
      <c r="E1749" s="335"/>
      <c r="F1749" s="336"/>
      <c r="G1749" s="335"/>
      <c r="H1749" s="417"/>
      <c r="I1749" s="393"/>
      <c r="J1749" s="337" t="s">
        <v>3</v>
      </c>
    </row>
    <row r="1750" spans="5:10">
      <c r="E1750" s="335"/>
      <c r="F1750" s="336"/>
      <c r="G1750" s="335"/>
      <c r="H1750" s="417"/>
      <c r="I1750" s="393"/>
      <c r="J1750" s="337" t="s">
        <v>3</v>
      </c>
    </row>
    <row r="1751" spans="5:10">
      <c r="E1751" s="335"/>
      <c r="F1751" s="336"/>
      <c r="G1751" s="335"/>
      <c r="H1751" s="417"/>
      <c r="I1751" s="393"/>
      <c r="J1751" s="337" t="s">
        <v>3</v>
      </c>
    </row>
    <row r="1752" spans="5:10">
      <c r="E1752" s="335"/>
      <c r="F1752" s="336"/>
      <c r="G1752" s="335"/>
      <c r="H1752" s="417"/>
      <c r="I1752" s="393"/>
      <c r="J1752" s="337" t="s">
        <v>3</v>
      </c>
    </row>
    <row r="1753" spans="5:10">
      <c r="E1753" s="335"/>
      <c r="F1753" s="336"/>
      <c r="G1753" s="335"/>
      <c r="H1753" s="417"/>
      <c r="I1753" s="393"/>
      <c r="J1753" s="337" t="s">
        <v>3</v>
      </c>
    </row>
    <row r="1754" spans="5:10">
      <c r="E1754" s="335"/>
      <c r="F1754" s="336"/>
      <c r="G1754" s="335"/>
      <c r="H1754" s="417"/>
      <c r="I1754" s="393"/>
      <c r="J1754" s="337" t="s">
        <v>3</v>
      </c>
    </row>
    <row r="1755" spans="5:10">
      <c r="E1755" s="335"/>
      <c r="F1755" s="336"/>
      <c r="G1755" s="335"/>
      <c r="H1755" s="417"/>
      <c r="I1755" s="393"/>
      <c r="J1755" s="337" t="s">
        <v>3</v>
      </c>
    </row>
    <row r="1756" spans="5:10">
      <c r="E1756" s="335"/>
      <c r="F1756" s="336"/>
      <c r="G1756" s="335"/>
      <c r="H1756" s="417"/>
      <c r="I1756" s="393"/>
      <c r="J1756" s="337" t="s">
        <v>3</v>
      </c>
    </row>
    <row r="1757" spans="5:10">
      <c r="E1757" s="335"/>
      <c r="F1757" s="336"/>
      <c r="G1757" s="335"/>
      <c r="H1757" s="417"/>
      <c r="I1757" s="393"/>
      <c r="J1757" s="337" t="s">
        <v>3</v>
      </c>
    </row>
    <row r="1758" spans="5:10">
      <c r="E1758" s="335"/>
      <c r="F1758" s="336"/>
      <c r="G1758" s="335"/>
      <c r="H1758" s="417"/>
      <c r="I1758" s="393"/>
      <c r="J1758" s="337" t="s">
        <v>3</v>
      </c>
    </row>
    <row r="1759" spans="5:10">
      <c r="E1759" s="335"/>
      <c r="F1759" s="336"/>
      <c r="G1759" s="335"/>
      <c r="H1759" s="417"/>
      <c r="I1759" s="393"/>
      <c r="J1759" s="337" t="s">
        <v>3</v>
      </c>
    </row>
    <row r="1760" spans="5:10">
      <c r="E1760" s="335"/>
      <c r="F1760" s="336"/>
      <c r="G1760" s="335"/>
      <c r="H1760" s="417"/>
      <c r="I1760" s="393"/>
      <c r="J1760" s="337" t="s">
        <v>3</v>
      </c>
    </row>
    <row r="1761" spans="5:10">
      <c r="E1761" s="335"/>
      <c r="F1761" s="336"/>
      <c r="G1761" s="335"/>
      <c r="H1761" s="417"/>
      <c r="I1761" s="393"/>
      <c r="J1761" s="337" t="s">
        <v>3</v>
      </c>
    </row>
    <row r="1762" spans="5:10">
      <c r="E1762" s="335"/>
      <c r="F1762" s="336"/>
      <c r="G1762" s="335"/>
      <c r="H1762" s="417"/>
      <c r="I1762" s="393"/>
      <c r="J1762" s="337" t="s">
        <v>3</v>
      </c>
    </row>
    <row r="1763" spans="5:10">
      <c r="E1763" s="335"/>
      <c r="F1763" s="336"/>
      <c r="G1763" s="335"/>
      <c r="H1763" s="417"/>
      <c r="I1763" s="393"/>
      <c r="J1763" s="337" t="s">
        <v>3</v>
      </c>
    </row>
    <row r="1764" spans="5:10">
      <c r="E1764" s="335"/>
      <c r="F1764" s="336"/>
      <c r="G1764" s="335"/>
      <c r="H1764" s="417"/>
      <c r="I1764" s="393"/>
      <c r="J1764" s="337" t="s">
        <v>3</v>
      </c>
    </row>
    <row r="1765" spans="5:10">
      <c r="E1765" s="335"/>
      <c r="F1765" s="336"/>
      <c r="G1765" s="335"/>
      <c r="H1765" s="417"/>
      <c r="I1765" s="393"/>
      <c r="J1765" s="337" t="s">
        <v>3</v>
      </c>
    </row>
    <row r="1766" spans="5:10">
      <c r="E1766" s="335"/>
      <c r="F1766" s="336"/>
      <c r="G1766" s="335"/>
      <c r="H1766" s="417"/>
      <c r="I1766" s="393"/>
      <c r="J1766" s="337" t="s">
        <v>3</v>
      </c>
    </row>
    <row r="1767" spans="5:10">
      <c r="E1767" s="335"/>
      <c r="F1767" s="336"/>
      <c r="G1767" s="335"/>
      <c r="H1767" s="417"/>
      <c r="I1767" s="393"/>
      <c r="J1767" s="337" t="s">
        <v>3</v>
      </c>
    </row>
    <row r="1768" spans="5:10">
      <c r="E1768" s="335"/>
      <c r="F1768" s="336"/>
      <c r="G1768" s="335"/>
      <c r="H1768" s="417"/>
      <c r="I1768" s="393"/>
      <c r="J1768" s="337" t="s">
        <v>3</v>
      </c>
    </row>
    <row r="1769" spans="5:10">
      <c r="E1769" s="335"/>
      <c r="F1769" s="336"/>
      <c r="G1769" s="335"/>
      <c r="H1769" s="417"/>
      <c r="I1769" s="393"/>
      <c r="J1769" s="337" t="s">
        <v>3</v>
      </c>
    </row>
    <row r="1770" spans="5:10">
      <c r="E1770" s="335"/>
      <c r="F1770" s="336"/>
      <c r="G1770" s="335"/>
      <c r="H1770" s="417"/>
      <c r="I1770" s="393"/>
      <c r="J1770" s="337" t="s">
        <v>3</v>
      </c>
    </row>
    <row r="1771" spans="5:10">
      <c r="E1771" s="335"/>
      <c r="F1771" s="336"/>
      <c r="G1771" s="335"/>
      <c r="H1771" s="417"/>
      <c r="I1771" s="393"/>
      <c r="J1771" s="337" t="s">
        <v>3</v>
      </c>
    </row>
    <row r="1772" spans="5:10">
      <c r="E1772" s="335"/>
      <c r="F1772" s="336"/>
      <c r="G1772" s="335"/>
      <c r="H1772" s="417"/>
      <c r="I1772" s="393"/>
      <c r="J1772" s="337" t="s">
        <v>3</v>
      </c>
    </row>
    <row r="1773" spans="5:10">
      <c r="E1773" s="335"/>
      <c r="F1773" s="336"/>
      <c r="G1773" s="335"/>
      <c r="H1773" s="417"/>
      <c r="I1773" s="393"/>
      <c r="J1773" s="337" t="s">
        <v>3</v>
      </c>
    </row>
    <row r="1774" spans="5:10">
      <c r="E1774" s="335"/>
      <c r="F1774" s="336"/>
      <c r="G1774" s="335"/>
      <c r="H1774" s="417"/>
      <c r="I1774" s="393"/>
      <c r="J1774" s="337" t="s">
        <v>3</v>
      </c>
    </row>
    <row r="1775" spans="5:10">
      <c r="E1775" s="335"/>
      <c r="F1775" s="336"/>
      <c r="G1775" s="335"/>
      <c r="H1775" s="417"/>
      <c r="I1775" s="393"/>
      <c r="J1775" s="337" t="s">
        <v>3</v>
      </c>
    </row>
    <row r="1776" spans="5:10">
      <c r="E1776" s="335"/>
      <c r="F1776" s="336"/>
      <c r="G1776" s="335"/>
      <c r="H1776" s="417"/>
      <c r="I1776" s="393"/>
      <c r="J1776" s="337" t="s">
        <v>3</v>
      </c>
    </row>
    <row r="1777" spans="5:10">
      <c r="E1777" s="335"/>
      <c r="F1777" s="336"/>
      <c r="G1777" s="335"/>
      <c r="H1777" s="417"/>
      <c r="I1777" s="393"/>
      <c r="J1777" s="337" t="s">
        <v>3</v>
      </c>
    </row>
    <row r="1778" spans="5:10">
      <c r="E1778" s="335"/>
      <c r="F1778" s="336"/>
      <c r="G1778" s="335"/>
      <c r="H1778" s="417"/>
      <c r="I1778" s="393"/>
      <c r="J1778" s="337" t="s">
        <v>3</v>
      </c>
    </row>
    <row r="1779" spans="5:10">
      <c r="E1779" s="335"/>
      <c r="F1779" s="336"/>
      <c r="G1779" s="335"/>
      <c r="H1779" s="417"/>
      <c r="I1779" s="393"/>
      <c r="J1779" s="337" t="s">
        <v>3</v>
      </c>
    </row>
    <row r="1780" spans="5:10">
      <c r="E1780" s="335"/>
      <c r="F1780" s="336"/>
      <c r="G1780" s="335"/>
      <c r="H1780" s="417"/>
      <c r="I1780" s="393"/>
      <c r="J1780" s="337" t="s">
        <v>3</v>
      </c>
    </row>
    <row r="1781" spans="5:10">
      <c r="E1781" s="335"/>
      <c r="F1781" s="336"/>
      <c r="G1781" s="335"/>
      <c r="H1781" s="417"/>
      <c r="I1781" s="393"/>
      <c r="J1781" s="337" t="s">
        <v>3</v>
      </c>
    </row>
    <row r="1782" spans="5:10">
      <c r="E1782" s="335"/>
      <c r="F1782" s="336"/>
      <c r="G1782" s="335"/>
      <c r="H1782" s="417"/>
      <c r="I1782" s="393"/>
      <c r="J1782" s="337" t="s">
        <v>3</v>
      </c>
    </row>
    <row r="1783" spans="5:10">
      <c r="E1783" s="335"/>
      <c r="F1783" s="336"/>
      <c r="G1783" s="335"/>
      <c r="H1783" s="417"/>
      <c r="I1783" s="393"/>
      <c r="J1783" s="337" t="s">
        <v>3</v>
      </c>
    </row>
    <row r="1784" spans="5:10">
      <c r="E1784" s="335"/>
      <c r="F1784" s="336"/>
      <c r="G1784" s="335"/>
      <c r="H1784" s="417"/>
      <c r="I1784" s="393"/>
      <c r="J1784" s="337" t="s">
        <v>3</v>
      </c>
    </row>
    <row r="1785" spans="5:10">
      <c r="E1785" s="335"/>
      <c r="F1785" s="336"/>
      <c r="G1785" s="335"/>
      <c r="H1785" s="417"/>
      <c r="I1785" s="393"/>
      <c r="J1785" s="337" t="s">
        <v>3</v>
      </c>
    </row>
    <row r="1786" spans="5:10">
      <c r="E1786" s="335"/>
      <c r="F1786" s="336"/>
      <c r="G1786" s="335"/>
      <c r="H1786" s="417"/>
      <c r="I1786" s="393"/>
      <c r="J1786" s="337" t="s">
        <v>3</v>
      </c>
    </row>
    <row r="1787" spans="5:10">
      <c r="E1787" s="335"/>
      <c r="F1787" s="336"/>
      <c r="G1787" s="335"/>
      <c r="H1787" s="417"/>
      <c r="I1787" s="393"/>
      <c r="J1787" s="337" t="s">
        <v>3</v>
      </c>
    </row>
    <row r="1788" spans="5:10">
      <c r="E1788" s="335"/>
      <c r="F1788" s="336"/>
      <c r="G1788" s="335"/>
      <c r="H1788" s="417"/>
      <c r="I1788" s="393"/>
      <c r="J1788" s="337" t="s">
        <v>3</v>
      </c>
    </row>
    <row r="1789" spans="5:10">
      <c r="E1789" s="335"/>
      <c r="F1789" s="336"/>
      <c r="G1789" s="335"/>
      <c r="H1789" s="417"/>
      <c r="I1789" s="393"/>
      <c r="J1789" s="337" t="s">
        <v>3</v>
      </c>
    </row>
    <row r="1790" spans="5:10">
      <c r="E1790" s="335"/>
      <c r="F1790" s="336"/>
      <c r="G1790" s="335"/>
      <c r="H1790" s="417"/>
      <c r="I1790" s="393"/>
      <c r="J1790" s="337" t="s">
        <v>3</v>
      </c>
    </row>
    <row r="1791" spans="5:10">
      <c r="E1791" s="335"/>
      <c r="F1791" s="336"/>
      <c r="G1791" s="335"/>
      <c r="H1791" s="417"/>
      <c r="I1791" s="393"/>
      <c r="J1791" s="337" t="s">
        <v>3</v>
      </c>
    </row>
    <row r="1792" spans="5:10">
      <c r="E1792" s="335"/>
      <c r="F1792" s="336"/>
      <c r="G1792" s="335"/>
      <c r="H1792" s="417"/>
      <c r="I1792" s="393"/>
      <c r="J1792" s="337" t="s">
        <v>3</v>
      </c>
    </row>
    <row r="1793" spans="5:10">
      <c r="E1793" s="335"/>
      <c r="F1793" s="336"/>
      <c r="G1793" s="335"/>
      <c r="H1793" s="417"/>
      <c r="I1793" s="393"/>
      <c r="J1793" s="337" t="s">
        <v>3</v>
      </c>
    </row>
    <row r="1794" spans="5:10">
      <c r="E1794" s="335"/>
      <c r="F1794" s="336"/>
      <c r="G1794" s="335"/>
      <c r="H1794" s="417"/>
      <c r="I1794" s="393"/>
      <c r="J1794" s="337" t="s">
        <v>3</v>
      </c>
    </row>
    <row r="1795" spans="5:10">
      <c r="E1795" s="335"/>
      <c r="F1795" s="336"/>
      <c r="G1795" s="335"/>
      <c r="H1795" s="417"/>
      <c r="I1795" s="393"/>
      <c r="J1795" s="337" t="s">
        <v>3</v>
      </c>
    </row>
    <row r="1796" spans="5:10">
      <c r="E1796" s="335"/>
      <c r="F1796" s="336"/>
      <c r="G1796" s="335"/>
      <c r="H1796" s="417"/>
      <c r="I1796" s="393"/>
      <c r="J1796" s="337" t="s">
        <v>3</v>
      </c>
    </row>
    <row r="1797" spans="5:10">
      <c r="E1797" s="335"/>
      <c r="F1797" s="336"/>
      <c r="G1797" s="335"/>
      <c r="H1797" s="417"/>
      <c r="I1797" s="393"/>
      <c r="J1797" s="337" t="s">
        <v>3</v>
      </c>
    </row>
    <row r="1798" spans="5:10">
      <c r="E1798" s="335"/>
      <c r="F1798" s="336"/>
      <c r="G1798" s="335"/>
      <c r="H1798" s="417"/>
      <c r="I1798" s="393"/>
      <c r="J1798" s="337" t="s">
        <v>3</v>
      </c>
    </row>
    <row r="1799" spans="5:10">
      <c r="E1799" s="335"/>
      <c r="F1799" s="336"/>
      <c r="G1799" s="335"/>
      <c r="H1799" s="417"/>
      <c r="I1799" s="393"/>
      <c r="J1799" s="337" t="s">
        <v>3</v>
      </c>
    </row>
    <row r="1800" spans="5:10">
      <c r="E1800" s="335"/>
      <c r="F1800" s="336"/>
      <c r="G1800" s="335"/>
      <c r="H1800" s="417"/>
      <c r="I1800" s="393"/>
      <c r="J1800" s="337" t="s">
        <v>3</v>
      </c>
    </row>
    <row r="1801" spans="5:10">
      <c r="E1801" s="335"/>
      <c r="F1801" s="336"/>
      <c r="G1801" s="335"/>
      <c r="H1801" s="417"/>
      <c r="I1801" s="393"/>
      <c r="J1801" s="337" t="s">
        <v>3</v>
      </c>
    </row>
    <row r="1802" spans="5:10">
      <c r="E1802" s="335"/>
      <c r="F1802" s="336"/>
      <c r="G1802" s="335"/>
      <c r="H1802" s="417"/>
      <c r="I1802" s="393"/>
      <c r="J1802" s="337" t="s">
        <v>3</v>
      </c>
    </row>
    <row r="1803" spans="5:10">
      <c r="E1803" s="335"/>
      <c r="F1803" s="336"/>
      <c r="G1803" s="335"/>
      <c r="H1803" s="417"/>
      <c r="I1803" s="393"/>
      <c r="J1803" s="337" t="s">
        <v>3</v>
      </c>
    </row>
    <row r="1804" spans="5:10">
      <c r="E1804" s="335"/>
      <c r="F1804" s="336"/>
      <c r="G1804" s="335"/>
      <c r="H1804" s="417"/>
      <c r="I1804" s="393"/>
      <c r="J1804" s="337" t="s">
        <v>3</v>
      </c>
    </row>
    <row r="1805" spans="5:10">
      <c r="E1805" s="335"/>
      <c r="F1805" s="336"/>
      <c r="G1805" s="335"/>
      <c r="H1805" s="417"/>
      <c r="I1805" s="393"/>
      <c r="J1805" s="337" t="s">
        <v>3</v>
      </c>
    </row>
    <row r="1806" spans="5:10">
      <c r="E1806" s="335"/>
      <c r="F1806" s="336"/>
      <c r="G1806" s="335"/>
      <c r="H1806" s="417"/>
      <c r="I1806" s="393"/>
      <c r="J1806" s="337" t="s">
        <v>3</v>
      </c>
    </row>
    <row r="1807" spans="5:10">
      <c r="E1807" s="335"/>
      <c r="F1807" s="336"/>
      <c r="G1807" s="335"/>
      <c r="H1807" s="417"/>
      <c r="I1807" s="393"/>
      <c r="J1807" s="337" t="s">
        <v>3</v>
      </c>
    </row>
    <row r="1808" spans="5:10">
      <c r="E1808" s="335"/>
      <c r="F1808" s="336"/>
      <c r="G1808" s="335"/>
      <c r="H1808" s="417"/>
      <c r="I1808" s="393"/>
      <c r="J1808" s="337" t="s">
        <v>3</v>
      </c>
    </row>
    <row r="1809" spans="5:10">
      <c r="E1809" s="335"/>
      <c r="F1809" s="336"/>
      <c r="G1809" s="335"/>
      <c r="H1809" s="417"/>
      <c r="I1809" s="393"/>
      <c r="J1809" s="337" t="s">
        <v>3</v>
      </c>
    </row>
    <row r="1810" spans="5:10">
      <c r="E1810" s="335"/>
      <c r="F1810" s="336"/>
      <c r="G1810" s="335"/>
      <c r="H1810" s="417"/>
      <c r="I1810" s="393"/>
      <c r="J1810" s="337" t="s">
        <v>3</v>
      </c>
    </row>
    <row r="1811" spans="5:10">
      <c r="E1811" s="335"/>
      <c r="F1811" s="336"/>
      <c r="G1811" s="335"/>
      <c r="H1811" s="417"/>
      <c r="I1811" s="393"/>
      <c r="J1811" s="337" t="s">
        <v>3</v>
      </c>
    </row>
    <row r="1812" spans="5:10">
      <c r="E1812" s="335"/>
      <c r="F1812" s="336"/>
      <c r="G1812" s="335"/>
      <c r="H1812" s="417"/>
      <c r="I1812" s="393"/>
      <c r="J1812" s="337" t="s">
        <v>3</v>
      </c>
    </row>
    <row r="1813" spans="5:10">
      <c r="E1813" s="335"/>
      <c r="F1813" s="336"/>
      <c r="G1813" s="335"/>
      <c r="H1813" s="417"/>
      <c r="I1813" s="393"/>
      <c r="J1813" s="337" t="s">
        <v>3</v>
      </c>
    </row>
    <row r="1814" spans="5:10">
      <c r="E1814" s="335"/>
      <c r="F1814" s="336"/>
      <c r="G1814" s="335"/>
      <c r="H1814" s="417"/>
      <c r="I1814" s="393"/>
      <c r="J1814" s="337" t="s">
        <v>3</v>
      </c>
    </row>
    <row r="1815" spans="5:10">
      <c r="E1815" s="335"/>
      <c r="F1815" s="336"/>
      <c r="G1815" s="335"/>
      <c r="H1815" s="417"/>
      <c r="I1815" s="393"/>
      <c r="J1815" s="337" t="s">
        <v>3</v>
      </c>
    </row>
    <row r="1816" spans="5:10">
      <c r="E1816" s="335"/>
      <c r="F1816" s="336"/>
      <c r="G1816" s="335"/>
      <c r="H1816" s="417"/>
      <c r="I1816" s="393"/>
      <c r="J1816" s="337" t="s">
        <v>3</v>
      </c>
    </row>
    <row r="1817" spans="5:10">
      <c r="E1817" s="335"/>
      <c r="F1817" s="336"/>
      <c r="G1817" s="335"/>
      <c r="H1817" s="417"/>
      <c r="I1817" s="393"/>
      <c r="J1817" s="337" t="s">
        <v>3</v>
      </c>
    </row>
    <row r="1818" spans="5:10">
      <c r="E1818" s="335"/>
      <c r="F1818" s="336"/>
      <c r="G1818" s="335"/>
      <c r="H1818" s="417"/>
      <c r="I1818" s="393"/>
      <c r="J1818" s="337" t="s">
        <v>3</v>
      </c>
    </row>
    <row r="1819" spans="5:10">
      <c r="E1819" s="335"/>
      <c r="F1819" s="336"/>
      <c r="G1819" s="335"/>
      <c r="H1819" s="417"/>
      <c r="I1819" s="393"/>
      <c r="J1819" s="337" t="s">
        <v>3</v>
      </c>
    </row>
    <row r="1820" spans="5:10">
      <c r="E1820" s="335"/>
      <c r="F1820" s="336"/>
      <c r="G1820" s="335"/>
      <c r="H1820" s="417"/>
      <c r="I1820" s="393"/>
      <c r="J1820" s="337" t="s">
        <v>3</v>
      </c>
    </row>
    <row r="1821" spans="5:10">
      <c r="E1821" s="335"/>
      <c r="F1821" s="336"/>
      <c r="G1821" s="335"/>
      <c r="H1821" s="417"/>
      <c r="I1821" s="393"/>
      <c r="J1821" s="337" t="s">
        <v>3</v>
      </c>
    </row>
    <row r="1822" spans="5:10">
      <c r="E1822" s="335"/>
      <c r="F1822" s="336"/>
      <c r="G1822" s="335"/>
      <c r="H1822" s="417"/>
      <c r="I1822" s="393"/>
      <c r="J1822" s="337" t="s">
        <v>3</v>
      </c>
    </row>
    <row r="1823" spans="5:10">
      <c r="E1823" s="335"/>
      <c r="F1823" s="336"/>
      <c r="G1823" s="335"/>
      <c r="H1823" s="417"/>
      <c r="I1823" s="393"/>
      <c r="J1823" s="337" t="s">
        <v>3</v>
      </c>
    </row>
    <row r="1824" spans="5:10">
      <c r="E1824" s="335"/>
      <c r="F1824" s="336"/>
      <c r="G1824" s="335"/>
      <c r="H1824" s="417"/>
      <c r="I1824" s="393"/>
      <c r="J1824" s="337" t="s">
        <v>3</v>
      </c>
    </row>
    <row r="1825" spans="5:10">
      <c r="E1825" s="335"/>
      <c r="F1825" s="336"/>
      <c r="G1825" s="335"/>
      <c r="H1825" s="417"/>
      <c r="I1825" s="393"/>
      <c r="J1825" s="337" t="s">
        <v>3</v>
      </c>
    </row>
    <row r="1826" spans="5:10">
      <c r="E1826" s="335"/>
      <c r="F1826" s="336"/>
      <c r="G1826" s="335"/>
      <c r="H1826" s="417"/>
      <c r="I1826" s="393"/>
      <c r="J1826" s="337" t="s">
        <v>3</v>
      </c>
    </row>
    <row r="1827" spans="5:10">
      <c r="E1827" s="335"/>
      <c r="F1827" s="336"/>
      <c r="G1827" s="335"/>
      <c r="H1827" s="417"/>
      <c r="I1827" s="393"/>
      <c r="J1827" s="337" t="s">
        <v>3</v>
      </c>
    </row>
    <row r="1828" spans="5:10">
      <c r="E1828" s="335"/>
      <c r="F1828" s="336"/>
      <c r="G1828" s="335"/>
      <c r="H1828" s="417"/>
      <c r="I1828" s="393"/>
      <c r="J1828" s="337" t="s">
        <v>3</v>
      </c>
    </row>
    <row r="1829" spans="5:10">
      <c r="E1829" s="335"/>
      <c r="F1829" s="336"/>
      <c r="G1829" s="335"/>
      <c r="H1829" s="417"/>
      <c r="I1829" s="393"/>
      <c r="J1829" s="337" t="s">
        <v>3</v>
      </c>
    </row>
    <row r="1830" spans="5:10">
      <c r="E1830" s="335"/>
      <c r="F1830" s="336"/>
      <c r="G1830" s="335"/>
      <c r="H1830" s="417"/>
      <c r="I1830" s="393"/>
      <c r="J1830" s="337" t="s">
        <v>3</v>
      </c>
    </row>
    <row r="1831" spans="5:10">
      <c r="E1831" s="335"/>
      <c r="F1831" s="336"/>
      <c r="G1831" s="335"/>
      <c r="H1831" s="417"/>
      <c r="I1831" s="393"/>
      <c r="J1831" s="337" t="s">
        <v>3</v>
      </c>
    </row>
    <row r="1832" spans="5:10">
      <c r="E1832" s="335"/>
      <c r="F1832" s="336"/>
      <c r="G1832" s="335"/>
      <c r="H1832" s="417"/>
      <c r="I1832" s="393"/>
      <c r="J1832" s="337" t="s">
        <v>3</v>
      </c>
    </row>
    <row r="1833" spans="5:10">
      <c r="E1833" s="335"/>
      <c r="F1833" s="336"/>
      <c r="G1833" s="335"/>
      <c r="H1833" s="417"/>
      <c r="I1833" s="393"/>
      <c r="J1833" s="337" t="s">
        <v>3</v>
      </c>
    </row>
    <row r="1834" spans="5:10">
      <c r="E1834" s="335"/>
      <c r="F1834" s="336"/>
      <c r="G1834" s="335"/>
      <c r="H1834" s="417"/>
      <c r="I1834" s="393"/>
      <c r="J1834" s="337" t="s">
        <v>3</v>
      </c>
    </row>
    <row r="1835" spans="5:10">
      <c r="E1835" s="335"/>
      <c r="F1835" s="336"/>
      <c r="G1835" s="335"/>
      <c r="H1835" s="417"/>
      <c r="I1835" s="393"/>
      <c r="J1835" s="337" t="s">
        <v>3</v>
      </c>
    </row>
    <row r="1836" spans="5:10">
      <c r="E1836" s="335"/>
      <c r="F1836" s="336"/>
      <c r="G1836" s="335"/>
      <c r="H1836" s="417"/>
      <c r="I1836" s="393"/>
      <c r="J1836" s="337" t="s">
        <v>3</v>
      </c>
    </row>
    <row r="1837" spans="5:10">
      <c r="E1837" s="335"/>
      <c r="F1837" s="336"/>
      <c r="G1837" s="335"/>
      <c r="H1837" s="417"/>
      <c r="I1837" s="393"/>
      <c r="J1837" s="337" t="s">
        <v>3</v>
      </c>
    </row>
    <row r="1838" spans="5:10">
      <c r="E1838" s="335"/>
      <c r="F1838" s="336"/>
      <c r="G1838" s="335"/>
      <c r="H1838" s="417"/>
      <c r="I1838" s="393"/>
      <c r="J1838" s="337" t="s">
        <v>3</v>
      </c>
    </row>
    <row r="1839" spans="5:10">
      <c r="E1839" s="335"/>
      <c r="F1839" s="336"/>
      <c r="G1839" s="335"/>
      <c r="H1839" s="417"/>
      <c r="I1839" s="393"/>
      <c r="J1839" s="337" t="s">
        <v>3</v>
      </c>
    </row>
    <row r="1840" spans="5:10">
      <c r="E1840" s="335"/>
      <c r="F1840" s="336"/>
      <c r="G1840" s="335"/>
      <c r="H1840" s="417"/>
      <c r="I1840" s="393"/>
      <c r="J1840" s="337" t="s">
        <v>3</v>
      </c>
    </row>
    <row r="1841" spans="5:10">
      <c r="E1841" s="335"/>
      <c r="F1841" s="336"/>
      <c r="G1841" s="335"/>
      <c r="H1841" s="417"/>
      <c r="I1841" s="393"/>
      <c r="J1841" s="337" t="s">
        <v>3</v>
      </c>
    </row>
    <row r="1842" spans="5:10">
      <c r="E1842" s="335"/>
      <c r="F1842" s="336"/>
      <c r="G1842" s="335"/>
      <c r="H1842" s="417"/>
      <c r="I1842" s="393"/>
      <c r="J1842" s="337" t="s">
        <v>3</v>
      </c>
    </row>
    <row r="1843" spans="5:10">
      <c r="E1843" s="335"/>
      <c r="F1843" s="336"/>
      <c r="G1843" s="335"/>
      <c r="H1843" s="417"/>
      <c r="I1843" s="393"/>
      <c r="J1843" s="337" t="s">
        <v>3</v>
      </c>
    </row>
    <row r="1844" spans="5:10">
      <c r="E1844" s="335"/>
      <c r="F1844" s="336"/>
      <c r="G1844" s="335"/>
      <c r="H1844" s="417"/>
      <c r="I1844" s="393"/>
      <c r="J1844" s="337" t="s">
        <v>3</v>
      </c>
    </row>
    <row r="1845" spans="5:10">
      <c r="E1845" s="335"/>
      <c r="F1845" s="336"/>
      <c r="G1845" s="335"/>
      <c r="H1845" s="417"/>
      <c r="I1845" s="393"/>
      <c r="J1845" s="337" t="s">
        <v>3</v>
      </c>
    </row>
    <row r="1846" spans="5:10">
      <c r="E1846" s="335"/>
      <c r="F1846" s="336"/>
      <c r="G1846" s="335"/>
      <c r="H1846" s="417"/>
      <c r="I1846" s="393"/>
      <c r="J1846" s="337" t="s">
        <v>3</v>
      </c>
    </row>
    <row r="1847" spans="5:10">
      <c r="E1847" s="335"/>
      <c r="F1847" s="336"/>
      <c r="G1847" s="335"/>
      <c r="H1847" s="417"/>
      <c r="I1847" s="393"/>
      <c r="J1847" s="337" t="s">
        <v>3</v>
      </c>
    </row>
    <row r="1848" spans="5:10">
      <c r="E1848" s="335"/>
      <c r="F1848" s="336"/>
      <c r="G1848" s="335"/>
      <c r="H1848" s="417"/>
      <c r="I1848" s="393"/>
      <c r="J1848" s="337" t="s">
        <v>3</v>
      </c>
    </row>
    <row r="1849" spans="5:10">
      <c r="E1849" s="335"/>
      <c r="F1849" s="336"/>
      <c r="G1849" s="335"/>
      <c r="H1849" s="417"/>
      <c r="I1849" s="393"/>
      <c r="J1849" s="337" t="s">
        <v>3</v>
      </c>
    </row>
    <row r="1850" spans="5:10">
      <c r="E1850" s="335"/>
      <c r="F1850" s="336"/>
      <c r="G1850" s="335"/>
      <c r="H1850" s="417"/>
      <c r="I1850" s="393"/>
      <c r="J1850" s="337" t="s">
        <v>3</v>
      </c>
    </row>
    <row r="1851" spans="5:10">
      <c r="E1851" s="335"/>
      <c r="F1851" s="336"/>
      <c r="G1851" s="335"/>
      <c r="H1851" s="417"/>
      <c r="I1851" s="393"/>
      <c r="J1851" s="337" t="s">
        <v>3</v>
      </c>
    </row>
    <row r="1852" spans="5:10">
      <c r="E1852" s="335"/>
      <c r="F1852" s="336"/>
      <c r="G1852" s="335"/>
      <c r="H1852" s="417"/>
      <c r="I1852" s="393"/>
      <c r="J1852" s="337" t="s">
        <v>3</v>
      </c>
    </row>
    <row r="1853" spans="5:10">
      <c r="E1853" s="335"/>
      <c r="F1853" s="336"/>
      <c r="G1853" s="335"/>
      <c r="H1853" s="417"/>
      <c r="I1853" s="393"/>
      <c r="J1853" s="337" t="s">
        <v>3</v>
      </c>
    </row>
    <row r="1854" spans="5:10">
      <c r="E1854" s="335"/>
      <c r="F1854" s="336"/>
      <c r="G1854" s="335"/>
      <c r="H1854" s="417"/>
      <c r="I1854" s="393"/>
      <c r="J1854" s="337" t="s">
        <v>3</v>
      </c>
    </row>
    <row r="1855" spans="5:10">
      <c r="E1855" s="335"/>
      <c r="F1855" s="336"/>
      <c r="G1855" s="335"/>
      <c r="H1855" s="417"/>
      <c r="I1855" s="393"/>
      <c r="J1855" s="337" t="s">
        <v>3</v>
      </c>
    </row>
    <row r="1856" spans="5:10">
      <c r="E1856" s="335"/>
      <c r="F1856" s="336"/>
      <c r="G1856" s="335"/>
      <c r="H1856" s="417"/>
      <c r="I1856" s="393"/>
      <c r="J1856" s="337" t="s">
        <v>3</v>
      </c>
    </row>
    <row r="1857" spans="5:10">
      <c r="E1857" s="335"/>
      <c r="F1857" s="336"/>
      <c r="G1857" s="335"/>
      <c r="H1857" s="417"/>
      <c r="I1857" s="393"/>
      <c r="J1857" s="337" t="s">
        <v>3</v>
      </c>
    </row>
    <row r="1858" spans="5:10">
      <c r="E1858" s="335"/>
      <c r="F1858" s="336"/>
      <c r="G1858" s="335"/>
      <c r="H1858" s="417"/>
      <c r="I1858" s="393"/>
      <c r="J1858" s="337" t="s">
        <v>3</v>
      </c>
    </row>
    <row r="1859" spans="5:10">
      <c r="E1859" s="335"/>
      <c r="F1859" s="336"/>
      <c r="G1859" s="335"/>
      <c r="H1859" s="417"/>
      <c r="I1859" s="393"/>
      <c r="J1859" s="337" t="s">
        <v>3</v>
      </c>
    </row>
    <row r="1860" spans="5:10">
      <c r="E1860" s="335"/>
      <c r="F1860" s="336"/>
      <c r="G1860" s="335"/>
      <c r="H1860" s="417"/>
      <c r="I1860" s="393"/>
      <c r="J1860" s="337" t="s">
        <v>3</v>
      </c>
    </row>
    <row r="1861" spans="5:10">
      <c r="E1861" s="335"/>
      <c r="F1861" s="336"/>
      <c r="G1861" s="335"/>
      <c r="H1861" s="417"/>
      <c r="I1861" s="393"/>
      <c r="J1861" s="337" t="s">
        <v>3</v>
      </c>
    </row>
    <row r="1862" spans="5:10">
      <c r="E1862" s="335"/>
      <c r="F1862" s="336"/>
      <c r="G1862" s="335"/>
      <c r="H1862" s="417"/>
      <c r="I1862" s="393"/>
      <c r="J1862" s="337" t="s">
        <v>3</v>
      </c>
    </row>
    <row r="1863" spans="5:10">
      <c r="E1863" s="335"/>
      <c r="F1863" s="336"/>
      <c r="G1863" s="335"/>
      <c r="H1863" s="417"/>
      <c r="I1863" s="393"/>
      <c r="J1863" s="337" t="s">
        <v>3</v>
      </c>
    </row>
    <row r="1864" spans="5:10">
      <c r="E1864" s="335"/>
      <c r="F1864" s="336"/>
      <c r="G1864" s="335"/>
      <c r="H1864" s="417"/>
      <c r="I1864" s="393"/>
      <c r="J1864" s="337" t="s">
        <v>3</v>
      </c>
    </row>
    <row r="1865" spans="5:10">
      <c r="E1865" s="335"/>
      <c r="F1865" s="336"/>
      <c r="G1865" s="335"/>
      <c r="H1865" s="417"/>
      <c r="I1865" s="393"/>
      <c r="J1865" s="337" t="s">
        <v>3</v>
      </c>
    </row>
    <row r="1866" spans="5:10">
      <c r="E1866" s="335"/>
      <c r="F1866" s="336"/>
      <c r="G1866" s="335"/>
      <c r="H1866" s="417"/>
      <c r="I1866" s="393"/>
      <c r="J1866" s="337" t="s">
        <v>3</v>
      </c>
    </row>
    <row r="1867" spans="5:10">
      <c r="E1867" s="335"/>
      <c r="F1867" s="336"/>
      <c r="G1867" s="335"/>
      <c r="H1867" s="417"/>
      <c r="I1867" s="393"/>
      <c r="J1867" s="337" t="s">
        <v>3</v>
      </c>
    </row>
    <row r="1868" spans="5:10">
      <c r="E1868" s="335"/>
      <c r="F1868" s="336"/>
      <c r="G1868" s="335"/>
      <c r="H1868" s="417"/>
      <c r="I1868" s="393"/>
      <c r="J1868" s="337" t="s">
        <v>3</v>
      </c>
    </row>
    <row r="1869" spans="5:10">
      <c r="E1869" s="335"/>
      <c r="F1869" s="336"/>
      <c r="G1869" s="335"/>
      <c r="H1869" s="417"/>
      <c r="I1869" s="393"/>
      <c r="J1869" s="337" t="s">
        <v>3</v>
      </c>
    </row>
    <row r="1870" spans="5:10">
      <c r="E1870" s="335"/>
      <c r="F1870" s="336"/>
      <c r="G1870" s="335"/>
      <c r="H1870" s="417"/>
      <c r="I1870" s="393"/>
      <c r="J1870" s="337" t="s">
        <v>3</v>
      </c>
    </row>
    <row r="1871" spans="5:10">
      <c r="E1871" s="335"/>
      <c r="F1871" s="336"/>
      <c r="G1871" s="335"/>
      <c r="H1871" s="417"/>
      <c r="I1871" s="393"/>
      <c r="J1871" s="337" t="s">
        <v>3</v>
      </c>
    </row>
    <row r="1872" spans="5:10">
      <c r="E1872" s="335"/>
      <c r="F1872" s="336"/>
      <c r="G1872" s="335"/>
      <c r="H1872" s="417"/>
      <c r="I1872" s="393"/>
      <c r="J1872" s="337" t="s">
        <v>3</v>
      </c>
    </row>
    <row r="1873" spans="5:10">
      <c r="E1873" s="335"/>
      <c r="F1873" s="336"/>
      <c r="G1873" s="335"/>
      <c r="H1873" s="417"/>
      <c r="I1873" s="393"/>
      <c r="J1873" s="337" t="s">
        <v>3</v>
      </c>
    </row>
    <row r="1874" spans="5:10">
      <c r="E1874" s="335"/>
      <c r="F1874" s="336"/>
      <c r="G1874" s="335"/>
      <c r="H1874" s="417"/>
      <c r="I1874" s="393"/>
      <c r="J1874" s="337" t="s">
        <v>3</v>
      </c>
    </row>
    <row r="1875" spans="5:10">
      <c r="E1875" s="335"/>
      <c r="F1875" s="336"/>
      <c r="G1875" s="335"/>
      <c r="H1875" s="417"/>
      <c r="I1875" s="393"/>
      <c r="J1875" s="337" t="s">
        <v>3</v>
      </c>
    </row>
    <row r="1876" spans="5:10">
      <c r="E1876" s="335"/>
      <c r="F1876" s="336"/>
      <c r="G1876" s="335"/>
      <c r="H1876" s="417"/>
      <c r="I1876" s="393"/>
      <c r="J1876" s="337" t="s">
        <v>3</v>
      </c>
    </row>
    <row r="1877" spans="5:10">
      <c r="E1877" s="335"/>
      <c r="F1877" s="336"/>
      <c r="G1877" s="335"/>
      <c r="H1877" s="417"/>
      <c r="I1877" s="393"/>
      <c r="J1877" s="337" t="s">
        <v>3</v>
      </c>
    </row>
    <row r="1878" spans="5:10">
      <c r="E1878" s="335"/>
      <c r="F1878" s="336"/>
      <c r="G1878" s="335"/>
      <c r="H1878" s="417"/>
      <c r="I1878" s="393"/>
      <c r="J1878" s="337" t="s">
        <v>3</v>
      </c>
    </row>
    <row r="1879" spans="5:10">
      <c r="E1879" s="335"/>
      <c r="F1879" s="336"/>
      <c r="G1879" s="335"/>
      <c r="H1879" s="417"/>
      <c r="I1879" s="393"/>
      <c r="J1879" s="337" t="s">
        <v>3</v>
      </c>
    </row>
    <row r="1880" spans="5:10">
      <c r="E1880" s="335"/>
      <c r="F1880" s="336"/>
      <c r="G1880" s="335"/>
      <c r="H1880" s="417"/>
      <c r="I1880" s="393"/>
      <c r="J1880" s="337" t="s">
        <v>3</v>
      </c>
    </row>
    <row r="1881" spans="5:10">
      <c r="E1881" s="335"/>
      <c r="F1881" s="336"/>
      <c r="G1881" s="335"/>
      <c r="H1881" s="417"/>
      <c r="I1881" s="393"/>
      <c r="J1881" s="337" t="s">
        <v>3</v>
      </c>
    </row>
    <row r="1882" spans="5:10">
      <c r="E1882" s="335"/>
      <c r="F1882" s="336"/>
      <c r="G1882" s="335"/>
      <c r="H1882" s="417"/>
      <c r="I1882" s="393"/>
      <c r="J1882" s="337" t="s">
        <v>3</v>
      </c>
    </row>
    <row r="1883" spans="5:10">
      <c r="E1883" s="335"/>
      <c r="F1883" s="336"/>
      <c r="G1883" s="335"/>
      <c r="H1883" s="417"/>
      <c r="I1883" s="393"/>
      <c r="J1883" s="337" t="s">
        <v>3</v>
      </c>
    </row>
    <row r="1884" spans="5:10">
      <c r="E1884" s="335"/>
      <c r="F1884" s="336"/>
      <c r="G1884" s="335"/>
      <c r="H1884" s="417"/>
      <c r="I1884" s="393"/>
      <c r="J1884" s="337" t="s">
        <v>3</v>
      </c>
    </row>
    <row r="1885" spans="5:10">
      <c r="E1885" s="335"/>
      <c r="F1885" s="336"/>
      <c r="G1885" s="335"/>
      <c r="H1885" s="417"/>
      <c r="I1885" s="393"/>
      <c r="J1885" s="337" t="s">
        <v>3</v>
      </c>
    </row>
    <row r="1886" spans="5:10">
      <c r="E1886" s="335"/>
      <c r="F1886" s="336"/>
      <c r="G1886" s="335"/>
      <c r="H1886" s="417"/>
      <c r="I1886" s="393"/>
      <c r="J1886" s="337" t="s">
        <v>3</v>
      </c>
    </row>
    <row r="1887" spans="5:10">
      <c r="E1887" s="335"/>
      <c r="F1887" s="336"/>
      <c r="G1887" s="335"/>
      <c r="H1887" s="417"/>
      <c r="I1887" s="393"/>
      <c r="J1887" s="337" t="s">
        <v>3</v>
      </c>
    </row>
    <row r="1888" spans="5:10">
      <c r="E1888" s="335"/>
      <c r="F1888" s="336"/>
      <c r="G1888" s="335"/>
      <c r="H1888" s="417"/>
      <c r="I1888" s="393"/>
      <c r="J1888" s="337" t="s">
        <v>3</v>
      </c>
    </row>
    <row r="1889" spans="5:10">
      <c r="E1889" s="335"/>
      <c r="F1889" s="336"/>
      <c r="G1889" s="335"/>
      <c r="H1889" s="417"/>
      <c r="I1889" s="393"/>
      <c r="J1889" s="337" t="s">
        <v>3</v>
      </c>
    </row>
    <row r="1890" spans="5:10">
      <c r="E1890" s="335"/>
      <c r="F1890" s="336"/>
      <c r="G1890" s="335"/>
      <c r="H1890" s="417"/>
      <c r="I1890" s="393"/>
      <c r="J1890" s="337" t="s">
        <v>3</v>
      </c>
    </row>
    <row r="1891" spans="5:10">
      <c r="E1891" s="335"/>
      <c r="F1891" s="336"/>
      <c r="G1891" s="335"/>
      <c r="H1891" s="417"/>
      <c r="I1891" s="393"/>
      <c r="J1891" s="337" t="s">
        <v>3</v>
      </c>
    </row>
    <row r="1892" spans="5:10">
      <c r="E1892" s="335"/>
      <c r="F1892" s="336"/>
      <c r="G1892" s="335"/>
      <c r="H1892" s="417"/>
      <c r="I1892" s="393"/>
      <c r="J1892" s="337" t="s">
        <v>3</v>
      </c>
    </row>
    <row r="1893" spans="5:10">
      <c r="E1893" s="335"/>
      <c r="F1893" s="336"/>
      <c r="G1893" s="335"/>
      <c r="H1893" s="417"/>
      <c r="I1893" s="393"/>
      <c r="J1893" s="337" t="s">
        <v>3</v>
      </c>
    </row>
    <row r="1894" spans="5:10">
      <c r="E1894" s="335"/>
      <c r="F1894" s="336"/>
      <c r="G1894" s="335"/>
      <c r="H1894" s="417"/>
      <c r="I1894" s="393"/>
      <c r="J1894" s="337" t="s">
        <v>3</v>
      </c>
    </row>
    <row r="1895" spans="5:10">
      <c r="E1895" s="335"/>
      <c r="F1895" s="336"/>
      <c r="G1895" s="335"/>
      <c r="H1895" s="417"/>
      <c r="I1895" s="393"/>
      <c r="J1895" s="337" t="s">
        <v>3</v>
      </c>
    </row>
    <row r="1896" spans="5:10">
      <c r="E1896" s="335"/>
      <c r="F1896" s="336"/>
      <c r="G1896" s="335"/>
      <c r="H1896" s="417"/>
      <c r="I1896" s="393"/>
      <c r="J1896" s="337" t="s">
        <v>3</v>
      </c>
    </row>
    <row r="1897" spans="5:10">
      <c r="E1897" s="335"/>
      <c r="F1897" s="336"/>
      <c r="G1897" s="335"/>
      <c r="H1897" s="417"/>
      <c r="I1897" s="393"/>
      <c r="J1897" s="337" t="s">
        <v>3</v>
      </c>
    </row>
    <row r="1898" spans="5:10">
      <c r="E1898" s="335"/>
      <c r="F1898" s="336"/>
      <c r="G1898" s="335"/>
      <c r="H1898" s="417"/>
      <c r="I1898" s="393"/>
      <c r="J1898" s="337" t="s">
        <v>3</v>
      </c>
    </row>
    <row r="1899" spans="5:10">
      <c r="E1899" s="335"/>
      <c r="F1899" s="336"/>
      <c r="G1899" s="335"/>
      <c r="H1899" s="417"/>
      <c r="I1899" s="393"/>
      <c r="J1899" s="337" t="s">
        <v>3</v>
      </c>
    </row>
    <row r="1900" spans="5:10">
      <c r="E1900" s="335"/>
      <c r="F1900" s="336"/>
      <c r="G1900" s="335"/>
      <c r="H1900" s="417"/>
      <c r="I1900" s="393"/>
      <c r="J1900" s="337" t="s">
        <v>3</v>
      </c>
    </row>
    <row r="1901" spans="5:10">
      <c r="E1901" s="335"/>
      <c r="F1901" s="336"/>
      <c r="G1901" s="335"/>
      <c r="H1901" s="417"/>
      <c r="I1901" s="393"/>
      <c r="J1901" s="337" t="s">
        <v>3</v>
      </c>
    </row>
    <row r="1902" spans="5:10">
      <c r="E1902" s="335"/>
      <c r="F1902" s="336"/>
      <c r="G1902" s="335"/>
      <c r="H1902" s="417"/>
      <c r="I1902" s="393"/>
      <c r="J1902" s="337" t="s">
        <v>3</v>
      </c>
    </row>
    <row r="1903" spans="5:10">
      <c r="E1903" s="335"/>
      <c r="F1903" s="336"/>
      <c r="G1903" s="335"/>
      <c r="H1903" s="417"/>
      <c r="I1903" s="393"/>
      <c r="J1903" s="337" t="s">
        <v>3</v>
      </c>
    </row>
    <row r="1904" spans="5:10">
      <c r="E1904" s="335"/>
      <c r="F1904" s="336"/>
      <c r="G1904" s="335"/>
      <c r="H1904" s="417"/>
      <c r="I1904" s="393"/>
      <c r="J1904" s="337" t="s">
        <v>3</v>
      </c>
    </row>
    <row r="1905" spans="5:10">
      <c r="E1905" s="335"/>
      <c r="F1905" s="336"/>
      <c r="G1905" s="335"/>
      <c r="H1905" s="417"/>
      <c r="I1905" s="393"/>
      <c r="J1905" s="337" t="s">
        <v>3</v>
      </c>
    </row>
    <row r="1906" spans="5:10">
      <c r="E1906" s="335"/>
      <c r="F1906" s="336"/>
      <c r="G1906" s="335"/>
      <c r="H1906" s="417"/>
      <c r="I1906" s="393"/>
      <c r="J1906" s="337" t="s">
        <v>3</v>
      </c>
    </row>
    <row r="1907" spans="5:10">
      <c r="E1907" s="335"/>
      <c r="F1907" s="336"/>
      <c r="G1907" s="335"/>
      <c r="H1907" s="417"/>
      <c r="I1907" s="393"/>
      <c r="J1907" s="337" t="s">
        <v>3</v>
      </c>
    </row>
    <row r="1908" spans="5:10">
      <c r="E1908" s="335"/>
      <c r="F1908" s="336"/>
      <c r="G1908" s="335"/>
      <c r="H1908" s="417"/>
      <c r="I1908" s="393"/>
      <c r="J1908" s="337" t="s">
        <v>3</v>
      </c>
    </row>
    <row r="1909" spans="5:10">
      <c r="E1909" s="335"/>
      <c r="F1909" s="336"/>
      <c r="G1909" s="335"/>
      <c r="H1909" s="417"/>
      <c r="I1909" s="393"/>
      <c r="J1909" s="337" t="s">
        <v>3</v>
      </c>
    </row>
    <row r="1910" spans="5:10">
      <c r="E1910" s="335"/>
      <c r="F1910" s="336"/>
      <c r="G1910" s="335"/>
      <c r="H1910" s="417"/>
      <c r="I1910" s="393"/>
      <c r="J1910" s="337" t="s">
        <v>3</v>
      </c>
    </row>
    <row r="1911" spans="5:10">
      <c r="E1911" s="335"/>
      <c r="F1911" s="336"/>
      <c r="G1911" s="335"/>
      <c r="H1911" s="417"/>
      <c r="I1911" s="393"/>
      <c r="J1911" s="337" t="s">
        <v>3</v>
      </c>
    </row>
    <row r="1912" spans="5:10">
      <c r="E1912" s="335"/>
      <c r="F1912" s="336"/>
      <c r="G1912" s="335"/>
      <c r="H1912" s="417"/>
      <c r="I1912" s="393"/>
      <c r="J1912" s="337" t="s">
        <v>3</v>
      </c>
    </row>
    <row r="1913" spans="5:10">
      <c r="E1913" s="335"/>
      <c r="F1913" s="336"/>
      <c r="G1913" s="335"/>
      <c r="H1913" s="417"/>
      <c r="I1913" s="393"/>
      <c r="J1913" s="337" t="s">
        <v>3</v>
      </c>
    </row>
    <row r="1914" spans="5:10">
      <c r="E1914" s="335"/>
      <c r="F1914" s="336"/>
      <c r="G1914" s="335"/>
      <c r="H1914" s="417"/>
      <c r="I1914" s="393"/>
      <c r="J1914" s="337" t="s">
        <v>3</v>
      </c>
    </row>
    <row r="1915" spans="5:10">
      <c r="E1915" s="335"/>
      <c r="F1915" s="336"/>
      <c r="G1915" s="335"/>
      <c r="H1915" s="417"/>
      <c r="I1915" s="393"/>
      <c r="J1915" s="337" t="s">
        <v>3</v>
      </c>
    </row>
    <row r="1916" spans="5:10">
      <c r="E1916" s="335"/>
      <c r="F1916" s="336"/>
      <c r="G1916" s="335"/>
      <c r="H1916" s="417"/>
      <c r="I1916" s="393"/>
      <c r="J1916" s="337" t="s">
        <v>3</v>
      </c>
    </row>
    <row r="1917" spans="5:10">
      <c r="E1917" s="335"/>
      <c r="F1917" s="336"/>
      <c r="G1917" s="335"/>
      <c r="H1917" s="417"/>
      <c r="I1917" s="393"/>
      <c r="J1917" s="337" t="s">
        <v>3</v>
      </c>
    </row>
    <row r="1918" spans="5:10">
      <c r="E1918" s="335"/>
      <c r="F1918" s="336"/>
      <c r="G1918" s="335"/>
      <c r="H1918" s="417"/>
      <c r="I1918" s="393"/>
      <c r="J1918" s="337" t="s">
        <v>3</v>
      </c>
    </row>
    <row r="1919" spans="5:10">
      <c r="E1919" s="335"/>
      <c r="F1919" s="336"/>
      <c r="G1919" s="335"/>
      <c r="H1919" s="417"/>
      <c r="I1919" s="393"/>
      <c r="J1919" s="337" t="s">
        <v>3</v>
      </c>
    </row>
    <row r="1920" spans="5:10">
      <c r="E1920" s="335"/>
      <c r="F1920" s="336"/>
      <c r="G1920" s="335"/>
      <c r="H1920" s="417"/>
      <c r="I1920" s="393"/>
      <c r="J1920" s="337" t="s">
        <v>3</v>
      </c>
    </row>
    <row r="1921" spans="5:10">
      <c r="E1921" s="335"/>
      <c r="F1921" s="336"/>
      <c r="G1921" s="335"/>
      <c r="H1921" s="417"/>
      <c r="I1921" s="393"/>
      <c r="J1921" s="337" t="s">
        <v>3</v>
      </c>
    </row>
    <row r="1922" spans="5:10">
      <c r="E1922" s="335"/>
      <c r="F1922" s="336"/>
      <c r="G1922" s="335"/>
      <c r="H1922" s="417"/>
      <c r="I1922" s="393"/>
      <c r="J1922" s="337" t="s">
        <v>3</v>
      </c>
    </row>
    <row r="1923" spans="5:10">
      <c r="E1923" s="335"/>
      <c r="F1923" s="336"/>
      <c r="G1923" s="335"/>
      <c r="H1923" s="417"/>
      <c r="I1923" s="393"/>
      <c r="J1923" s="337" t="s">
        <v>3</v>
      </c>
    </row>
    <row r="1924" spans="5:10">
      <c r="E1924" s="335"/>
      <c r="F1924" s="336"/>
      <c r="G1924" s="335"/>
      <c r="H1924" s="417"/>
      <c r="I1924" s="393"/>
      <c r="J1924" s="337" t="s">
        <v>3</v>
      </c>
    </row>
    <row r="1925" spans="5:10">
      <c r="E1925" s="335"/>
      <c r="F1925" s="336"/>
      <c r="G1925" s="335"/>
      <c r="H1925" s="417"/>
      <c r="I1925" s="393"/>
      <c r="J1925" s="337" t="s">
        <v>3</v>
      </c>
    </row>
    <row r="1926" spans="5:10">
      <c r="E1926" s="335"/>
      <c r="F1926" s="336"/>
      <c r="G1926" s="335"/>
      <c r="H1926" s="417"/>
      <c r="I1926" s="393"/>
      <c r="J1926" s="337" t="s">
        <v>3</v>
      </c>
    </row>
    <row r="1927" spans="5:10">
      <c r="E1927" s="335"/>
      <c r="F1927" s="336"/>
      <c r="G1927" s="335"/>
      <c r="H1927" s="417"/>
      <c r="I1927" s="393"/>
      <c r="J1927" s="337" t="s">
        <v>3</v>
      </c>
    </row>
    <row r="1928" spans="5:10">
      <c r="E1928" s="335"/>
      <c r="F1928" s="336"/>
      <c r="G1928" s="335"/>
      <c r="H1928" s="417"/>
      <c r="I1928" s="393"/>
      <c r="J1928" s="337" t="s">
        <v>3</v>
      </c>
    </row>
    <row r="1929" spans="5:10">
      <c r="E1929" s="335"/>
      <c r="F1929" s="336"/>
      <c r="G1929" s="335"/>
      <c r="H1929" s="417"/>
      <c r="I1929" s="393"/>
      <c r="J1929" s="337" t="s">
        <v>3</v>
      </c>
    </row>
    <row r="1930" spans="5:10">
      <c r="E1930" s="335"/>
      <c r="F1930" s="336"/>
      <c r="G1930" s="335"/>
      <c r="H1930" s="417"/>
      <c r="I1930" s="393"/>
      <c r="J1930" s="337" t="s">
        <v>3</v>
      </c>
    </row>
    <row r="1931" spans="5:10">
      <c r="E1931" s="335"/>
      <c r="F1931" s="336"/>
      <c r="G1931" s="335"/>
      <c r="H1931" s="417"/>
      <c r="I1931" s="393"/>
      <c r="J1931" s="337" t="s">
        <v>3</v>
      </c>
    </row>
    <row r="1932" spans="5:10">
      <c r="E1932" s="335"/>
      <c r="F1932" s="336"/>
      <c r="G1932" s="335"/>
      <c r="H1932" s="417"/>
      <c r="I1932" s="393"/>
      <c r="J1932" s="337" t="s">
        <v>3</v>
      </c>
    </row>
    <row r="1933" spans="5:10">
      <c r="E1933" s="335"/>
      <c r="F1933" s="336"/>
      <c r="G1933" s="335"/>
      <c r="H1933" s="417"/>
      <c r="I1933" s="393"/>
      <c r="J1933" s="337" t="s">
        <v>3</v>
      </c>
    </row>
    <row r="1934" spans="5:10">
      <c r="E1934" s="335"/>
      <c r="F1934" s="336"/>
      <c r="G1934" s="335"/>
      <c r="H1934" s="417"/>
      <c r="I1934" s="393"/>
      <c r="J1934" s="337" t="s">
        <v>3</v>
      </c>
    </row>
    <row r="1935" spans="5:10">
      <c r="E1935" s="335"/>
      <c r="F1935" s="336"/>
      <c r="G1935" s="335"/>
      <c r="H1935" s="417"/>
      <c r="I1935" s="393"/>
      <c r="J1935" s="337" t="s">
        <v>3</v>
      </c>
    </row>
    <row r="1936" spans="5:10">
      <c r="E1936" s="335"/>
      <c r="F1936" s="336"/>
      <c r="G1936" s="335"/>
      <c r="H1936" s="417"/>
      <c r="I1936" s="393"/>
      <c r="J1936" s="337" t="s">
        <v>3</v>
      </c>
    </row>
    <row r="1937" spans="5:10">
      <c r="E1937" s="335"/>
      <c r="F1937" s="336"/>
      <c r="G1937" s="335"/>
      <c r="H1937" s="417"/>
      <c r="I1937" s="393"/>
      <c r="J1937" s="337" t="s">
        <v>3</v>
      </c>
    </row>
    <row r="1938" spans="5:10">
      <c r="E1938" s="335"/>
      <c r="F1938" s="336"/>
      <c r="G1938" s="335"/>
      <c r="H1938" s="417"/>
      <c r="I1938" s="393"/>
      <c r="J1938" s="337" t="s">
        <v>3</v>
      </c>
    </row>
    <row r="1939" spans="5:10">
      <c r="E1939" s="335"/>
      <c r="F1939" s="336"/>
      <c r="G1939" s="335"/>
      <c r="H1939" s="417"/>
      <c r="I1939" s="393"/>
      <c r="J1939" s="337" t="s">
        <v>3</v>
      </c>
    </row>
    <row r="1940" spans="5:10">
      <c r="E1940" s="335"/>
      <c r="F1940" s="336"/>
      <c r="G1940" s="335"/>
      <c r="H1940" s="417"/>
      <c r="I1940" s="393"/>
      <c r="J1940" s="337" t="s">
        <v>3</v>
      </c>
    </row>
    <row r="1941" spans="5:10">
      <c r="E1941" s="335"/>
      <c r="F1941" s="336"/>
      <c r="G1941" s="335"/>
      <c r="H1941" s="417"/>
      <c r="I1941" s="393"/>
      <c r="J1941" s="337" t="s">
        <v>3</v>
      </c>
    </row>
    <row r="1942" spans="5:10">
      <c r="E1942" s="335"/>
      <c r="F1942" s="336"/>
      <c r="G1942" s="335"/>
      <c r="H1942" s="417"/>
      <c r="I1942" s="393"/>
      <c r="J1942" s="337" t="s">
        <v>3</v>
      </c>
    </row>
    <row r="1943" spans="5:10">
      <c r="E1943" s="335"/>
      <c r="F1943" s="336"/>
      <c r="G1943" s="335"/>
      <c r="H1943" s="417"/>
      <c r="I1943" s="393"/>
      <c r="J1943" s="337" t="s">
        <v>3</v>
      </c>
    </row>
    <row r="1944" spans="5:10">
      <c r="E1944" s="335"/>
      <c r="F1944" s="336"/>
      <c r="G1944" s="335"/>
      <c r="H1944" s="417"/>
      <c r="I1944" s="393"/>
      <c r="J1944" s="337" t="s">
        <v>3</v>
      </c>
    </row>
    <row r="1945" spans="5:10">
      <c r="E1945" s="335"/>
      <c r="F1945" s="336"/>
      <c r="G1945" s="335"/>
      <c r="H1945" s="417"/>
      <c r="I1945" s="393"/>
      <c r="J1945" s="337" t="s">
        <v>3</v>
      </c>
    </row>
    <row r="1946" spans="5:10">
      <c r="E1946" s="335"/>
      <c r="F1946" s="336"/>
      <c r="G1946" s="335"/>
      <c r="H1946" s="417"/>
      <c r="I1946" s="393"/>
      <c r="J1946" s="337" t="s">
        <v>3</v>
      </c>
    </row>
    <row r="1947" spans="5:10">
      <c r="E1947" s="335"/>
      <c r="F1947" s="336"/>
      <c r="G1947" s="335"/>
      <c r="H1947" s="417"/>
      <c r="I1947" s="393"/>
      <c r="J1947" s="337" t="s">
        <v>3</v>
      </c>
    </row>
    <row r="1948" spans="5:10">
      <c r="E1948" s="335"/>
      <c r="F1948" s="336"/>
      <c r="G1948" s="335"/>
      <c r="H1948" s="417"/>
      <c r="I1948" s="393"/>
      <c r="J1948" s="337" t="s">
        <v>3</v>
      </c>
    </row>
    <row r="1949" spans="5:10">
      <c r="E1949" s="335"/>
      <c r="F1949" s="336"/>
      <c r="G1949" s="335"/>
      <c r="H1949" s="417"/>
      <c r="I1949" s="393"/>
      <c r="J1949" s="337" t="s">
        <v>3</v>
      </c>
    </row>
    <row r="1950" spans="5:10">
      <c r="E1950" s="335"/>
      <c r="F1950" s="336"/>
      <c r="G1950" s="335"/>
      <c r="H1950" s="417"/>
      <c r="I1950" s="393"/>
      <c r="J1950" s="337" t="s">
        <v>3</v>
      </c>
    </row>
    <row r="1951" spans="5:10">
      <c r="E1951" s="335"/>
      <c r="F1951" s="336"/>
      <c r="G1951" s="335"/>
      <c r="H1951" s="417"/>
      <c r="I1951" s="393"/>
      <c r="J1951" s="337" t="s">
        <v>3</v>
      </c>
    </row>
    <row r="1952" spans="5:10">
      <c r="E1952" s="335"/>
      <c r="F1952" s="336"/>
      <c r="G1952" s="335"/>
      <c r="H1952" s="417"/>
      <c r="I1952" s="393"/>
      <c r="J1952" s="337" t="s">
        <v>3</v>
      </c>
    </row>
    <row r="1953" spans="5:10">
      <c r="E1953" s="335"/>
      <c r="F1953" s="336"/>
      <c r="G1953" s="335"/>
      <c r="H1953" s="417"/>
      <c r="I1953" s="393"/>
      <c r="J1953" s="337" t="s">
        <v>3</v>
      </c>
    </row>
    <row r="1954" spans="5:10">
      <c r="E1954" s="335"/>
      <c r="F1954" s="336"/>
      <c r="G1954" s="335"/>
      <c r="H1954" s="417"/>
      <c r="I1954" s="393"/>
      <c r="J1954" s="337" t="s">
        <v>3</v>
      </c>
    </row>
    <row r="1955" spans="5:10">
      <c r="E1955" s="335"/>
      <c r="F1955" s="336"/>
      <c r="G1955" s="335"/>
      <c r="H1955" s="417"/>
      <c r="I1955" s="393"/>
      <c r="J1955" s="337" t="s">
        <v>3</v>
      </c>
    </row>
    <row r="1956" spans="5:10">
      <c r="E1956" s="335"/>
      <c r="F1956" s="336"/>
      <c r="G1956" s="335"/>
      <c r="H1956" s="417"/>
      <c r="I1956" s="393"/>
      <c r="J1956" s="337" t="s">
        <v>3</v>
      </c>
    </row>
    <row r="1957" spans="5:10">
      <c r="E1957" s="335"/>
      <c r="F1957" s="336"/>
      <c r="G1957" s="335"/>
      <c r="H1957" s="417"/>
      <c r="I1957" s="393"/>
      <c r="J1957" s="337" t="s">
        <v>3</v>
      </c>
    </row>
    <row r="1958" spans="5:10">
      <c r="E1958" s="335"/>
      <c r="F1958" s="336"/>
      <c r="G1958" s="335"/>
      <c r="H1958" s="417"/>
      <c r="I1958" s="393"/>
      <c r="J1958" s="337" t="s">
        <v>3</v>
      </c>
    </row>
    <row r="1959" spans="5:10">
      <c r="E1959" s="335"/>
      <c r="F1959" s="336"/>
      <c r="G1959" s="335"/>
      <c r="H1959" s="417"/>
      <c r="I1959" s="393"/>
      <c r="J1959" s="337" t="s">
        <v>3</v>
      </c>
    </row>
    <row r="1960" spans="5:10">
      <c r="E1960" s="335"/>
      <c r="F1960" s="336"/>
      <c r="G1960" s="335"/>
      <c r="H1960" s="417"/>
      <c r="I1960" s="393"/>
      <c r="J1960" s="337" t="s">
        <v>3</v>
      </c>
    </row>
    <row r="1961" spans="5:10">
      <c r="E1961" s="335"/>
      <c r="F1961" s="336"/>
      <c r="G1961" s="335"/>
      <c r="H1961" s="417"/>
      <c r="I1961" s="393"/>
      <c r="J1961" s="337" t="s">
        <v>3</v>
      </c>
    </row>
    <row r="1962" spans="5:10">
      <c r="E1962" s="335"/>
      <c r="F1962" s="336"/>
      <c r="G1962" s="335"/>
      <c r="H1962" s="417"/>
      <c r="I1962" s="393"/>
      <c r="J1962" s="337" t="s">
        <v>3</v>
      </c>
    </row>
    <row r="1963" spans="5:10">
      <c r="E1963" s="335"/>
      <c r="F1963" s="336"/>
      <c r="G1963" s="335"/>
      <c r="H1963" s="417"/>
      <c r="I1963" s="393"/>
      <c r="J1963" s="337" t="s">
        <v>3</v>
      </c>
    </row>
    <row r="1964" spans="5:10">
      <c r="E1964" s="335"/>
      <c r="F1964" s="336"/>
      <c r="G1964" s="335"/>
      <c r="H1964" s="417"/>
      <c r="I1964" s="393"/>
      <c r="J1964" s="337" t="s">
        <v>3</v>
      </c>
    </row>
    <row r="1965" spans="5:10">
      <c r="E1965" s="335"/>
      <c r="F1965" s="336"/>
      <c r="G1965" s="335"/>
      <c r="H1965" s="417"/>
      <c r="I1965" s="393"/>
      <c r="J1965" s="337" t="s">
        <v>3</v>
      </c>
    </row>
    <row r="1966" spans="5:10">
      <c r="E1966" s="335"/>
      <c r="F1966" s="336"/>
      <c r="G1966" s="335"/>
      <c r="H1966" s="417"/>
      <c r="I1966" s="393"/>
      <c r="J1966" s="337" t="s">
        <v>3</v>
      </c>
    </row>
    <row r="1967" spans="5:10">
      <c r="E1967" s="335"/>
      <c r="F1967" s="336"/>
      <c r="G1967" s="335"/>
      <c r="H1967" s="417"/>
      <c r="I1967" s="393"/>
      <c r="J1967" s="337" t="s">
        <v>3</v>
      </c>
    </row>
    <row r="1968" spans="5:10">
      <c r="E1968" s="335"/>
      <c r="F1968" s="336"/>
      <c r="G1968" s="335"/>
      <c r="H1968" s="417"/>
      <c r="I1968" s="393"/>
      <c r="J1968" s="337" t="s">
        <v>3</v>
      </c>
    </row>
    <row r="1969" spans="5:10">
      <c r="E1969" s="335"/>
      <c r="F1969" s="336"/>
      <c r="G1969" s="335"/>
      <c r="H1969" s="417"/>
      <c r="I1969" s="393"/>
      <c r="J1969" s="337" t="s">
        <v>3</v>
      </c>
    </row>
    <row r="1970" spans="5:10">
      <c r="E1970" s="335"/>
      <c r="F1970" s="336"/>
      <c r="G1970" s="335"/>
      <c r="H1970" s="417"/>
      <c r="I1970" s="393"/>
      <c r="J1970" s="337" t="s">
        <v>3</v>
      </c>
    </row>
    <row r="1971" spans="5:10">
      <c r="E1971" s="335"/>
      <c r="F1971" s="336"/>
      <c r="G1971" s="335"/>
      <c r="H1971" s="417"/>
      <c r="I1971" s="393"/>
      <c r="J1971" s="337" t="s">
        <v>3</v>
      </c>
    </row>
    <row r="1972" spans="5:10">
      <c r="E1972" s="335"/>
      <c r="F1972" s="336"/>
      <c r="G1972" s="335"/>
      <c r="H1972" s="417"/>
      <c r="I1972" s="393"/>
      <c r="J1972" s="337" t="s">
        <v>3</v>
      </c>
    </row>
    <row r="1973" spans="5:10">
      <c r="E1973" s="335"/>
      <c r="F1973" s="336"/>
      <c r="G1973" s="335"/>
      <c r="H1973" s="417"/>
      <c r="I1973" s="393"/>
      <c r="J1973" s="337" t="s">
        <v>3</v>
      </c>
    </row>
    <row r="1974" spans="5:10">
      <c r="E1974" s="335"/>
      <c r="F1974" s="336"/>
      <c r="G1974" s="335"/>
      <c r="H1974" s="417"/>
      <c r="I1974" s="393"/>
      <c r="J1974" s="337" t="s">
        <v>3</v>
      </c>
    </row>
    <row r="1975" spans="5:10">
      <c r="E1975" s="335"/>
      <c r="F1975" s="336"/>
      <c r="G1975" s="335"/>
      <c r="H1975" s="417"/>
      <c r="I1975" s="393"/>
      <c r="J1975" s="337" t="s">
        <v>3</v>
      </c>
    </row>
    <row r="1976" spans="5:10">
      <c r="E1976" s="335"/>
      <c r="F1976" s="336"/>
      <c r="G1976" s="335"/>
      <c r="H1976" s="417"/>
      <c r="I1976" s="393"/>
      <c r="J1976" s="337" t="s">
        <v>3</v>
      </c>
    </row>
    <row r="1977" spans="5:10">
      <c r="E1977" s="335"/>
      <c r="F1977" s="336"/>
      <c r="G1977" s="335"/>
      <c r="H1977" s="417"/>
      <c r="I1977" s="393"/>
      <c r="J1977" s="337" t="s">
        <v>3</v>
      </c>
    </row>
    <row r="1978" spans="5:10">
      <c r="E1978" s="335"/>
      <c r="F1978" s="336"/>
      <c r="G1978" s="335"/>
      <c r="H1978" s="417"/>
      <c r="I1978" s="393"/>
      <c r="J1978" s="337" t="s">
        <v>3</v>
      </c>
    </row>
    <row r="1979" spans="5:10">
      <c r="E1979" s="335"/>
      <c r="F1979" s="336"/>
      <c r="G1979" s="335"/>
      <c r="H1979" s="417"/>
      <c r="I1979" s="393"/>
      <c r="J1979" s="337" t="s">
        <v>3</v>
      </c>
    </row>
    <row r="1980" spans="5:10">
      <c r="E1980" s="335"/>
      <c r="F1980" s="336"/>
      <c r="G1980" s="335"/>
      <c r="H1980" s="417"/>
      <c r="I1980" s="393"/>
      <c r="J1980" s="337" t="s">
        <v>3</v>
      </c>
    </row>
    <row r="1981" spans="5:10">
      <c r="E1981" s="335"/>
      <c r="F1981" s="336"/>
      <c r="G1981" s="335"/>
      <c r="H1981" s="417"/>
      <c r="I1981" s="393"/>
      <c r="J1981" s="337" t="s">
        <v>3</v>
      </c>
    </row>
    <row r="1982" spans="5:10">
      <c r="E1982" s="335"/>
      <c r="F1982" s="336"/>
      <c r="G1982" s="335"/>
      <c r="H1982" s="417"/>
      <c r="I1982" s="393"/>
      <c r="J1982" s="337" t="s">
        <v>3</v>
      </c>
    </row>
    <row r="1983" spans="5:10">
      <c r="E1983" s="335"/>
      <c r="F1983" s="336"/>
      <c r="G1983" s="335"/>
      <c r="H1983" s="417"/>
      <c r="I1983" s="393"/>
      <c r="J1983" s="337" t="s">
        <v>3</v>
      </c>
    </row>
    <row r="1984" spans="5:10">
      <c r="E1984" s="335"/>
      <c r="F1984" s="336"/>
      <c r="G1984" s="335"/>
      <c r="H1984" s="417"/>
      <c r="I1984" s="393"/>
      <c r="J1984" s="337" t="s">
        <v>3</v>
      </c>
    </row>
    <row r="1985" spans="5:10">
      <c r="E1985" s="335"/>
      <c r="F1985" s="336"/>
      <c r="G1985" s="335"/>
      <c r="H1985" s="417"/>
      <c r="I1985" s="393"/>
      <c r="J1985" s="337" t="s">
        <v>3</v>
      </c>
    </row>
    <row r="1986" spans="5:10">
      <c r="E1986" s="335"/>
      <c r="F1986" s="336"/>
      <c r="G1986" s="335"/>
      <c r="H1986" s="417"/>
      <c r="I1986" s="393"/>
      <c r="J1986" s="337" t="s">
        <v>3</v>
      </c>
    </row>
    <row r="1987" spans="5:10">
      <c r="E1987" s="335"/>
      <c r="F1987" s="336"/>
      <c r="G1987" s="335"/>
      <c r="H1987" s="417"/>
      <c r="I1987" s="393"/>
      <c r="J1987" s="337" t="s">
        <v>3</v>
      </c>
    </row>
    <row r="1988" spans="5:10">
      <c r="E1988" s="335"/>
      <c r="F1988" s="336"/>
      <c r="G1988" s="335"/>
      <c r="H1988" s="417"/>
      <c r="I1988" s="393"/>
      <c r="J1988" s="337" t="s">
        <v>3</v>
      </c>
    </row>
    <row r="1989" spans="5:10">
      <c r="E1989" s="335"/>
      <c r="F1989" s="336"/>
      <c r="G1989" s="335"/>
      <c r="H1989" s="417"/>
      <c r="I1989" s="393"/>
      <c r="J1989" s="337" t="s">
        <v>3</v>
      </c>
    </row>
    <row r="1990" spans="5:10">
      <c r="E1990" s="335"/>
      <c r="F1990" s="336"/>
      <c r="G1990" s="335"/>
      <c r="H1990" s="417"/>
      <c r="I1990" s="393"/>
      <c r="J1990" s="337" t="s">
        <v>3</v>
      </c>
    </row>
    <row r="1991" spans="5:10">
      <c r="E1991" s="335"/>
      <c r="F1991" s="336"/>
      <c r="G1991" s="335"/>
      <c r="H1991" s="417"/>
      <c r="I1991" s="393"/>
      <c r="J1991" s="337" t="s">
        <v>3</v>
      </c>
    </row>
    <row r="1992" spans="5:10">
      <c r="E1992" s="335"/>
      <c r="F1992" s="336"/>
      <c r="G1992" s="335"/>
      <c r="H1992" s="417"/>
      <c r="I1992" s="393"/>
      <c r="J1992" s="337" t="s">
        <v>3</v>
      </c>
    </row>
    <row r="1993" spans="5:10">
      <c r="E1993" s="335"/>
      <c r="F1993" s="336"/>
      <c r="G1993" s="335"/>
      <c r="H1993" s="417"/>
      <c r="I1993" s="393"/>
      <c r="J1993" s="337" t="s">
        <v>3</v>
      </c>
    </row>
    <row r="1994" spans="5:10">
      <c r="E1994" s="335"/>
      <c r="F1994" s="336"/>
      <c r="G1994" s="335"/>
      <c r="H1994" s="417"/>
      <c r="I1994" s="393"/>
      <c r="J1994" s="337" t="s">
        <v>3</v>
      </c>
    </row>
    <row r="1995" spans="5:10">
      <c r="E1995" s="335"/>
      <c r="F1995" s="336"/>
      <c r="G1995" s="335"/>
      <c r="H1995" s="417"/>
      <c r="I1995" s="393"/>
      <c r="J1995" s="337" t="s">
        <v>3</v>
      </c>
    </row>
    <row r="1996" spans="5:10">
      <c r="E1996" s="335"/>
      <c r="F1996" s="336"/>
      <c r="G1996" s="335"/>
      <c r="H1996" s="417"/>
      <c r="I1996" s="393"/>
      <c r="J1996" s="337" t="s">
        <v>3</v>
      </c>
    </row>
    <row r="1997" spans="5:10">
      <c r="E1997" s="335"/>
      <c r="F1997" s="336"/>
      <c r="G1997" s="335"/>
      <c r="H1997" s="417"/>
      <c r="I1997" s="393"/>
      <c r="J1997" s="337" t="s">
        <v>3</v>
      </c>
    </row>
    <row r="1998" spans="5:10">
      <c r="E1998" s="335"/>
      <c r="F1998" s="336"/>
      <c r="G1998" s="335"/>
      <c r="H1998" s="417"/>
      <c r="I1998" s="393"/>
      <c r="J1998" s="337" t="s">
        <v>3</v>
      </c>
    </row>
    <row r="1999" spans="5:10">
      <c r="E1999" s="335"/>
      <c r="F1999" s="336"/>
      <c r="G1999" s="335"/>
      <c r="H1999" s="417"/>
      <c r="I1999" s="393"/>
      <c r="J1999" s="337" t="s">
        <v>3</v>
      </c>
    </row>
    <row r="2000" spans="5:10">
      <c r="E2000" s="335"/>
      <c r="F2000" s="336"/>
      <c r="G2000" s="335"/>
      <c r="H2000" s="417"/>
      <c r="I2000" s="393"/>
      <c r="J2000" s="337" t="s">
        <v>3</v>
      </c>
    </row>
    <row r="2001" spans="5:10">
      <c r="E2001" s="335"/>
      <c r="F2001" s="336"/>
      <c r="G2001" s="335"/>
      <c r="H2001" s="417"/>
      <c r="I2001" s="393"/>
      <c r="J2001" s="337" t="s">
        <v>3</v>
      </c>
    </row>
    <row r="2002" spans="5:10">
      <c r="E2002" s="335"/>
      <c r="F2002" s="336"/>
      <c r="G2002" s="335"/>
      <c r="H2002" s="417"/>
      <c r="I2002" s="393"/>
      <c r="J2002" s="337" t="s">
        <v>3</v>
      </c>
    </row>
    <row r="2003" spans="5:10">
      <c r="E2003" s="335"/>
      <c r="F2003" s="336"/>
      <c r="G2003" s="335"/>
      <c r="H2003" s="417"/>
      <c r="I2003" s="393"/>
      <c r="J2003" s="337" t="s">
        <v>3</v>
      </c>
    </row>
    <row r="2004" spans="5:10">
      <c r="E2004" s="335"/>
      <c r="F2004" s="336"/>
      <c r="G2004" s="335"/>
      <c r="H2004" s="417"/>
      <c r="I2004" s="393"/>
      <c r="J2004" s="337" t="s">
        <v>3</v>
      </c>
    </row>
    <row r="2005" spans="5:10">
      <c r="E2005" s="335"/>
      <c r="F2005" s="336"/>
      <c r="G2005" s="335"/>
      <c r="H2005" s="417"/>
      <c r="I2005" s="393"/>
      <c r="J2005" s="337" t="s">
        <v>3</v>
      </c>
    </row>
    <row r="2006" spans="5:10">
      <c r="E2006" s="335"/>
      <c r="F2006" s="336"/>
      <c r="G2006" s="335"/>
      <c r="H2006" s="417"/>
      <c r="I2006" s="393"/>
      <c r="J2006" s="337" t="s">
        <v>3</v>
      </c>
    </row>
    <row r="2007" spans="5:10">
      <c r="E2007" s="335"/>
      <c r="F2007" s="336"/>
      <c r="G2007" s="335"/>
      <c r="H2007" s="417"/>
      <c r="I2007" s="393"/>
      <c r="J2007" s="337" t="s">
        <v>3</v>
      </c>
    </row>
    <row r="2008" spans="5:10">
      <c r="E2008" s="335"/>
      <c r="F2008" s="336"/>
      <c r="G2008" s="335"/>
      <c r="H2008" s="417"/>
      <c r="I2008" s="393"/>
      <c r="J2008" s="337" t="s">
        <v>3</v>
      </c>
    </row>
    <row r="2009" spans="5:10">
      <c r="E2009" s="335"/>
      <c r="F2009" s="336"/>
      <c r="G2009" s="335"/>
      <c r="H2009" s="417"/>
      <c r="I2009" s="393"/>
      <c r="J2009" s="337" t="s">
        <v>3</v>
      </c>
    </row>
    <row r="2010" spans="5:10">
      <c r="E2010" s="335"/>
      <c r="F2010" s="336"/>
      <c r="G2010" s="335"/>
      <c r="H2010" s="417"/>
      <c r="I2010" s="393"/>
      <c r="J2010" s="337" t="s">
        <v>3</v>
      </c>
    </row>
    <row r="2011" spans="5:10">
      <c r="E2011" s="335"/>
      <c r="F2011" s="336"/>
      <c r="G2011" s="335"/>
      <c r="H2011" s="417"/>
      <c r="I2011" s="393"/>
      <c r="J2011" s="337" t="s">
        <v>3</v>
      </c>
    </row>
    <row r="2012" spans="5:10">
      <c r="E2012" s="335"/>
      <c r="F2012" s="336"/>
      <c r="G2012" s="335"/>
      <c r="H2012" s="417"/>
      <c r="I2012" s="393"/>
      <c r="J2012" s="337" t="s">
        <v>3</v>
      </c>
    </row>
    <row r="2013" spans="5:10">
      <c r="E2013" s="335"/>
      <c r="F2013" s="336"/>
      <c r="G2013" s="335"/>
      <c r="H2013" s="417"/>
      <c r="I2013" s="393"/>
      <c r="J2013" s="337" t="s">
        <v>3</v>
      </c>
    </row>
    <row r="2014" spans="5:10">
      <c r="E2014" s="335"/>
      <c r="F2014" s="336"/>
      <c r="G2014" s="335"/>
      <c r="H2014" s="417"/>
      <c r="I2014" s="393"/>
      <c r="J2014" s="337" t="s">
        <v>3</v>
      </c>
    </row>
    <row r="2015" spans="5:10">
      <c r="E2015" s="335"/>
      <c r="F2015" s="336"/>
      <c r="G2015" s="335"/>
      <c r="H2015" s="417"/>
      <c r="I2015" s="393"/>
      <c r="J2015" s="337" t="s">
        <v>3</v>
      </c>
    </row>
    <row r="2016" spans="5:10">
      <c r="E2016" s="335"/>
      <c r="F2016" s="336"/>
      <c r="G2016" s="335"/>
      <c r="H2016" s="417"/>
      <c r="I2016" s="393"/>
      <c r="J2016" s="337" t="s">
        <v>3</v>
      </c>
    </row>
    <row r="2017" spans="5:10">
      <c r="E2017" s="335"/>
      <c r="F2017" s="336"/>
      <c r="G2017" s="335"/>
      <c r="H2017" s="417"/>
      <c r="I2017" s="393"/>
      <c r="J2017" s="337" t="s">
        <v>3</v>
      </c>
    </row>
    <row r="2018" spans="5:10">
      <c r="E2018" s="335"/>
      <c r="F2018" s="336"/>
      <c r="G2018" s="335"/>
      <c r="H2018" s="417"/>
      <c r="I2018" s="393"/>
      <c r="J2018" s="337" t="s">
        <v>3</v>
      </c>
    </row>
    <row r="2019" spans="5:10">
      <c r="E2019" s="335"/>
      <c r="F2019" s="336"/>
      <c r="G2019" s="335"/>
      <c r="H2019" s="417"/>
      <c r="I2019" s="393"/>
      <c r="J2019" s="337" t="s">
        <v>3</v>
      </c>
    </row>
    <row r="2020" spans="5:10">
      <c r="E2020" s="335"/>
      <c r="F2020" s="336"/>
      <c r="G2020" s="335"/>
      <c r="H2020" s="417"/>
      <c r="I2020" s="393"/>
      <c r="J2020" s="337" t="s">
        <v>3</v>
      </c>
    </row>
    <row r="2021" spans="5:10">
      <c r="E2021" s="335"/>
      <c r="F2021" s="336"/>
      <c r="G2021" s="335"/>
      <c r="H2021" s="417"/>
      <c r="I2021" s="393"/>
      <c r="J2021" s="337" t="s">
        <v>3</v>
      </c>
    </row>
    <row r="2022" spans="5:10">
      <c r="E2022" s="335"/>
      <c r="F2022" s="336"/>
      <c r="G2022" s="335"/>
      <c r="H2022" s="417"/>
      <c r="I2022" s="393"/>
      <c r="J2022" s="337" t="s">
        <v>3</v>
      </c>
    </row>
    <row r="2023" spans="5:10">
      <c r="E2023" s="335"/>
      <c r="F2023" s="336"/>
      <c r="G2023" s="335"/>
      <c r="H2023" s="417"/>
      <c r="I2023" s="393"/>
      <c r="J2023" s="337" t="s">
        <v>3</v>
      </c>
    </row>
    <row r="2024" spans="5:10">
      <c r="E2024" s="335"/>
      <c r="F2024" s="336"/>
      <c r="G2024" s="335"/>
      <c r="H2024" s="417"/>
      <c r="I2024" s="393"/>
      <c r="J2024" s="337" t="s">
        <v>3</v>
      </c>
    </row>
    <row r="2025" spans="5:10">
      <c r="E2025" s="335"/>
      <c r="F2025" s="336"/>
      <c r="G2025" s="335"/>
      <c r="H2025" s="417"/>
      <c r="I2025" s="393"/>
      <c r="J2025" s="337" t="s">
        <v>3</v>
      </c>
    </row>
    <row r="2026" spans="5:10">
      <c r="E2026" s="335"/>
      <c r="F2026" s="336"/>
      <c r="G2026" s="335"/>
      <c r="H2026" s="417"/>
      <c r="I2026" s="393"/>
      <c r="J2026" s="337" t="s">
        <v>3</v>
      </c>
    </row>
    <row r="2027" spans="5:10">
      <c r="E2027" s="335"/>
      <c r="F2027" s="336"/>
      <c r="G2027" s="335"/>
      <c r="H2027" s="417"/>
      <c r="I2027" s="393"/>
      <c r="J2027" s="337" t="s">
        <v>3</v>
      </c>
    </row>
    <row r="2028" spans="5:10">
      <c r="E2028" s="335"/>
      <c r="F2028" s="336"/>
      <c r="G2028" s="335"/>
      <c r="H2028" s="417"/>
      <c r="I2028" s="393"/>
      <c r="J2028" s="337" t="s">
        <v>3</v>
      </c>
    </row>
    <row r="2029" spans="5:10">
      <c r="E2029" s="335"/>
      <c r="F2029" s="336"/>
      <c r="G2029" s="335"/>
      <c r="H2029" s="417"/>
      <c r="I2029" s="393"/>
      <c r="J2029" s="337" t="s">
        <v>3</v>
      </c>
    </row>
    <row r="2030" spans="5:10">
      <c r="E2030" s="335"/>
      <c r="F2030" s="336"/>
      <c r="G2030" s="335"/>
      <c r="H2030" s="417"/>
      <c r="I2030" s="393"/>
      <c r="J2030" s="337" t="s">
        <v>3</v>
      </c>
    </row>
    <row r="2031" spans="5:10">
      <c r="E2031" s="335"/>
      <c r="F2031" s="336"/>
      <c r="G2031" s="335"/>
      <c r="H2031" s="417"/>
      <c r="I2031" s="393"/>
      <c r="J2031" s="337" t="s">
        <v>3</v>
      </c>
    </row>
    <row r="2032" spans="5:10">
      <c r="E2032" s="335"/>
      <c r="F2032" s="336"/>
      <c r="G2032" s="335"/>
      <c r="H2032" s="417"/>
      <c r="I2032" s="393"/>
      <c r="J2032" s="337" t="s">
        <v>3</v>
      </c>
    </row>
    <row r="2033" spans="5:10">
      <c r="E2033" s="335"/>
      <c r="F2033" s="336"/>
      <c r="G2033" s="335"/>
      <c r="H2033" s="417"/>
      <c r="I2033" s="393"/>
      <c r="J2033" s="337" t="s">
        <v>3</v>
      </c>
    </row>
    <row r="2034" spans="5:10">
      <c r="E2034" s="335"/>
      <c r="F2034" s="336"/>
      <c r="G2034" s="335"/>
      <c r="H2034" s="417"/>
      <c r="I2034" s="393"/>
      <c r="J2034" s="337" t="s">
        <v>3</v>
      </c>
    </row>
    <row r="2035" spans="5:10">
      <c r="E2035" s="335"/>
      <c r="F2035" s="336"/>
      <c r="G2035" s="335"/>
      <c r="H2035" s="417"/>
      <c r="I2035" s="393"/>
      <c r="J2035" s="337" t="s">
        <v>3</v>
      </c>
    </row>
    <row r="2036" spans="5:10">
      <c r="E2036" s="335"/>
      <c r="F2036" s="336"/>
      <c r="G2036" s="335"/>
      <c r="H2036" s="417"/>
      <c r="I2036" s="393"/>
      <c r="J2036" s="337" t="s">
        <v>3</v>
      </c>
    </row>
    <row r="2037" spans="5:10">
      <c r="E2037" s="335"/>
      <c r="F2037" s="336"/>
      <c r="G2037" s="335"/>
      <c r="H2037" s="417"/>
      <c r="I2037" s="393"/>
      <c r="J2037" s="337" t="s">
        <v>3</v>
      </c>
    </row>
    <row r="2038" spans="5:10">
      <c r="E2038" s="335"/>
      <c r="F2038" s="336"/>
      <c r="G2038" s="335"/>
      <c r="H2038" s="417"/>
      <c r="I2038" s="393"/>
      <c r="J2038" s="337" t="s">
        <v>3</v>
      </c>
    </row>
    <row r="2039" spans="5:10">
      <c r="E2039" s="335"/>
      <c r="F2039" s="336"/>
      <c r="G2039" s="335"/>
      <c r="H2039" s="417"/>
      <c r="I2039" s="393"/>
      <c r="J2039" s="337" t="s">
        <v>3</v>
      </c>
    </row>
    <row r="2040" spans="5:10">
      <c r="E2040" s="335"/>
      <c r="F2040" s="336"/>
      <c r="G2040" s="335"/>
      <c r="H2040" s="417"/>
      <c r="I2040" s="393"/>
      <c r="J2040" s="337" t="s">
        <v>3</v>
      </c>
    </row>
    <row r="2041" spans="5:10">
      <c r="E2041" s="335"/>
      <c r="F2041" s="336"/>
      <c r="G2041" s="335"/>
      <c r="H2041" s="417"/>
      <c r="I2041" s="393"/>
      <c r="J2041" s="337" t="s">
        <v>3</v>
      </c>
    </row>
    <row r="2042" spans="5:10">
      <c r="E2042" s="335"/>
      <c r="F2042" s="336"/>
      <c r="G2042" s="335"/>
      <c r="H2042" s="417"/>
      <c r="I2042" s="393"/>
      <c r="J2042" s="337" t="s">
        <v>3</v>
      </c>
    </row>
    <row r="2043" spans="5:10">
      <c r="E2043" s="335"/>
      <c r="F2043" s="336"/>
      <c r="G2043" s="335"/>
      <c r="H2043" s="417"/>
      <c r="I2043" s="393"/>
      <c r="J2043" s="337" t="s">
        <v>3</v>
      </c>
    </row>
    <row r="2044" spans="5:10">
      <c r="E2044" s="335"/>
      <c r="F2044" s="336"/>
      <c r="G2044" s="335"/>
      <c r="H2044" s="417"/>
      <c r="I2044" s="393"/>
      <c r="J2044" s="337" t="s">
        <v>3</v>
      </c>
    </row>
    <row r="2045" spans="5:10">
      <c r="E2045" s="335"/>
      <c r="F2045" s="336"/>
      <c r="G2045" s="335"/>
      <c r="H2045" s="417"/>
      <c r="I2045" s="393"/>
      <c r="J2045" s="337" t="s">
        <v>3</v>
      </c>
    </row>
    <row r="2046" spans="5:10">
      <c r="E2046" s="335"/>
      <c r="F2046" s="336"/>
      <c r="G2046" s="335"/>
      <c r="H2046" s="417"/>
      <c r="I2046" s="393"/>
      <c r="J2046" s="337" t="s">
        <v>3</v>
      </c>
    </row>
    <row r="2047" spans="5:10">
      <c r="E2047" s="335"/>
      <c r="F2047" s="336"/>
      <c r="G2047" s="335"/>
      <c r="H2047" s="417"/>
      <c r="I2047" s="393"/>
      <c r="J2047" s="337" t="s">
        <v>3</v>
      </c>
    </row>
    <row r="2048" spans="5:10">
      <c r="E2048" s="335"/>
      <c r="F2048" s="336"/>
      <c r="G2048" s="335"/>
      <c r="H2048" s="417"/>
      <c r="I2048" s="393"/>
      <c r="J2048" s="337" t="s">
        <v>3</v>
      </c>
    </row>
    <row r="2049" spans="5:10">
      <c r="E2049" s="335"/>
      <c r="F2049" s="336"/>
      <c r="G2049" s="335"/>
      <c r="H2049" s="417"/>
      <c r="I2049" s="393"/>
      <c r="J2049" s="337" t="s">
        <v>3</v>
      </c>
    </row>
    <row r="2050" spans="5:10">
      <c r="E2050" s="335"/>
      <c r="F2050" s="336"/>
      <c r="G2050" s="335"/>
      <c r="H2050" s="417"/>
      <c r="I2050" s="393"/>
      <c r="J2050" s="337" t="s">
        <v>3</v>
      </c>
    </row>
    <row r="2051" spans="5:10">
      <c r="E2051" s="335"/>
      <c r="F2051" s="336"/>
      <c r="G2051" s="335"/>
      <c r="H2051" s="417"/>
      <c r="I2051" s="393"/>
      <c r="J2051" s="337" t="s">
        <v>3</v>
      </c>
    </row>
    <row r="2052" spans="5:10">
      <c r="E2052" s="335"/>
      <c r="F2052" s="336"/>
      <c r="G2052" s="335"/>
      <c r="H2052" s="417"/>
      <c r="I2052" s="393"/>
      <c r="J2052" s="337" t="s">
        <v>3</v>
      </c>
    </row>
    <row r="2053" spans="5:10">
      <c r="E2053" s="335"/>
      <c r="F2053" s="336"/>
      <c r="G2053" s="335"/>
      <c r="H2053" s="417"/>
      <c r="I2053" s="393"/>
      <c r="J2053" s="337" t="s">
        <v>3</v>
      </c>
    </row>
    <row r="2054" spans="5:10">
      <c r="E2054" s="335"/>
      <c r="F2054" s="336"/>
      <c r="G2054" s="335"/>
      <c r="H2054" s="417"/>
      <c r="I2054" s="393"/>
      <c r="J2054" s="337" t="s">
        <v>3</v>
      </c>
    </row>
    <row r="2055" spans="5:10">
      <c r="E2055" s="335"/>
      <c r="F2055" s="336"/>
      <c r="G2055" s="335"/>
      <c r="H2055" s="417"/>
      <c r="I2055" s="393"/>
      <c r="J2055" s="337" t="s">
        <v>3</v>
      </c>
    </row>
    <row r="2056" spans="5:10">
      <c r="E2056" s="335"/>
      <c r="F2056" s="336"/>
      <c r="G2056" s="335"/>
      <c r="H2056" s="417"/>
      <c r="I2056" s="393"/>
      <c r="J2056" s="337" t="s">
        <v>3</v>
      </c>
    </row>
    <row r="2057" spans="5:10">
      <c r="E2057" s="335"/>
      <c r="F2057" s="336"/>
      <c r="G2057" s="335"/>
      <c r="H2057" s="417"/>
      <c r="I2057" s="393"/>
      <c r="J2057" s="337" t="s">
        <v>3</v>
      </c>
    </row>
    <row r="2058" spans="5:10">
      <c r="E2058" s="335"/>
      <c r="F2058" s="336"/>
      <c r="G2058" s="335"/>
      <c r="H2058" s="417"/>
      <c r="I2058" s="393"/>
      <c r="J2058" s="337" t="s">
        <v>3</v>
      </c>
    </row>
    <row r="2059" spans="5:10">
      <c r="E2059" s="335"/>
      <c r="F2059" s="336"/>
      <c r="G2059" s="335"/>
      <c r="H2059" s="417"/>
      <c r="I2059" s="393"/>
      <c r="J2059" s="337" t="s">
        <v>3</v>
      </c>
    </row>
    <row r="2060" spans="5:10">
      <c r="E2060" s="335"/>
      <c r="F2060" s="336"/>
      <c r="G2060" s="335"/>
      <c r="H2060" s="417"/>
      <c r="I2060" s="393"/>
      <c r="J2060" s="337" t="s">
        <v>3</v>
      </c>
    </row>
    <row r="2061" spans="5:10">
      <c r="E2061" s="335"/>
      <c r="F2061" s="336"/>
      <c r="G2061" s="335"/>
      <c r="H2061" s="417"/>
      <c r="I2061" s="393"/>
      <c r="J2061" s="337" t="s">
        <v>3</v>
      </c>
    </row>
    <row r="2062" spans="5:10">
      <c r="E2062" s="335"/>
      <c r="F2062" s="336"/>
      <c r="G2062" s="335"/>
      <c r="H2062" s="417"/>
      <c r="I2062" s="393"/>
      <c r="J2062" s="337" t="s">
        <v>3</v>
      </c>
    </row>
    <row r="2063" spans="5:10">
      <c r="E2063" s="335"/>
      <c r="F2063" s="336"/>
      <c r="G2063" s="335"/>
      <c r="H2063" s="417"/>
      <c r="I2063" s="393"/>
      <c r="J2063" s="337" t="s">
        <v>3</v>
      </c>
    </row>
    <row r="2064" spans="5:10">
      <c r="E2064" s="335"/>
      <c r="F2064" s="336"/>
      <c r="G2064" s="335"/>
      <c r="H2064" s="417"/>
      <c r="I2064" s="393"/>
      <c r="J2064" s="337" t="s">
        <v>3</v>
      </c>
    </row>
    <row r="2065" spans="5:10">
      <c r="E2065" s="335"/>
      <c r="F2065" s="336"/>
      <c r="G2065" s="335"/>
      <c r="H2065" s="417"/>
      <c r="I2065" s="393"/>
      <c r="J2065" s="337" t="s">
        <v>3</v>
      </c>
    </row>
    <row r="2066" spans="5:10">
      <c r="E2066" s="335"/>
      <c r="F2066" s="336"/>
      <c r="G2066" s="335"/>
      <c r="H2066" s="417"/>
      <c r="I2066" s="393"/>
      <c r="J2066" s="337" t="s">
        <v>3</v>
      </c>
    </row>
    <row r="2067" spans="5:10">
      <c r="E2067" s="335"/>
      <c r="F2067" s="336"/>
      <c r="G2067" s="335"/>
      <c r="H2067" s="417"/>
      <c r="I2067" s="393"/>
      <c r="J2067" s="337" t="s">
        <v>3</v>
      </c>
    </row>
    <row r="2068" spans="5:10">
      <c r="E2068" s="335"/>
      <c r="F2068" s="336"/>
      <c r="G2068" s="335"/>
      <c r="H2068" s="417"/>
      <c r="I2068" s="393"/>
      <c r="J2068" s="337" t="s">
        <v>3</v>
      </c>
    </row>
    <row r="2069" spans="5:10">
      <c r="E2069" s="335"/>
      <c r="F2069" s="336"/>
      <c r="G2069" s="335"/>
      <c r="H2069" s="417"/>
      <c r="I2069" s="393"/>
      <c r="J2069" s="337" t="s">
        <v>3</v>
      </c>
    </row>
    <row r="2070" spans="5:10">
      <c r="E2070" s="335"/>
      <c r="F2070" s="336"/>
      <c r="G2070" s="335"/>
      <c r="H2070" s="417"/>
      <c r="I2070" s="393"/>
      <c r="J2070" s="337" t="s">
        <v>3</v>
      </c>
    </row>
    <row r="2071" spans="5:10">
      <c r="E2071" s="335"/>
      <c r="F2071" s="336"/>
      <c r="G2071" s="335"/>
      <c r="H2071" s="417"/>
      <c r="I2071" s="393"/>
      <c r="J2071" s="337" t="s">
        <v>3</v>
      </c>
    </row>
    <row r="2072" spans="5:10">
      <c r="E2072" s="335"/>
      <c r="F2072" s="336"/>
      <c r="G2072" s="335"/>
      <c r="H2072" s="417"/>
      <c r="I2072" s="393"/>
      <c r="J2072" s="337" t="s">
        <v>3</v>
      </c>
    </row>
    <row r="2073" spans="5:10">
      <c r="E2073" s="335"/>
      <c r="F2073" s="336"/>
      <c r="G2073" s="335"/>
      <c r="H2073" s="417"/>
      <c r="I2073" s="393"/>
      <c r="J2073" s="337" t="s">
        <v>3</v>
      </c>
    </row>
    <row r="2074" spans="5:10">
      <c r="E2074" s="335"/>
      <c r="F2074" s="336"/>
      <c r="G2074" s="335"/>
      <c r="H2074" s="417"/>
      <c r="I2074" s="393"/>
      <c r="J2074" s="337" t="s">
        <v>3</v>
      </c>
    </row>
    <row r="2075" spans="5:10">
      <c r="E2075" s="335"/>
      <c r="F2075" s="336"/>
      <c r="G2075" s="335"/>
      <c r="H2075" s="417"/>
      <c r="I2075" s="393"/>
      <c r="J2075" s="337" t="s">
        <v>3</v>
      </c>
    </row>
    <row r="2076" spans="5:10">
      <c r="E2076" s="335"/>
      <c r="F2076" s="336"/>
      <c r="G2076" s="335"/>
      <c r="H2076" s="417"/>
      <c r="I2076" s="393"/>
      <c r="J2076" s="337" t="s">
        <v>3</v>
      </c>
    </row>
    <row r="2077" spans="5:10">
      <c r="E2077" s="335"/>
      <c r="F2077" s="336"/>
      <c r="G2077" s="335"/>
      <c r="H2077" s="417"/>
      <c r="I2077" s="393"/>
      <c r="J2077" s="337" t="s">
        <v>3</v>
      </c>
    </row>
    <row r="2078" spans="5:10">
      <c r="E2078" s="335"/>
      <c r="F2078" s="336"/>
      <c r="G2078" s="335"/>
      <c r="H2078" s="417"/>
      <c r="I2078" s="393"/>
      <c r="J2078" s="337" t="s">
        <v>3</v>
      </c>
    </row>
    <row r="2079" spans="5:10">
      <c r="E2079" s="335"/>
      <c r="F2079" s="336"/>
      <c r="G2079" s="335"/>
      <c r="H2079" s="417"/>
      <c r="I2079" s="393"/>
      <c r="J2079" s="337" t="s">
        <v>3</v>
      </c>
    </row>
    <row r="2080" spans="5:10">
      <c r="E2080" s="335"/>
      <c r="F2080" s="336"/>
      <c r="G2080" s="335"/>
      <c r="H2080" s="417"/>
      <c r="I2080" s="393"/>
      <c r="J2080" s="337" t="s">
        <v>3</v>
      </c>
    </row>
    <row r="2081" spans="5:10">
      <c r="E2081" s="335"/>
      <c r="F2081" s="336"/>
      <c r="G2081" s="335"/>
      <c r="H2081" s="417"/>
      <c r="I2081" s="393"/>
      <c r="J2081" s="337" t="s">
        <v>3</v>
      </c>
    </row>
    <row r="2082" spans="5:10">
      <c r="E2082" s="335"/>
      <c r="F2082" s="336"/>
      <c r="G2082" s="335"/>
      <c r="H2082" s="417"/>
      <c r="I2082" s="393"/>
      <c r="J2082" s="337" t="s">
        <v>3</v>
      </c>
    </row>
    <row r="2083" spans="5:10">
      <c r="E2083" s="335"/>
      <c r="F2083" s="336"/>
      <c r="G2083" s="335"/>
      <c r="H2083" s="417"/>
      <c r="I2083" s="393"/>
      <c r="J2083" s="337" t="s">
        <v>3</v>
      </c>
    </row>
    <row r="2084" spans="5:10">
      <c r="E2084" s="335"/>
      <c r="F2084" s="336"/>
      <c r="G2084" s="335"/>
      <c r="H2084" s="417"/>
      <c r="I2084" s="393"/>
      <c r="J2084" s="337" t="s">
        <v>3</v>
      </c>
    </row>
    <row r="2085" spans="5:10">
      <c r="E2085" s="335"/>
      <c r="F2085" s="336"/>
      <c r="G2085" s="335"/>
      <c r="H2085" s="417"/>
      <c r="I2085" s="393"/>
      <c r="J2085" s="337" t="s">
        <v>3</v>
      </c>
    </row>
    <row r="2086" spans="5:10">
      <c r="E2086" s="335"/>
      <c r="F2086" s="336"/>
      <c r="G2086" s="335"/>
      <c r="H2086" s="417"/>
      <c r="I2086" s="393"/>
      <c r="J2086" s="337" t="s">
        <v>3</v>
      </c>
    </row>
    <row r="2087" spans="5:10">
      <c r="E2087" s="335"/>
      <c r="F2087" s="336"/>
      <c r="G2087" s="335"/>
      <c r="H2087" s="417"/>
      <c r="I2087" s="393"/>
      <c r="J2087" s="337" t="s">
        <v>3</v>
      </c>
    </row>
    <row r="2088" spans="5:10">
      <c r="E2088" s="335"/>
      <c r="F2088" s="336"/>
      <c r="G2088" s="335"/>
      <c r="H2088" s="417"/>
      <c r="I2088" s="393"/>
      <c r="J2088" s="337" t="s">
        <v>3</v>
      </c>
    </row>
    <row r="2089" spans="5:10">
      <c r="E2089" s="335"/>
      <c r="F2089" s="336"/>
      <c r="G2089" s="335"/>
      <c r="H2089" s="417"/>
      <c r="I2089" s="393"/>
      <c r="J2089" s="337" t="s">
        <v>3</v>
      </c>
    </row>
    <row r="2090" spans="5:10">
      <c r="E2090" s="335"/>
      <c r="F2090" s="336"/>
      <c r="G2090" s="335"/>
      <c r="H2090" s="417"/>
      <c r="I2090" s="393"/>
      <c r="J2090" s="337" t="s">
        <v>3</v>
      </c>
    </row>
    <row r="2091" spans="5:10">
      <c r="E2091" s="335"/>
      <c r="F2091" s="336"/>
      <c r="G2091" s="335"/>
      <c r="H2091" s="417"/>
      <c r="I2091" s="393"/>
      <c r="J2091" s="337" t="s">
        <v>3</v>
      </c>
    </row>
    <row r="2092" spans="5:10">
      <c r="E2092" s="335"/>
      <c r="F2092" s="336"/>
      <c r="G2092" s="335"/>
      <c r="H2092" s="417"/>
      <c r="I2092" s="393"/>
      <c r="J2092" s="337" t="s">
        <v>3</v>
      </c>
    </row>
    <row r="2093" spans="5:10">
      <c r="E2093" s="335"/>
      <c r="F2093" s="336"/>
      <c r="G2093" s="335"/>
      <c r="H2093" s="417"/>
      <c r="I2093" s="393"/>
      <c r="J2093" s="337" t="s">
        <v>3</v>
      </c>
    </row>
    <row r="2094" spans="5:10">
      <c r="E2094" s="335"/>
      <c r="F2094" s="336"/>
      <c r="G2094" s="335"/>
      <c r="H2094" s="417"/>
      <c r="I2094" s="393"/>
      <c r="J2094" s="337" t="s">
        <v>3</v>
      </c>
    </row>
    <row r="2095" spans="5:10">
      <c r="E2095" s="335"/>
      <c r="F2095" s="336"/>
      <c r="G2095" s="335"/>
      <c r="H2095" s="417"/>
      <c r="I2095" s="393"/>
      <c r="J2095" s="337" t="s">
        <v>3</v>
      </c>
    </row>
    <row r="2096" spans="5:10">
      <c r="E2096" s="335"/>
      <c r="F2096" s="336"/>
      <c r="G2096" s="335"/>
      <c r="H2096" s="417"/>
      <c r="I2096" s="393"/>
      <c r="J2096" s="337" t="s">
        <v>3</v>
      </c>
    </row>
    <row r="2097" spans="5:10">
      <c r="E2097" s="335"/>
      <c r="F2097" s="336"/>
      <c r="G2097" s="335"/>
      <c r="H2097" s="417"/>
      <c r="I2097" s="393"/>
      <c r="J2097" s="337" t="s">
        <v>3</v>
      </c>
    </row>
    <row r="2098" spans="5:10">
      <c r="E2098" s="335"/>
      <c r="F2098" s="336"/>
      <c r="G2098" s="335"/>
      <c r="H2098" s="417"/>
      <c r="I2098" s="393"/>
      <c r="J2098" s="337" t="s">
        <v>3</v>
      </c>
    </row>
    <row r="2099" spans="5:10">
      <c r="E2099" s="335"/>
      <c r="F2099" s="336"/>
      <c r="G2099" s="335"/>
      <c r="H2099" s="417"/>
      <c r="I2099" s="393"/>
      <c r="J2099" s="337" t="s">
        <v>3</v>
      </c>
    </row>
    <row r="2100" spans="5:10">
      <c r="E2100" s="335"/>
      <c r="F2100" s="336"/>
      <c r="G2100" s="335"/>
      <c r="H2100" s="417"/>
      <c r="I2100" s="393"/>
      <c r="J2100" s="337" t="s">
        <v>3</v>
      </c>
    </row>
    <row r="2101" spans="5:10">
      <c r="E2101" s="335"/>
      <c r="F2101" s="336"/>
      <c r="G2101" s="335"/>
      <c r="H2101" s="417"/>
      <c r="I2101" s="393"/>
      <c r="J2101" s="337" t="s">
        <v>3</v>
      </c>
    </row>
    <row r="2102" spans="5:10">
      <c r="E2102" s="335"/>
      <c r="F2102" s="336"/>
      <c r="G2102" s="335"/>
      <c r="H2102" s="417"/>
      <c r="I2102" s="393"/>
      <c r="J2102" s="337" t="s">
        <v>3</v>
      </c>
    </row>
    <row r="2103" spans="5:10">
      <c r="E2103" s="335"/>
      <c r="F2103" s="336"/>
      <c r="G2103" s="335"/>
      <c r="H2103" s="417"/>
      <c r="I2103" s="393"/>
      <c r="J2103" s="337" t="s">
        <v>3</v>
      </c>
    </row>
    <row r="2104" spans="5:10">
      <c r="E2104" s="335"/>
      <c r="F2104" s="336"/>
      <c r="G2104" s="335"/>
      <c r="H2104" s="417"/>
      <c r="I2104" s="393"/>
      <c r="J2104" s="337" t="s">
        <v>3</v>
      </c>
    </row>
    <row r="2105" spans="5:10">
      <c r="E2105" s="335"/>
      <c r="F2105" s="336"/>
      <c r="G2105" s="335"/>
      <c r="H2105" s="417"/>
      <c r="I2105" s="393"/>
      <c r="J2105" s="337" t="s">
        <v>3</v>
      </c>
    </row>
    <row r="2106" spans="5:10">
      <c r="E2106" s="335"/>
      <c r="F2106" s="336"/>
      <c r="G2106" s="335"/>
      <c r="H2106" s="417"/>
      <c r="I2106" s="393"/>
      <c r="J2106" s="337" t="s">
        <v>3</v>
      </c>
    </row>
    <row r="2107" spans="5:10">
      <c r="E2107" s="335"/>
      <c r="F2107" s="336"/>
      <c r="G2107" s="335"/>
      <c r="H2107" s="417"/>
      <c r="I2107" s="393"/>
      <c r="J2107" s="337" t="s">
        <v>3</v>
      </c>
    </row>
    <row r="2108" spans="5:10">
      <c r="E2108" s="335"/>
      <c r="F2108" s="336"/>
      <c r="G2108" s="335"/>
      <c r="H2108" s="417"/>
      <c r="I2108" s="393"/>
      <c r="J2108" s="337" t="s">
        <v>3</v>
      </c>
    </row>
    <row r="2109" spans="5:10">
      <c r="E2109" s="335"/>
      <c r="F2109" s="336"/>
      <c r="G2109" s="335"/>
      <c r="H2109" s="417"/>
      <c r="I2109" s="393"/>
      <c r="J2109" s="337" t="s">
        <v>3</v>
      </c>
    </row>
    <row r="2110" spans="5:10">
      <c r="E2110" s="335"/>
      <c r="F2110" s="336"/>
      <c r="G2110" s="335"/>
      <c r="H2110" s="417"/>
      <c r="I2110" s="393"/>
      <c r="J2110" s="337" t="s">
        <v>3</v>
      </c>
    </row>
    <row r="2111" spans="5:10">
      <c r="E2111" s="335"/>
      <c r="F2111" s="336"/>
      <c r="G2111" s="335"/>
      <c r="H2111" s="417"/>
      <c r="I2111" s="393"/>
      <c r="J2111" s="337" t="s">
        <v>3</v>
      </c>
    </row>
    <row r="2112" spans="5:10">
      <c r="E2112" s="335"/>
      <c r="F2112" s="336"/>
      <c r="G2112" s="335"/>
      <c r="H2112" s="417"/>
      <c r="I2112" s="393"/>
      <c r="J2112" s="337" t="s">
        <v>3</v>
      </c>
    </row>
    <row r="2113" spans="5:10">
      <c r="E2113" s="335"/>
      <c r="F2113" s="336"/>
      <c r="G2113" s="335"/>
      <c r="H2113" s="417"/>
      <c r="I2113" s="393"/>
      <c r="J2113" s="337" t="s">
        <v>3</v>
      </c>
    </row>
    <row r="2114" spans="5:10">
      <c r="E2114" s="335"/>
      <c r="F2114" s="336"/>
      <c r="G2114" s="335"/>
      <c r="H2114" s="417"/>
      <c r="I2114" s="393"/>
      <c r="J2114" s="337" t="s">
        <v>3</v>
      </c>
    </row>
    <row r="2115" spans="5:10">
      <c r="E2115" s="335"/>
      <c r="F2115" s="336"/>
      <c r="G2115" s="335"/>
      <c r="H2115" s="417"/>
      <c r="I2115" s="393"/>
      <c r="J2115" s="337" t="s">
        <v>3</v>
      </c>
    </row>
    <row r="2116" spans="5:10">
      <c r="E2116" s="335"/>
      <c r="F2116" s="336"/>
      <c r="G2116" s="335"/>
      <c r="H2116" s="417"/>
      <c r="I2116" s="393"/>
      <c r="J2116" s="337" t="s">
        <v>3</v>
      </c>
    </row>
    <row r="2117" spans="5:10">
      <c r="E2117" s="335"/>
      <c r="F2117" s="336"/>
      <c r="G2117" s="335"/>
      <c r="H2117" s="417"/>
      <c r="I2117" s="393"/>
      <c r="J2117" s="337" t="s">
        <v>3</v>
      </c>
    </row>
    <row r="2118" spans="5:10">
      <c r="E2118" s="335"/>
      <c r="F2118" s="336"/>
      <c r="G2118" s="335"/>
      <c r="H2118" s="417"/>
      <c r="I2118" s="393"/>
      <c r="J2118" s="337" t="s">
        <v>3</v>
      </c>
    </row>
    <row r="2119" spans="5:10">
      <c r="E2119" s="335"/>
      <c r="F2119" s="336"/>
      <c r="G2119" s="335"/>
      <c r="H2119" s="417"/>
      <c r="I2119" s="393"/>
      <c r="J2119" s="337" t="s">
        <v>3</v>
      </c>
    </row>
    <row r="2120" spans="5:10">
      <c r="E2120" s="335"/>
      <c r="F2120" s="336"/>
      <c r="G2120" s="335"/>
      <c r="H2120" s="417"/>
      <c r="I2120" s="393"/>
      <c r="J2120" s="337" t="s">
        <v>3</v>
      </c>
    </row>
    <row r="2121" spans="5:10">
      <c r="E2121" s="335"/>
      <c r="F2121" s="336"/>
      <c r="G2121" s="335"/>
      <c r="H2121" s="417"/>
      <c r="I2121" s="393"/>
      <c r="J2121" s="337" t="s">
        <v>3</v>
      </c>
    </row>
    <row r="2122" spans="5:10">
      <c r="E2122" s="335"/>
      <c r="F2122" s="336"/>
      <c r="G2122" s="335"/>
      <c r="H2122" s="417"/>
      <c r="I2122" s="393"/>
      <c r="J2122" s="337" t="s">
        <v>3</v>
      </c>
    </row>
    <row r="2123" spans="5:10">
      <c r="E2123" s="335"/>
      <c r="F2123" s="336"/>
      <c r="G2123" s="335"/>
      <c r="H2123" s="417"/>
      <c r="I2123" s="393"/>
      <c r="J2123" s="337" t="s">
        <v>3</v>
      </c>
    </row>
    <row r="2124" spans="5:10">
      <c r="E2124" s="335"/>
      <c r="F2124" s="336"/>
      <c r="G2124" s="335"/>
      <c r="H2124" s="417"/>
      <c r="I2124" s="393"/>
      <c r="J2124" s="337" t="s">
        <v>3</v>
      </c>
    </row>
    <row r="2125" spans="5:10">
      <c r="E2125" s="335"/>
      <c r="F2125" s="336"/>
      <c r="G2125" s="335"/>
      <c r="H2125" s="417"/>
      <c r="I2125" s="393"/>
      <c r="J2125" s="337" t="s">
        <v>3</v>
      </c>
    </row>
    <row r="2126" spans="5:10">
      <c r="E2126" s="335"/>
      <c r="F2126" s="336"/>
      <c r="G2126" s="335"/>
      <c r="H2126" s="417"/>
      <c r="I2126" s="393"/>
      <c r="J2126" s="337" t="s">
        <v>3</v>
      </c>
    </row>
    <row r="2127" spans="5:10">
      <c r="E2127" s="335"/>
      <c r="F2127" s="336"/>
      <c r="G2127" s="335"/>
      <c r="H2127" s="417"/>
      <c r="I2127" s="393"/>
      <c r="J2127" s="337" t="s">
        <v>3</v>
      </c>
    </row>
    <row r="2128" spans="5:10">
      <c r="E2128" s="335"/>
      <c r="F2128" s="336"/>
      <c r="G2128" s="335"/>
      <c r="H2128" s="417"/>
      <c r="I2128" s="393"/>
      <c r="J2128" s="337" t="s">
        <v>3</v>
      </c>
    </row>
    <row r="2129" spans="5:10">
      <c r="E2129" s="335"/>
      <c r="F2129" s="336"/>
      <c r="G2129" s="335"/>
      <c r="H2129" s="417"/>
      <c r="I2129" s="393"/>
      <c r="J2129" s="337" t="s">
        <v>3</v>
      </c>
    </row>
    <row r="2130" spans="5:10">
      <c r="E2130" s="335"/>
      <c r="F2130" s="336"/>
      <c r="G2130" s="335"/>
      <c r="H2130" s="417"/>
      <c r="I2130" s="393"/>
      <c r="J2130" s="337" t="s">
        <v>3</v>
      </c>
    </row>
    <row r="2131" spans="5:10">
      <c r="E2131" s="335"/>
      <c r="F2131" s="336"/>
      <c r="G2131" s="335"/>
      <c r="H2131" s="417"/>
      <c r="I2131" s="393"/>
      <c r="J2131" s="337" t="s">
        <v>3</v>
      </c>
    </row>
    <row r="2132" spans="5:10">
      <c r="E2132" s="335"/>
      <c r="F2132" s="336"/>
      <c r="G2132" s="335"/>
      <c r="H2132" s="417"/>
      <c r="I2132" s="393"/>
      <c r="J2132" s="337" t="s">
        <v>3</v>
      </c>
    </row>
    <row r="2133" spans="5:10">
      <c r="E2133" s="335"/>
      <c r="F2133" s="336"/>
      <c r="G2133" s="335"/>
      <c r="H2133" s="417"/>
      <c r="I2133" s="393"/>
      <c r="J2133" s="337" t="s">
        <v>3</v>
      </c>
    </row>
    <row r="2134" spans="5:10">
      <c r="E2134" s="335"/>
      <c r="F2134" s="336"/>
      <c r="G2134" s="335"/>
      <c r="H2134" s="417"/>
      <c r="I2134" s="393"/>
      <c r="J2134" s="337" t="s">
        <v>3</v>
      </c>
    </row>
    <row r="2135" spans="5:10">
      <c r="E2135" s="335"/>
      <c r="F2135" s="336"/>
      <c r="G2135" s="335"/>
      <c r="H2135" s="417"/>
      <c r="I2135" s="393"/>
      <c r="J2135" s="337" t="s">
        <v>3</v>
      </c>
    </row>
    <row r="2136" spans="5:10">
      <c r="E2136" s="335"/>
      <c r="F2136" s="336"/>
      <c r="G2136" s="335"/>
      <c r="H2136" s="417"/>
      <c r="I2136" s="393"/>
      <c r="J2136" s="337" t="s">
        <v>3</v>
      </c>
    </row>
    <row r="2137" spans="5:10">
      <c r="E2137" s="335"/>
      <c r="F2137" s="336"/>
      <c r="G2137" s="335"/>
      <c r="H2137" s="417"/>
      <c r="I2137" s="393"/>
      <c r="J2137" s="337" t="s">
        <v>3</v>
      </c>
    </row>
    <row r="2138" spans="5:10">
      <c r="E2138" s="335"/>
      <c r="F2138" s="336"/>
      <c r="G2138" s="335"/>
      <c r="H2138" s="417"/>
      <c r="I2138" s="393"/>
      <c r="J2138" s="337" t="s">
        <v>3</v>
      </c>
    </row>
    <row r="2139" spans="5:10">
      <c r="E2139" s="335"/>
      <c r="F2139" s="336"/>
      <c r="G2139" s="335"/>
      <c r="H2139" s="417"/>
      <c r="I2139" s="393"/>
      <c r="J2139" s="337" t="s">
        <v>3</v>
      </c>
    </row>
    <row r="2140" spans="5:10">
      <c r="E2140" s="335"/>
      <c r="F2140" s="336"/>
      <c r="G2140" s="335"/>
      <c r="H2140" s="417"/>
      <c r="I2140" s="393"/>
      <c r="J2140" s="337" t="s">
        <v>3</v>
      </c>
    </row>
    <row r="2141" spans="5:10">
      <c r="E2141" s="335"/>
      <c r="F2141" s="336"/>
      <c r="G2141" s="335"/>
      <c r="H2141" s="417"/>
      <c r="I2141" s="393"/>
      <c r="J2141" s="337" t="s">
        <v>3</v>
      </c>
    </row>
    <row r="2142" spans="5:10">
      <c r="E2142" s="335"/>
      <c r="F2142" s="336"/>
      <c r="G2142" s="335"/>
      <c r="H2142" s="417"/>
      <c r="I2142" s="393"/>
      <c r="J2142" s="337" t="s">
        <v>3</v>
      </c>
    </row>
    <row r="2143" spans="5:10">
      <c r="E2143" s="335"/>
      <c r="F2143" s="336"/>
      <c r="G2143" s="335"/>
      <c r="H2143" s="417"/>
      <c r="I2143" s="393"/>
      <c r="J2143" s="337" t="s">
        <v>3</v>
      </c>
    </row>
    <row r="2144" spans="5:10">
      <c r="E2144" s="335"/>
      <c r="F2144" s="336"/>
      <c r="G2144" s="335"/>
      <c r="H2144" s="417"/>
      <c r="I2144" s="393"/>
      <c r="J2144" s="337" t="s">
        <v>3</v>
      </c>
    </row>
    <row r="2145" spans="5:10">
      <c r="E2145" s="335"/>
      <c r="F2145" s="336"/>
      <c r="G2145" s="335"/>
      <c r="H2145" s="417"/>
      <c r="I2145" s="393"/>
      <c r="J2145" s="337" t="s">
        <v>3</v>
      </c>
    </row>
    <row r="2146" spans="5:10">
      <c r="E2146" s="335"/>
      <c r="F2146" s="336"/>
      <c r="G2146" s="335"/>
      <c r="H2146" s="417"/>
      <c r="I2146" s="393"/>
      <c r="J2146" s="337" t="s">
        <v>3</v>
      </c>
    </row>
    <row r="2147" spans="5:10">
      <c r="E2147" s="335"/>
      <c r="F2147" s="336"/>
      <c r="G2147" s="335"/>
      <c r="H2147" s="417"/>
      <c r="I2147" s="393"/>
      <c r="J2147" s="337" t="s">
        <v>3</v>
      </c>
    </row>
    <row r="2148" spans="5:10">
      <c r="E2148" s="335"/>
      <c r="F2148" s="336"/>
      <c r="G2148" s="335"/>
      <c r="H2148" s="417"/>
      <c r="I2148" s="393"/>
      <c r="J2148" s="337" t="s">
        <v>3</v>
      </c>
    </row>
    <row r="2149" spans="5:10">
      <c r="E2149" s="335"/>
      <c r="F2149" s="336"/>
      <c r="G2149" s="335"/>
      <c r="H2149" s="417"/>
      <c r="I2149" s="393"/>
      <c r="J2149" s="337" t="s">
        <v>3</v>
      </c>
    </row>
    <row r="2150" spans="5:10">
      <c r="E2150" s="335"/>
      <c r="F2150" s="336"/>
      <c r="G2150" s="335"/>
      <c r="H2150" s="417"/>
      <c r="I2150" s="393"/>
      <c r="J2150" s="337" t="s">
        <v>3</v>
      </c>
    </row>
    <row r="2151" spans="5:10">
      <c r="E2151" s="335"/>
      <c r="F2151" s="336"/>
      <c r="G2151" s="335"/>
      <c r="H2151" s="417"/>
      <c r="I2151" s="393"/>
      <c r="J2151" s="337" t="s">
        <v>3</v>
      </c>
    </row>
    <row r="2152" spans="5:10">
      <c r="E2152" s="335"/>
      <c r="F2152" s="336"/>
      <c r="G2152" s="335"/>
      <c r="H2152" s="417"/>
      <c r="I2152" s="393"/>
      <c r="J2152" s="337" t="s">
        <v>3</v>
      </c>
    </row>
    <row r="2153" spans="5:10">
      <c r="E2153" s="335"/>
      <c r="F2153" s="336"/>
      <c r="G2153" s="335"/>
      <c r="H2153" s="417"/>
      <c r="I2153" s="393"/>
      <c r="J2153" s="337" t="s">
        <v>3</v>
      </c>
    </row>
    <row r="2154" spans="5:10">
      <c r="E2154" s="335"/>
      <c r="F2154" s="336"/>
      <c r="G2154" s="335"/>
      <c r="H2154" s="417"/>
      <c r="I2154" s="393"/>
      <c r="J2154" s="337" t="s">
        <v>3</v>
      </c>
    </row>
    <row r="2155" spans="5:10">
      <c r="E2155" s="335"/>
      <c r="F2155" s="336"/>
      <c r="G2155" s="335"/>
      <c r="H2155" s="417"/>
      <c r="I2155" s="393"/>
      <c r="J2155" s="337" t="s">
        <v>3</v>
      </c>
    </row>
    <row r="2156" spans="5:10">
      <c r="E2156" s="335"/>
      <c r="F2156" s="336"/>
      <c r="G2156" s="335"/>
      <c r="H2156" s="417"/>
      <c r="I2156" s="393"/>
      <c r="J2156" s="337" t="s">
        <v>3</v>
      </c>
    </row>
    <row r="2157" spans="5:10">
      <c r="E2157" s="335"/>
      <c r="F2157" s="336"/>
      <c r="G2157" s="335"/>
      <c r="H2157" s="417"/>
      <c r="I2157" s="393"/>
      <c r="J2157" s="337" t="s">
        <v>3</v>
      </c>
    </row>
    <row r="2158" spans="5:10">
      <c r="E2158" s="335"/>
      <c r="F2158" s="336"/>
      <c r="G2158" s="335"/>
      <c r="H2158" s="417"/>
      <c r="I2158" s="393"/>
      <c r="J2158" s="337" t="s">
        <v>3</v>
      </c>
    </row>
    <row r="2159" spans="5:10">
      <c r="E2159" s="335"/>
      <c r="F2159" s="336"/>
      <c r="G2159" s="335"/>
      <c r="H2159" s="417"/>
      <c r="I2159" s="393"/>
      <c r="J2159" s="337" t="s">
        <v>3</v>
      </c>
    </row>
    <row r="2160" spans="5:10">
      <c r="E2160" s="335"/>
      <c r="F2160" s="336"/>
      <c r="G2160" s="335"/>
      <c r="H2160" s="417"/>
      <c r="I2160" s="393"/>
      <c r="J2160" s="337" t="s">
        <v>3</v>
      </c>
    </row>
    <row r="2161" spans="5:10">
      <c r="E2161" s="335"/>
      <c r="F2161" s="336"/>
      <c r="G2161" s="335"/>
      <c r="H2161" s="417"/>
      <c r="I2161" s="393"/>
      <c r="J2161" s="337" t="s">
        <v>3</v>
      </c>
    </row>
    <row r="2162" spans="5:10">
      <c r="E2162" s="335"/>
      <c r="F2162" s="336"/>
      <c r="G2162" s="335"/>
      <c r="H2162" s="417"/>
      <c r="I2162" s="393"/>
      <c r="J2162" s="337" t="s">
        <v>3</v>
      </c>
    </row>
    <row r="2163" spans="5:10">
      <c r="E2163" s="335"/>
      <c r="F2163" s="336"/>
      <c r="G2163" s="335"/>
      <c r="H2163" s="417"/>
      <c r="I2163" s="393"/>
      <c r="J2163" s="337" t="s">
        <v>3</v>
      </c>
    </row>
    <row r="2164" spans="5:10">
      <c r="E2164" s="335"/>
      <c r="F2164" s="336"/>
      <c r="G2164" s="335"/>
      <c r="H2164" s="417"/>
      <c r="I2164" s="393"/>
      <c r="J2164" s="337" t="s">
        <v>3</v>
      </c>
    </row>
    <row r="2165" spans="5:10">
      <c r="E2165" s="335"/>
      <c r="F2165" s="336"/>
      <c r="G2165" s="335"/>
      <c r="H2165" s="417"/>
      <c r="I2165" s="393"/>
      <c r="J2165" s="337" t="s">
        <v>3</v>
      </c>
    </row>
    <row r="2166" spans="5:10">
      <c r="E2166" s="335"/>
      <c r="F2166" s="336"/>
      <c r="G2166" s="335"/>
      <c r="H2166" s="417"/>
      <c r="I2166" s="393"/>
      <c r="J2166" s="337" t="s">
        <v>3</v>
      </c>
    </row>
    <row r="2167" spans="5:10">
      <c r="E2167" s="335"/>
      <c r="F2167" s="336"/>
      <c r="G2167" s="335"/>
      <c r="H2167" s="417"/>
      <c r="I2167" s="393"/>
      <c r="J2167" s="337" t="s">
        <v>3</v>
      </c>
    </row>
    <row r="2168" spans="5:10">
      <c r="E2168" s="335"/>
      <c r="F2168" s="336"/>
      <c r="G2168" s="335"/>
      <c r="H2168" s="417"/>
      <c r="I2168" s="393"/>
      <c r="J2168" s="337" t="s">
        <v>3</v>
      </c>
    </row>
    <row r="2169" spans="5:10">
      <c r="E2169" s="335"/>
      <c r="F2169" s="336"/>
      <c r="G2169" s="335"/>
      <c r="H2169" s="417"/>
      <c r="I2169" s="393"/>
      <c r="J2169" s="337" t="s">
        <v>3</v>
      </c>
    </row>
    <row r="2170" spans="5:10">
      <c r="E2170" s="335"/>
      <c r="F2170" s="336"/>
      <c r="G2170" s="335"/>
      <c r="H2170" s="417"/>
      <c r="I2170" s="393"/>
      <c r="J2170" s="337" t="s">
        <v>3</v>
      </c>
    </row>
    <row r="2171" spans="5:10">
      <c r="E2171" s="335"/>
      <c r="F2171" s="336"/>
      <c r="G2171" s="335"/>
      <c r="H2171" s="417"/>
      <c r="I2171" s="393"/>
      <c r="J2171" s="337" t="s">
        <v>3</v>
      </c>
    </row>
    <row r="2172" spans="5:10">
      <c r="E2172" s="335"/>
      <c r="F2172" s="336"/>
      <c r="G2172" s="335"/>
      <c r="H2172" s="417"/>
      <c r="I2172" s="393"/>
      <c r="J2172" s="337" t="s">
        <v>3</v>
      </c>
    </row>
    <row r="2173" spans="5:10">
      <c r="E2173" s="335"/>
      <c r="F2173" s="336"/>
      <c r="G2173" s="335"/>
      <c r="H2173" s="417"/>
      <c r="I2173" s="393"/>
      <c r="J2173" s="337" t="s">
        <v>3</v>
      </c>
    </row>
    <row r="2174" spans="5:10">
      <c r="E2174" s="335"/>
      <c r="F2174" s="336"/>
      <c r="G2174" s="335"/>
      <c r="H2174" s="417"/>
      <c r="I2174" s="393"/>
      <c r="J2174" s="337" t="s">
        <v>3</v>
      </c>
    </row>
    <row r="2175" spans="5:10">
      <c r="E2175" s="335"/>
      <c r="F2175" s="336"/>
      <c r="G2175" s="335"/>
      <c r="H2175" s="417"/>
      <c r="I2175" s="393"/>
      <c r="J2175" s="337" t="s">
        <v>3</v>
      </c>
    </row>
    <row r="2176" spans="5:10">
      <c r="E2176" s="335"/>
      <c r="F2176" s="336"/>
      <c r="G2176" s="335"/>
      <c r="H2176" s="417"/>
      <c r="I2176" s="393"/>
      <c r="J2176" s="337" t="s">
        <v>3</v>
      </c>
    </row>
    <row r="2177" spans="5:10">
      <c r="E2177" s="335"/>
      <c r="F2177" s="336"/>
      <c r="G2177" s="335"/>
      <c r="H2177" s="417"/>
      <c r="I2177" s="393"/>
      <c r="J2177" s="337" t="s">
        <v>3</v>
      </c>
    </row>
    <row r="2178" spans="5:10">
      <c r="E2178" s="335"/>
      <c r="F2178" s="336"/>
      <c r="G2178" s="335"/>
      <c r="H2178" s="417"/>
      <c r="I2178" s="393"/>
      <c r="J2178" s="337" t="s">
        <v>3</v>
      </c>
    </row>
    <row r="2179" spans="5:10">
      <c r="E2179" s="335"/>
      <c r="F2179" s="336"/>
      <c r="G2179" s="335"/>
      <c r="H2179" s="417"/>
      <c r="I2179" s="393"/>
      <c r="J2179" s="337" t="s">
        <v>3</v>
      </c>
    </row>
    <row r="2180" spans="5:10">
      <c r="E2180" s="335"/>
      <c r="F2180" s="336"/>
      <c r="G2180" s="335"/>
      <c r="H2180" s="417"/>
      <c r="I2180" s="393"/>
      <c r="J2180" s="337" t="s">
        <v>3</v>
      </c>
    </row>
    <row r="2181" spans="5:10">
      <c r="E2181" s="335"/>
      <c r="F2181" s="336"/>
      <c r="G2181" s="335"/>
      <c r="H2181" s="417"/>
      <c r="I2181" s="393"/>
      <c r="J2181" s="337" t="s">
        <v>3</v>
      </c>
    </row>
    <row r="2182" spans="5:10">
      <c r="E2182" s="335"/>
      <c r="F2182" s="336"/>
      <c r="G2182" s="335"/>
      <c r="H2182" s="417"/>
      <c r="I2182" s="393"/>
      <c r="J2182" s="337" t="s">
        <v>3</v>
      </c>
    </row>
    <row r="2183" spans="5:10">
      <c r="E2183" s="335"/>
      <c r="F2183" s="336"/>
      <c r="G2183" s="335"/>
      <c r="H2183" s="417"/>
      <c r="I2183" s="393"/>
      <c r="J2183" s="337" t="s">
        <v>3</v>
      </c>
    </row>
    <row r="2184" spans="5:10">
      <c r="E2184" s="335"/>
      <c r="F2184" s="336"/>
      <c r="G2184" s="335"/>
      <c r="H2184" s="417"/>
      <c r="I2184" s="393"/>
      <c r="J2184" s="337" t="s">
        <v>3</v>
      </c>
    </row>
    <row r="2185" spans="5:10">
      <c r="E2185" s="335"/>
      <c r="F2185" s="336"/>
      <c r="G2185" s="335"/>
      <c r="H2185" s="417"/>
      <c r="I2185" s="393"/>
      <c r="J2185" s="337" t="s">
        <v>3</v>
      </c>
    </row>
    <row r="2186" spans="5:10">
      <c r="E2186" s="335"/>
      <c r="F2186" s="336"/>
      <c r="G2186" s="335"/>
      <c r="H2186" s="417"/>
      <c r="I2186" s="393"/>
      <c r="J2186" s="337" t="s">
        <v>3</v>
      </c>
    </row>
    <row r="2187" spans="5:10">
      <c r="E2187" s="335"/>
      <c r="F2187" s="336"/>
      <c r="G2187" s="335"/>
      <c r="H2187" s="417"/>
      <c r="I2187" s="393"/>
      <c r="J2187" s="337" t="s">
        <v>3</v>
      </c>
    </row>
    <row r="2188" spans="5:10">
      <c r="E2188" s="335"/>
      <c r="F2188" s="336"/>
      <c r="G2188" s="335"/>
      <c r="H2188" s="417"/>
      <c r="I2188" s="393"/>
      <c r="J2188" s="337" t="s">
        <v>3</v>
      </c>
    </row>
    <row r="2189" spans="5:10">
      <c r="E2189" s="335"/>
      <c r="F2189" s="336"/>
      <c r="G2189" s="335"/>
      <c r="H2189" s="417"/>
      <c r="I2189" s="393"/>
      <c r="J2189" s="337" t="s">
        <v>3</v>
      </c>
    </row>
    <row r="2190" spans="5:10">
      <c r="E2190" s="335"/>
      <c r="F2190" s="336"/>
      <c r="G2190" s="335"/>
      <c r="H2190" s="417"/>
      <c r="I2190" s="393"/>
      <c r="J2190" s="337" t="s">
        <v>3</v>
      </c>
    </row>
    <row r="2191" spans="5:10">
      <c r="E2191" s="335"/>
      <c r="F2191" s="336"/>
      <c r="G2191" s="335"/>
      <c r="H2191" s="417"/>
      <c r="I2191" s="393"/>
      <c r="J2191" s="337" t="s">
        <v>3</v>
      </c>
    </row>
    <row r="2192" spans="5:10">
      <c r="E2192" s="335"/>
      <c r="F2192" s="336"/>
      <c r="G2192" s="335"/>
      <c r="H2192" s="417"/>
      <c r="I2192" s="393"/>
      <c r="J2192" s="337" t="s">
        <v>3</v>
      </c>
    </row>
    <row r="2193" spans="5:10">
      <c r="E2193" s="335"/>
      <c r="F2193" s="336"/>
      <c r="G2193" s="335"/>
      <c r="H2193" s="417"/>
      <c r="I2193" s="393"/>
      <c r="J2193" s="337" t="s">
        <v>3</v>
      </c>
    </row>
    <row r="2194" spans="5:10">
      <c r="E2194" s="335"/>
      <c r="F2194" s="336"/>
      <c r="G2194" s="335"/>
      <c r="H2194" s="417"/>
      <c r="I2194" s="393"/>
      <c r="J2194" s="337" t="s">
        <v>3</v>
      </c>
    </row>
    <row r="2195" spans="5:10">
      <c r="E2195" s="335"/>
      <c r="F2195" s="336"/>
      <c r="G2195" s="335"/>
      <c r="H2195" s="417"/>
      <c r="I2195" s="393"/>
      <c r="J2195" s="337" t="s">
        <v>3</v>
      </c>
    </row>
    <row r="2196" spans="5:10">
      <c r="E2196" s="335"/>
      <c r="F2196" s="336"/>
      <c r="G2196" s="335"/>
      <c r="H2196" s="417"/>
      <c r="I2196" s="393"/>
      <c r="J2196" s="337" t="s">
        <v>3</v>
      </c>
    </row>
    <row r="2197" spans="5:10">
      <c r="E2197" s="335"/>
      <c r="F2197" s="336"/>
      <c r="G2197" s="335"/>
      <c r="H2197" s="417"/>
      <c r="I2197" s="393"/>
      <c r="J2197" s="337" t="s">
        <v>3</v>
      </c>
    </row>
    <row r="2198" spans="5:10">
      <c r="E2198" s="335"/>
      <c r="F2198" s="336"/>
      <c r="G2198" s="335"/>
      <c r="H2198" s="417"/>
      <c r="I2198" s="393"/>
      <c r="J2198" s="337" t="s">
        <v>3</v>
      </c>
    </row>
    <row r="2199" spans="5:10">
      <c r="E2199" s="335"/>
      <c r="F2199" s="336"/>
      <c r="G2199" s="335"/>
      <c r="H2199" s="417"/>
      <c r="I2199" s="393"/>
      <c r="J2199" s="337" t="s">
        <v>3</v>
      </c>
    </row>
    <row r="2200" spans="5:10">
      <c r="E2200" s="335"/>
      <c r="F2200" s="336"/>
      <c r="G2200" s="335"/>
      <c r="H2200" s="417"/>
      <c r="I2200" s="393"/>
      <c r="J2200" s="337" t="s">
        <v>3</v>
      </c>
    </row>
    <row r="2201" spans="5:10">
      <c r="E2201" s="335"/>
      <c r="F2201" s="336"/>
      <c r="G2201" s="335"/>
      <c r="H2201" s="417"/>
      <c r="I2201" s="393"/>
      <c r="J2201" s="337" t="s">
        <v>3</v>
      </c>
    </row>
    <row r="2202" spans="5:10">
      <c r="E2202" s="335"/>
      <c r="F2202" s="336"/>
      <c r="G2202" s="335"/>
      <c r="H2202" s="417"/>
      <c r="I2202" s="393"/>
      <c r="J2202" s="337" t="s">
        <v>3</v>
      </c>
    </row>
    <row r="2203" spans="5:10">
      <c r="E2203" s="335"/>
      <c r="F2203" s="336"/>
      <c r="G2203" s="335"/>
      <c r="H2203" s="417"/>
      <c r="I2203" s="393"/>
      <c r="J2203" s="337" t="s">
        <v>3</v>
      </c>
    </row>
    <row r="2204" spans="5:10">
      <c r="E2204" s="335"/>
      <c r="F2204" s="336"/>
      <c r="G2204" s="335"/>
      <c r="H2204" s="417"/>
      <c r="I2204" s="393"/>
      <c r="J2204" s="337" t="s">
        <v>3</v>
      </c>
    </row>
    <row r="2205" spans="5:10">
      <c r="E2205" s="335"/>
      <c r="F2205" s="336"/>
      <c r="G2205" s="335"/>
      <c r="H2205" s="417"/>
      <c r="I2205" s="393"/>
      <c r="J2205" s="337" t="s">
        <v>3</v>
      </c>
    </row>
    <row r="2206" spans="5:10">
      <c r="E2206" s="335"/>
      <c r="F2206" s="336"/>
      <c r="G2206" s="335"/>
      <c r="H2206" s="417"/>
      <c r="I2206" s="393"/>
      <c r="J2206" s="337" t="s">
        <v>3</v>
      </c>
    </row>
    <row r="2207" spans="5:10">
      <c r="E2207" s="335"/>
      <c r="F2207" s="336"/>
      <c r="G2207" s="335"/>
      <c r="H2207" s="417"/>
      <c r="I2207" s="393"/>
      <c r="J2207" s="337" t="s">
        <v>3</v>
      </c>
    </row>
    <row r="2208" spans="5:10">
      <c r="E2208" s="335"/>
      <c r="F2208" s="336"/>
      <c r="G2208" s="335"/>
      <c r="H2208" s="417"/>
      <c r="I2208" s="393"/>
      <c r="J2208" s="337" t="s">
        <v>3</v>
      </c>
    </row>
    <row r="2209" spans="5:10">
      <c r="E2209" s="335"/>
      <c r="F2209" s="336"/>
      <c r="G2209" s="335"/>
      <c r="H2209" s="417"/>
      <c r="I2209" s="393"/>
      <c r="J2209" s="337" t="s">
        <v>3</v>
      </c>
    </row>
    <row r="2210" spans="5:10">
      <c r="E2210" s="335"/>
      <c r="F2210" s="336"/>
      <c r="G2210" s="335"/>
      <c r="H2210" s="417"/>
      <c r="I2210" s="393"/>
      <c r="J2210" s="337" t="s">
        <v>3</v>
      </c>
    </row>
    <row r="2211" spans="5:10">
      <c r="E2211" s="335"/>
      <c r="F2211" s="336"/>
      <c r="G2211" s="335"/>
      <c r="H2211" s="417"/>
      <c r="I2211" s="393"/>
      <c r="J2211" s="337" t="s">
        <v>3</v>
      </c>
    </row>
    <row r="2212" spans="5:10">
      <c r="E2212" s="335"/>
      <c r="F2212" s="336"/>
      <c r="G2212" s="335"/>
      <c r="H2212" s="417"/>
      <c r="I2212" s="393"/>
      <c r="J2212" s="337" t="s">
        <v>3</v>
      </c>
    </row>
    <row r="2213" spans="5:10">
      <c r="E2213" s="335"/>
      <c r="F2213" s="336"/>
      <c r="G2213" s="335"/>
      <c r="H2213" s="417"/>
      <c r="I2213" s="393"/>
      <c r="J2213" s="337" t="s">
        <v>3</v>
      </c>
    </row>
    <row r="2214" spans="5:10">
      <c r="E2214" s="335"/>
      <c r="F2214" s="336"/>
      <c r="G2214" s="335"/>
      <c r="H2214" s="417"/>
      <c r="I2214" s="393"/>
      <c r="J2214" s="337" t="s">
        <v>3</v>
      </c>
    </row>
    <row r="2215" spans="5:10">
      <c r="E2215" s="335"/>
      <c r="F2215" s="336"/>
      <c r="G2215" s="335"/>
      <c r="H2215" s="417"/>
      <c r="I2215" s="393"/>
      <c r="J2215" s="337" t="s">
        <v>3</v>
      </c>
    </row>
    <row r="2216" spans="5:10">
      <c r="E2216" s="335"/>
      <c r="F2216" s="336"/>
      <c r="G2216" s="335"/>
      <c r="H2216" s="417"/>
      <c r="I2216" s="393"/>
      <c r="J2216" s="337" t="s">
        <v>3</v>
      </c>
    </row>
    <row r="2217" spans="5:10">
      <c r="E2217" s="335"/>
      <c r="F2217" s="336"/>
      <c r="G2217" s="335"/>
      <c r="H2217" s="417"/>
      <c r="I2217" s="393"/>
      <c r="J2217" s="337" t="s">
        <v>3</v>
      </c>
    </row>
    <row r="2218" spans="5:10">
      <c r="E2218" s="335"/>
      <c r="F2218" s="336"/>
      <c r="G2218" s="335"/>
      <c r="H2218" s="417"/>
      <c r="I2218" s="393"/>
      <c r="J2218" s="337" t="s">
        <v>3</v>
      </c>
    </row>
    <row r="2219" spans="5:10">
      <c r="E2219" s="335"/>
      <c r="F2219" s="336"/>
      <c r="G2219" s="335"/>
      <c r="H2219" s="417"/>
      <c r="I2219" s="393"/>
      <c r="J2219" s="337" t="s">
        <v>3</v>
      </c>
    </row>
    <row r="2220" spans="5:10">
      <c r="E2220" s="335"/>
      <c r="F2220" s="336"/>
      <c r="G2220" s="335"/>
      <c r="H2220" s="417"/>
      <c r="I2220" s="393"/>
      <c r="J2220" s="337" t="s">
        <v>3</v>
      </c>
    </row>
    <row r="2221" spans="5:10">
      <c r="E2221" s="335"/>
      <c r="F2221" s="336"/>
      <c r="G2221" s="335"/>
      <c r="H2221" s="417"/>
      <c r="I2221" s="393"/>
      <c r="J2221" s="337" t="s">
        <v>3</v>
      </c>
    </row>
    <row r="2222" spans="5:10">
      <c r="E2222" s="335"/>
      <c r="F2222" s="336"/>
      <c r="G2222" s="335"/>
      <c r="H2222" s="417"/>
      <c r="I2222" s="393"/>
      <c r="J2222" s="337" t="s">
        <v>3</v>
      </c>
    </row>
    <row r="2223" spans="5:10">
      <c r="E2223" s="335"/>
      <c r="F2223" s="336"/>
      <c r="G2223" s="335"/>
      <c r="H2223" s="417"/>
      <c r="I2223" s="393"/>
      <c r="J2223" s="337" t="s">
        <v>3</v>
      </c>
    </row>
    <row r="2224" spans="5:10">
      <c r="E2224" s="335"/>
      <c r="F2224" s="336"/>
      <c r="G2224" s="335"/>
      <c r="H2224" s="417"/>
      <c r="I2224" s="393"/>
      <c r="J2224" s="337" t="s">
        <v>3</v>
      </c>
    </row>
    <row r="2225" spans="5:10">
      <c r="E2225" s="335"/>
      <c r="F2225" s="336"/>
      <c r="G2225" s="335"/>
      <c r="H2225" s="417"/>
      <c r="I2225" s="393"/>
      <c r="J2225" s="337" t="s">
        <v>3</v>
      </c>
    </row>
    <row r="2226" spans="5:10">
      <c r="E2226" s="335"/>
      <c r="F2226" s="336"/>
      <c r="G2226" s="335"/>
      <c r="H2226" s="417"/>
      <c r="I2226" s="393"/>
      <c r="J2226" s="337" t="s">
        <v>3</v>
      </c>
    </row>
    <row r="2227" spans="5:10">
      <c r="E2227" s="335"/>
      <c r="F2227" s="336"/>
      <c r="G2227" s="335"/>
      <c r="H2227" s="417"/>
      <c r="I2227" s="393"/>
      <c r="J2227" s="337" t="s">
        <v>3</v>
      </c>
    </row>
    <row r="2228" spans="5:10">
      <c r="E2228" s="335"/>
      <c r="F2228" s="336"/>
      <c r="G2228" s="335"/>
      <c r="H2228" s="417"/>
      <c r="I2228" s="393"/>
      <c r="J2228" s="337" t="s">
        <v>3</v>
      </c>
    </row>
    <row r="2229" spans="5:10">
      <c r="E2229" s="335"/>
      <c r="F2229" s="336"/>
      <c r="G2229" s="335"/>
      <c r="H2229" s="417"/>
      <c r="I2229" s="393"/>
      <c r="J2229" s="337" t="s">
        <v>3</v>
      </c>
    </row>
    <row r="2230" spans="5:10">
      <c r="E2230" s="335"/>
      <c r="F2230" s="336"/>
      <c r="G2230" s="335"/>
      <c r="H2230" s="417"/>
      <c r="I2230" s="393"/>
      <c r="J2230" s="337" t="s">
        <v>3</v>
      </c>
    </row>
    <row r="2231" spans="5:10">
      <c r="E2231" s="335"/>
      <c r="F2231" s="336"/>
      <c r="G2231" s="335"/>
      <c r="H2231" s="417"/>
      <c r="I2231" s="393"/>
      <c r="J2231" s="337" t="s">
        <v>3</v>
      </c>
    </row>
    <row r="2232" spans="5:10">
      <c r="E2232" s="335"/>
      <c r="F2232" s="336"/>
      <c r="G2232" s="335"/>
      <c r="H2232" s="417"/>
      <c r="I2232" s="393"/>
      <c r="J2232" s="337" t="s">
        <v>3</v>
      </c>
    </row>
    <row r="2233" spans="5:10">
      <c r="E2233" s="335"/>
      <c r="F2233" s="336"/>
      <c r="G2233" s="335"/>
      <c r="H2233" s="417"/>
      <c r="I2233" s="393"/>
      <c r="J2233" s="337" t="s">
        <v>3</v>
      </c>
    </row>
    <row r="2234" spans="5:10">
      <c r="E2234" s="335"/>
      <c r="F2234" s="336"/>
      <c r="G2234" s="335"/>
      <c r="H2234" s="417"/>
      <c r="I2234" s="393"/>
      <c r="J2234" s="337" t="s">
        <v>3</v>
      </c>
    </row>
    <row r="2235" spans="5:10">
      <c r="E2235" s="335"/>
      <c r="F2235" s="336"/>
      <c r="G2235" s="335"/>
      <c r="H2235" s="417"/>
      <c r="I2235" s="393"/>
      <c r="J2235" s="337" t="s">
        <v>3</v>
      </c>
    </row>
    <row r="2236" spans="5:10">
      <c r="E2236" s="335"/>
      <c r="F2236" s="336"/>
      <c r="G2236" s="335"/>
      <c r="H2236" s="417"/>
      <c r="I2236" s="393"/>
      <c r="J2236" s="337" t="s">
        <v>3</v>
      </c>
    </row>
    <row r="2237" spans="5:10">
      <c r="E2237" s="335"/>
      <c r="F2237" s="336"/>
      <c r="G2237" s="335"/>
      <c r="H2237" s="417"/>
      <c r="I2237" s="393"/>
      <c r="J2237" s="337" t="s">
        <v>3</v>
      </c>
    </row>
    <row r="2238" spans="5:10">
      <c r="E2238" s="335"/>
      <c r="F2238" s="336"/>
      <c r="G2238" s="335"/>
      <c r="H2238" s="417"/>
      <c r="I2238" s="393"/>
      <c r="J2238" s="337" t="s">
        <v>3</v>
      </c>
    </row>
    <row r="2239" spans="5:10">
      <c r="E2239" s="335"/>
      <c r="F2239" s="336"/>
      <c r="G2239" s="335"/>
      <c r="H2239" s="417"/>
      <c r="I2239" s="393"/>
      <c r="J2239" s="337" t="s">
        <v>3</v>
      </c>
    </row>
    <row r="2240" spans="5:10">
      <c r="E2240" s="335"/>
      <c r="F2240" s="336"/>
      <c r="G2240" s="335"/>
      <c r="H2240" s="417"/>
      <c r="I2240" s="393"/>
      <c r="J2240" s="337" t="s">
        <v>3</v>
      </c>
    </row>
    <row r="2241" spans="5:10">
      <c r="E2241" s="335"/>
      <c r="F2241" s="336"/>
      <c r="G2241" s="335"/>
      <c r="H2241" s="417"/>
      <c r="I2241" s="393"/>
      <c r="J2241" s="337" t="s">
        <v>3</v>
      </c>
    </row>
    <row r="2242" spans="5:10">
      <c r="E2242" s="335"/>
      <c r="F2242" s="336"/>
      <c r="G2242" s="335"/>
      <c r="H2242" s="417"/>
      <c r="I2242" s="393"/>
      <c r="J2242" s="337" t="s">
        <v>3</v>
      </c>
    </row>
    <row r="2243" spans="5:10">
      <c r="E2243" s="335"/>
      <c r="F2243" s="336"/>
      <c r="G2243" s="335"/>
      <c r="H2243" s="417"/>
      <c r="I2243" s="393"/>
      <c r="J2243" s="337" t="s">
        <v>3</v>
      </c>
    </row>
    <row r="2244" spans="5:10">
      <c r="E2244" s="335"/>
      <c r="F2244" s="336"/>
      <c r="G2244" s="335"/>
      <c r="H2244" s="417"/>
      <c r="I2244" s="393"/>
      <c r="J2244" s="337" t="s">
        <v>3</v>
      </c>
    </row>
    <row r="2245" spans="5:10">
      <c r="E2245" s="335"/>
      <c r="F2245" s="336"/>
      <c r="G2245" s="335"/>
      <c r="H2245" s="417"/>
      <c r="I2245" s="393"/>
      <c r="J2245" s="337" t="s">
        <v>3</v>
      </c>
    </row>
    <row r="2246" spans="5:10">
      <c r="E2246" s="335"/>
      <c r="F2246" s="336"/>
      <c r="G2246" s="335"/>
      <c r="H2246" s="417"/>
      <c r="I2246" s="393"/>
      <c r="J2246" s="337" t="s">
        <v>3</v>
      </c>
    </row>
    <row r="2247" spans="5:10">
      <c r="E2247" s="335"/>
      <c r="F2247" s="336"/>
      <c r="G2247" s="335"/>
      <c r="H2247" s="417"/>
      <c r="I2247" s="393"/>
      <c r="J2247" s="337" t="s">
        <v>3</v>
      </c>
    </row>
    <row r="2248" spans="5:10">
      <c r="E2248" s="335"/>
      <c r="F2248" s="336"/>
      <c r="G2248" s="335"/>
      <c r="H2248" s="417"/>
      <c r="I2248" s="393"/>
      <c r="J2248" s="337" t="s">
        <v>3</v>
      </c>
    </row>
    <row r="2249" spans="5:10">
      <c r="E2249" s="335"/>
      <c r="F2249" s="336"/>
      <c r="G2249" s="335"/>
      <c r="H2249" s="417"/>
      <c r="I2249" s="393"/>
      <c r="J2249" s="337" t="s">
        <v>3</v>
      </c>
    </row>
    <row r="2250" spans="5:10">
      <c r="E2250" s="335"/>
      <c r="F2250" s="336"/>
      <c r="G2250" s="335"/>
      <c r="H2250" s="417"/>
      <c r="I2250" s="393"/>
      <c r="J2250" s="337" t="s">
        <v>3</v>
      </c>
    </row>
    <row r="2251" spans="5:10">
      <c r="E2251" s="335"/>
      <c r="F2251" s="336"/>
      <c r="G2251" s="335"/>
      <c r="H2251" s="417"/>
      <c r="I2251" s="393"/>
      <c r="J2251" s="337" t="s">
        <v>3</v>
      </c>
    </row>
    <row r="2252" spans="5:10">
      <c r="E2252" s="335"/>
      <c r="F2252" s="336"/>
      <c r="G2252" s="335"/>
      <c r="H2252" s="417"/>
      <c r="I2252" s="393"/>
      <c r="J2252" s="337" t="s">
        <v>3</v>
      </c>
    </row>
    <row r="2253" spans="5:10">
      <c r="E2253" s="335"/>
      <c r="F2253" s="336"/>
      <c r="G2253" s="335"/>
      <c r="H2253" s="417"/>
      <c r="I2253" s="393"/>
      <c r="J2253" s="337" t="s">
        <v>3</v>
      </c>
    </row>
    <row r="2254" spans="5:10">
      <c r="E2254" s="335"/>
      <c r="F2254" s="336"/>
      <c r="G2254" s="335"/>
      <c r="H2254" s="417"/>
      <c r="I2254" s="393"/>
      <c r="J2254" s="337" t="s">
        <v>3</v>
      </c>
    </row>
    <row r="2255" spans="5:10">
      <c r="E2255" s="335"/>
      <c r="F2255" s="336"/>
      <c r="G2255" s="335"/>
      <c r="H2255" s="417"/>
      <c r="I2255" s="393"/>
      <c r="J2255" s="337" t="s">
        <v>3</v>
      </c>
    </row>
    <row r="2256" spans="5:10">
      <c r="E2256" s="335"/>
      <c r="F2256" s="336"/>
      <c r="G2256" s="335"/>
      <c r="H2256" s="417"/>
      <c r="I2256" s="393"/>
      <c r="J2256" s="337" t="s">
        <v>3</v>
      </c>
    </row>
    <row r="2257" spans="5:10">
      <c r="E2257" s="335"/>
      <c r="F2257" s="336"/>
      <c r="G2257" s="335"/>
      <c r="H2257" s="417"/>
      <c r="I2257" s="393"/>
      <c r="J2257" s="337" t="s">
        <v>3</v>
      </c>
    </row>
    <row r="2258" spans="5:10">
      <c r="E2258" s="335"/>
      <c r="F2258" s="336"/>
      <c r="G2258" s="335"/>
      <c r="H2258" s="417"/>
      <c r="I2258" s="393"/>
      <c r="J2258" s="337" t="s">
        <v>3</v>
      </c>
    </row>
    <row r="2259" spans="5:10">
      <c r="E2259" s="335"/>
      <c r="F2259" s="336"/>
      <c r="G2259" s="335"/>
      <c r="H2259" s="417"/>
      <c r="I2259" s="393"/>
      <c r="J2259" s="337" t="s">
        <v>3</v>
      </c>
    </row>
    <row r="2260" spans="5:10">
      <c r="E2260" s="335"/>
      <c r="F2260" s="336"/>
      <c r="G2260" s="335"/>
      <c r="H2260" s="417"/>
      <c r="I2260" s="393"/>
      <c r="J2260" s="337" t="s">
        <v>3</v>
      </c>
    </row>
    <row r="2261" spans="5:10">
      <c r="E2261" s="335"/>
      <c r="F2261" s="336"/>
      <c r="G2261" s="335"/>
      <c r="H2261" s="417"/>
      <c r="I2261" s="393"/>
      <c r="J2261" s="337" t="s">
        <v>3</v>
      </c>
    </row>
    <row r="2262" spans="5:10">
      <c r="E2262" s="335"/>
      <c r="F2262" s="336"/>
      <c r="G2262" s="335"/>
      <c r="H2262" s="417"/>
      <c r="I2262" s="393"/>
      <c r="J2262" s="337" t="s">
        <v>3</v>
      </c>
    </row>
    <row r="2263" spans="5:10">
      <c r="E2263" s="335"/>
      <c r="F2263" s="336"/>
      <c r="G2263" s="335"/>
      <c r="H2263" s="417"/>
      <c r="I2263" s="393"/>
      <c r="J2263" s="337" t="s">
        <v>3</v>
      </c>
    </row>
    <row r="2264" spans="5:10">
      <c r="E2264" s="335"/>
      <c r="F2264" s="336"/>
      <c r="G2264" s="335"/>
      <c r="H2264" s="417"/>
      <c r="I2264" s="393"/>
      <c r="J2264" s="337" t="s">
        <v>3</v>
      </c>
    </row>
    <row r="2265" spans="5:10">
      <c r="E2265" s="335"/>
      <c r="F2265" s="336"/>
      <c r="G2265" s="335"/>
      <c r="H2265" s="417"/>
      <c r="I2265" s="393"/>
      <c r="J2265" s="337" t="s">
        <v>3</v>
      </c>
    </row>
    <row r="2266" spans="5:10">
      <c r="E2266" s="335"/>
      <c r="F2266" s="336"/>
      <c r="G2266" s="335"/>
      <c r="H2266" s="417"/>
      <c r="I2266" s="393"/>
      <c r="J2266" s="337" t="s">
        <v>3</v>
      </c>
    </row>
    <row r="2267" spans="5:10">
      <c r="E2267" s="335"/>
      <c r="F2267" s="336"/>
      <c r="G2267" s="335"/>
      <c r="H2267" s="417"/>
      <c r="I2267" s="393"/>
      <c r="J2267" s="337" t="s">
        <v>3</v>
      </c>
    </row>
    <row r="2268" spans="5:10">
      <c r="E2268" s="335"/>
      <c r="F2268" s="336"/>
      <c r="G2268" s="335"/>
      <c r="H2268" s="417"/>
      <c r="I2268" s="393"/>
      <c r="J2268" s="337" t="s">
        <v>3</v>
      </c>
    </row>
    <row r="2269" spans="5:10">
      <c r="E2269" s="335"/>
      <c r="F2269" s="336"/>
      <c r="G2269" s="335"/>
      <c r="H2269" s="417"/>
      <c r="I2269" s="393"/>
      <c r="J2269" s="337" t="s">
        <v>3</v>
      </c>
    </row>
    <row r="2270" spans="5:10">
      <c r="E2270" s="335"/>
      <c r="F2270" s="336"/>
      <c r="G2270" s="335"/>
      <c r="H2270" s="417"/>
      <c r="I2270" s="393"/>
      <c r="J2270" s="337" t="s">
        <v>3</v>
      </c>
    </row>
    <row r="2271" spans="5:10">
      <c r="E2271" s="335"/>
      <c r="F2271" s="336"/>
      <c r="G2271" s="335"/>
      <c r="H2271" s="417"/>
      <c r="I2271" s="393"/>
      <c r="J2271" s="337" t="s">
        <v>3</v>
      </c>
    </row>
    <row r="2272" spans="5:10">
      <c r="E2272" s="335"/>
      <c r="F2272" s="336"/>
      <c r="G2272" s="335"/>
      <c r="H2272" s="417"/>
      <c r="I2272" s="393"/>
      <c r="J2272" s="337" t="s">
        <v>3</v>
      </c>
    </row>
    <row r="2273" spans="5:10">
      <c r="E2273" s="335"/>
      <c r="F2273" s="336"/>
      <c r="G2273" s="335"/>
      <c r="H2273" s="417"/>
      <c r="I2273" s="393"/>
      <c r="J2273" s="337" t="s">
        <v>3</v>
      </c>
    </row>
    <row r="2274" spans="5:10">
      <c r="E2274" s="335"/>
      <c r="F2274" s="336"/>
      <c r="G2274" s="335"/>
      <c r="H2274" s="417"/>
      <c r="I2274" s="393"/>
      <c r="J2274" s="337" t="s">
        <v>3</v>
      </c>
    </row>
    <row r="2275" spans="5:10">
      <c r="E2275" s="335"/>
      <c r="F2275" s="336"/>
      <c r="G2275" s="335"/>
      <c r="H2275" s="417"/>
      <c r="I2275" s="393"/>
      <c r="J2275" s="337" t="s">
        <v>3</v>
      </c>
    </row>
    <row r="2276" spans="5:10">
      <c r="E2276" s="335"/>
      <c r="F2276" s="336"/>
      <c r="G2276" s="335"/>
      <c r="H2276" s="417"/>
      <c r="I2276" s="393"/>
      <c r="J2276" s="337" t="s">
        <v>3</v>
      </c>
    </row>
    <row r="2277" spans="5:10">
      <c r="E2277" s="335"/>
      <c r="F2277" s="336"/>
      <c r="G2277" s="335"/>
      <c r="H2277" s="417"/>
      <c r="I2277" s="393"/>
      <c r="J2277" s="337" t="s">
        <v>3</v>
      </c>
    </row>
    <row r="2278" spans="5:10">
      <c r="E2278" s="335"/>
      <c r="F2278" s="336"/>
      <c r="G2278" s="335"/>
      <c r="H2278" s="417"/>
      <c r="I2278" s="393"/>
      <c r="J2278" s="337" t="s">
        <v>3</v>
      </c>
    </row>
    <row r="2279" spans="5:10">
      <c r="E2279" s="335"/>
      <c r="F2279" s="336"/>
      <c r="G2279" s="335"/>
      <c r="H2279" s="417"/>
      <c r="I2279" s="393"/>
      <c r="J2279" s="337" t="s">
        <v>3</v>
      </c>
    </row>
    <row r="2280" spans="5:10">
      <c r="E2280" s="335"/>
      <c r="F2280" s="336"/>
      <c r="G2280" s="335"/>
      <c r="H2280" s="417"/>
      <c r="I2280" s="393"/>
      <c r="J2280" s="337" t="s">
        <v>3</v>
      </c>
    </row>
    <row r="2281" spans="5:10">
      <c r="E2281" s="335"/>
      <c r="F2281" s="336"/>
      <c r="G2281" s="335"/>
      <c r="H2281" s="417"/>
      <c r="I2281" s="393"/>
      <c r="J2281" s="337" t="s">
        <v>3</v>
      </c>
    </row>
    <row r="2282" spans="5:10">
      <c r="E2282" s="335"/>
      <c r="F2282" s="336"/>
      <c r="G2282" s="335"/>
      <c r="H2282" s="417"/>
      <c r="I2282" s="393"/>
      <c r="J2282" s="337" t="s">
        <v>3</v>
      </c>
    </row>
    <row r="2283" spans="5:10">
      <c r="E2283" s="335"/>
      <c r="F2283" s="336"/>
      <c r="G2283" s="335"/>
      <c r="H2283" s="417"/>
      <c r="I2283" s="393"/>
      <c r="J2283" s="337" t="s">
        <v>3</v>
      </c>
    </row>
    <row r="2284" spans="5:10">
      <c r="E2284" s="335"/>
      <c r="F2284" s="336"/>
      <c r="G2284" s="335"/>
      <c r="H2284" s="417"/>
      <c r="I2284" s="393"/>
      <c r="J2284" s="337" t="s">
        <v>3</v>
      </c>
    </row>
    <row r="2285" spans="5:10">
      <c r="E2285" s="335"/>
      <c r="F2285" s="336"/>
      <c r="G2285" s="335"/>
      <c r="H2285" s="417"/>
      <c r="I2285" s="393"/>
      <c r="J2285" s="337" t="s">
        <v>3</v>
      </c>
    </row>
    <row r="2286" spans="5:10">
      <c r="E2286" s="335"/>
      <c r="F2286" s="336"/>
      <c r="G2286" s="335"/>
      <c r="H2286" s="417"/>
      <c r="I2286" s="393"/>
      <c r="J2286" s="337" t="s">
        <v>3</v>
      </c>
    </row>
    <row r="2287" spans="5:10">
      <c r="E2287" s="335"/>
      <c r="F2287" s="336"/>
      <c r="G2287" s="335"/>
      <c r="H2287" s="417"/>
      <c r="I2287" s="393"/>
      <c r="J2287" s="337" t="s">
        <v>3</v>
      </c>
    </row>
    <row r="2288" spans="5:10">
      <c r="E2288" s="335"/>
      <c r="F2288" s="336"/>
      <c r="G2288" s="335"/>
      <c r="H2288" s="417"/>
      <c r="I2288" s="393"/>
      <c r="J2288" s="337" t="s">
        <v>3</v>
      </c>
    </row>
    <row r="2289" spans="5:10">
      <c r="E2289" s="335"/>
      <c r="F2289" s="336"/>
      <c r="G2289" s="335"/>
      <c r="H2289" s="417"/>
      <c r="I2289" s="393"/>
      <c r="J2289" s="337" t="s">
        <v>3</v>
      </c>
    </row>
    <row r="2290" spans="5:10">
      <c r="E2290" s="335"/>
      <c r="F2290" s="336"/>
      <c r="G2290" s="335"/>
      <c r="H2290" s="417"/>
      <c r="I2290" s="393"/>
      <c r="J2290" s="337" t="s">
        <v>3</v>
      </c>
    </row>
    <row r="2291" spans="5:10">
      <c r="E2291" s="335"/>
      <c r="F2291" s="336"/>
      <c r="G2291" s="335"/>
      <c r="H2291" s="417"/>
      <c r="I2291" s="393"/>
      <c r="J2291" s="337" t="s">
        <v>3</v>
      </c>
    </row>
    <row r="2292" spans="5:10">
      <c r="E2292" s="335"/>
      <c r="F2292" s="336"/>
      <c r="G2292" s="335"/>
      <c r="H2292" s="417"/>
      <c r="I2292" s="393"/>
      <c r="J2292" s="337" t="s">
        <v>3</v>
      </c>
    </row>
    <row r="2293" spans="5:10">
      <c r="E2293" s="335"/>
      <c r="F2293" s="336"/>
      <c r="G2293" s="335"/>
      <c r="H2293" s="417"/>
      <c r="I2293" s="393"/>
      <c r="J2293" s="337" t="s">
        <v>3</v>
      </c>
    </row>
    <row r="2294" spans="5:10">
      <c r="E2294" s="335"/>
      <c r="F2294" s="336"/>
      <c r="G2294" s="335"/>
      <c r="H2294" s="417"/>
      <c r="I2294" s="393"/>
      <c r="J2294" s="337" t="s">
        <v>3</v>
      </c>
    </row>
    <row r="2295" spans="5:10">
      <c r="E2295" s="335"/>
      <c r="F2295" s="336"/>
      <c r="G2295" s="335"/>
      <c r="H2295" s="417"/>
      <c r="I2295" s="393"/>
      <c r="J2295" s="337" t="s">
        <v>3</v>
      </c>
    </row>
    <row r="2296" spans="5:10">
      <c r="E2296" s="335"/>
      <c r="F2296" s="336"/>
      <c r="G2296" s="335"/>
      <c r="H2296" s="417"/>
      <c r="I2296" s="393"/>
      <c r="J2296" s="337" t="s">
        <v>3</v>
      </c>
    </row>
    <row r="2297" spans="5:10">
      <c r="E2297" s="335"/>
      <c r="F2297" s="336"/>
      <c r="G2297" s="335"/>
      <c r="H2297" s="417"/>
      <c r="I2297" s="393"/>
      <c r="J2297" s="337" t="s">
        <v>3</v>
      </c>
    </row>
    <row r="2298" spans="5:10">
      <c r="E2298" s="335"/>
      <c r="F2298" s="336"/>
      <c r="G2298" s="335"/>
      <c r="H2298" s="417"/>
      <c r="I2298" s="393"/>
      <c r="J2298" s="337" t="s">
        <v>3</v>
      </c>
    </row>
    <row r="2299" spans="5:10">
      <c r="E2299" s="335"/>
      <c r="F2299" s="336"/>
      <c r="G2299" s="335"/>
      <c r="H2299" s="417"/>
      <c r="I2299" s="393"/>
      <c r="J2299" s="337" t="s">
        <v>3</v>
      </c>
    </row>
    <row r="2300" spans="5:10">
      <c r="E2300" s="335"/>
      <c r="F2300" s="336"/>
      <c r="G2300" s="335"/>
      <c r="H2300" s="417"/>
      <c r="I2300" s="393"/>
      <c r="J2300" s="337" t="s">
        <v>3</v>
      </c>
    </row>
    <row r="2301" spans="5:10">
      <c r="E2301" s="335"/>
      <c r="F2301" s="336"/>
      <c r="G2301" s="335"/>
      <c r="H2301" s="417"/>
      <c r="I2301" s="393"/>
      <c r="J2301" s="337" t="s">
        <v>3</v>
      </c>
    </row>
    <row r="2302" spans="5:10">
      <c r="E2302" s="335"/>
      <c r="F2302" s="336"/>
      <c r="G2302" s="335"/>
      <c r="H2302" s="417"/>
      <c r="I2302" s="393"/>
      <c r="J2302" s="337" t="s">
        <v>3</v>
      </c>
    </row>
    <row r="2303" spans="5:10">
      <c r="E2303" s="335"/>
      <c r="F2303" s="336"/>
      <c r="G2303" s="335"/>
      <c r="H2303" s="417"/>
      <c r="I2303" s="393"/>
      <c r="J2303" s="337" t="s">
        <v>3</v>
      </c>
    </row>
    <row r="2304" spans="5:10">
      <c r="E2304" s="335"/>
      <c r="F2304" s="336"/>
      <c r="G2304" s="335"/>
      <c r="H2304" s="417"/>
      <c r="I2304" s="393"/>
      <c r="J2304" s="337" t="s">
        <v>3</v>
      </c>
    </row>
    <row r="2305" spans="5:10">
      <c r="E2305" s="335"/>
      <c r="F2305" s="336"/>
      <c r="G2305" s="335"/>
      <c r="H2305" s="417"/>
      <c r="I2305" s="393"/>
      <c r="J2305" s="337" t="s">
        <v>3</v>
      </c>
    </row>
    <row r="2306" spans="5:10">
      <c r="E2306" s="335"/>
      <c r="F2306" s="336"/>
      <c r="G2306" s="335"/>
      <c r="H2306" s="417"/>
      <c r="I2306" s="393"/>
      <c r="J2306" s="337" t="s">
        <v>3</v>
      </c>
    </row>
    <row r="2307" spans="5:10">
      <c r="E2307" s="335"/>
      <c r="F2307" s="336"/>
      <c r="G2307" s="335"/>
      <c r="H2307" s="417"/>
      <c r="I2307" s="393"/>
      <c r="J2307" s="337" t="s">
        <v>3</v>
      </c>
    </row>
    <row r="2308" spans="5:10">
      <c r="E2308" s="335"/>
      <c r="F2308" s="336"/>
      <c r="G2308" s="335"/>
      <c r="H2308" s="417"/>
      <c r="I2308" s="393"/>
      <c r="J2308" s="337" t="s">
        <v>3</v>
      </c>
    </row>
    <row r="2309" spans="5:10">
      <c r="E2309" s="335"/>
      <c r="F2309" s="336"/>
      <c r="G2309" s="335"/>
      <c r="H2309" s="417"/>
      <c r="I2309" s="393"/>
      <c r="J2309" s="337" t="s">
        <v>3</v>
      </c>
    </row>
    <row r="2310" spans="5:10">
      <c r="E2310" s="335"/>
      <c r="F2310" s="336"/>
      <c r="G2310" s="335"/>
      <c r="H2310" s="417"/>
      <c r="I2310" s="393"/>
      <c r="J2310" s="337" t="s">
        <v>3</v>
      </c>
    </row>
    <row r="2311" spans="5:10">
      <c r="E2311" s="335"/>
      <c r="F2311" s="336"/>
      <c r="G2311" s="335"/>
      <c r="H2311" s="417"/>
      <c r="I2311" s="393"/>
      <c r="J2311" s="337" t="s">
        <v>3</v>
      </c>
    </row>
    <row r="2312" spans="5:10">
      <c r="E2312" s="335"/>
      <c r="F2312" s="336"/>
      <c r="G2312" s="335"/>
      <c r="H2312" s="417"/>
      <c r="I2312" s="393"/>
      <c r="J2312" s="337" t="s">
        <v>3</v>
      </c>
    </row>
    <row r="2313" spans="5:10">
      <c r="E2313" s="335"/>
      <c r="F2313" s="336"/>
      <c r="G2313" s="335"/>
      <c r="H2313" s="417"/>
      <c r="I2313" s="393"/>
      <c r="J2313" s="337" t="s">
        <v>3</v>
      </c>
    </row>
    <row r="2314" spans="5:10">
      <c r="E2314" s="335"/>
      <c r="F2314" s="336"/>
      <c r="G2314" s="335"/>
      <c r="H2314" s="417"/>
      <c r="I2314" s="393"/>
      <c r="J2314" s="337" t="s">
        <v>3</v>
      </c>
    </row>
    <row r="2315" spans="5:10">
      <c r="E2315" s="335"/>
      <c r="F2315" s="336"/>
      <c r="G2315" s="335"/>
      <c r="H2315" s="417"/>
      <c r="I2315" s="393"/>
      <c r="J2315" s="337" t="s">
        <v>3</v>
      </c>
    </row>
    <row r="2316" spans="5:10">
      <c r="E2316" s="335"/>
      <c r="F2316" s="336"/>
      <c r="G2316" s="335"/>
      <c r="H2316" s="417"/>
      <c r="I2316" s="393"/>
      <c r="J2316" s="337" t="s">
        <v>3</v>
      </c>
    </row>
    <row r="2317" spans="5:10">
      <c r="E2317" s="335"/>
      <c r="F2317" s="336"/>
      <c r="G2317" s="335"/>
      <c r="H2317" s="417"/>
      <c r="I2317" s="393"/>
      <c r="J2317" s="337" t="s">
        <v>3</v>
      </c>
    </row>
    <row r="2318" spans="5:10">
      <c r="E2318" s="335"/>
      <c r="F2318" s="336"/>
      <c r="G2318" s="335"/>
      <c r="H2318" s="417"/>
      <c r="I2318" s="393"/>
      <c r="J2318" s="337" t="s">
        <v>3</v>
      </c>
    </row>
    <row r="2319" spans="5:10">
      <c r="E2319" s="335"/>
      <c r="F2319" s="336"/>
      <c r="G2319" s="335"/>
      <c r="H2319" s="417"/>
      <c r="I2319" s="393"/>
      <c r="J2319" s="337" t="s">
        <v>3</v>
      </c>
    </row>
    <row r="2320" spans="5:10">
      <c r="E2320" s="335"/>
      <c r="F2320" s="336"/>
      <c r="G2320" s="335"/>
      <c r="H2320" s="417"/>
      <c r="I2320" s="393"/>
      <c r="J2320" s="337" t="s">
        <v>3</v>
      </c>
    </row>
    <row r="2321" spans="5:10">
      <c r="E2321" s="335"/>
      <c r="F2321" s="336"/>
      <c r="G2321" s="335"/>
      <c r="H2321" s="417"/>
      <c r="I2321" s="393"/>
      <c r="J2321" s="337" t="s">
        <v>3</v>
      </c>
    </row>
    <row r="2322" spans="5:10">
      <c r="E2322" s="335"/>
      <c r="F2322" s="336"/>
      <c r="G2322" s="335"/>
      <c r="H2322" s="417"/>
      <c r="I2322" s="393"/>
      <c r="J2322" s="337" t="s">
        <v>3</v>
      </c>
    </row>
    <row r="2323" spans="5:10">
      <c r="E2323" s="335"/>
      <c r="F2323" s="336"/>
      <c r="G2323" s="335"/>
      <c r="H2323" s="417"/>
      <c r="I2323" s="393"/>
      <c r="J2323" s="337" t="s">
        <v>3</v>
      </c>
    </row>
    <row r="2324" spans="5:10">
      <c r="E2324" s="335"/>
      <c r="F2324" s="336"/>
      <c r="G2324" s="335"/>
      <c r="H2324" s="417"/>
      <c r="I2324" s="393"/>
      <c r="J2324" s="337" t="s">
        <v>3</v>
      </c>
    </row>
    <row r="2325" spans="5:10">
      <c r="E2325" s="335"/>
      <c r="F2325" s="336"/>
      <c r="G2325" s="335"/>
      <c r="H2325" s="417"/>
      <c r="I2325" s="393"/>
      <c r="J2325" s="337" t="s">
        <v>3</v>
      </c>
    </row>
    <row r="2326" spans="5:10">
      <c r="E2326" s="335"/>
      <c r="F2326" s="336"/>
      <c r="G2326" s="335"/>
      <c r="H2326" s="417"/>
      <c r="I2326" s="393"/>
      <c r="J2326" s="337" t="s">
        <v>3</v>
      </c>
    </row>
    <row r="2327" spans="5:10">
      <c r="E2327" s="335"/>
      <c r="F2327" s="336"/>
      <c r="G2327" s="335"/>
      <c r="H2327" s="417"/>
      <c r="I2327" s="393"/>
      <c r="J2327" s="337" t="s">
        <v>3</v>
      </c>
    </row>
    <row r="2328" spans="5:10">
      <c r="E2328" s="335"/>
      <c r="F2328" s="336"/>
      <c r="G2328" s="335"/>
      <c r="H2328" s="417"/>
      <c r="I2328" s="393"/>
      <c r="J2328" s="337" t="s">
        <v>3</v>
      </c>
    </row>
    <row r="2329" spans="5:10">
      <c r="E2329" s="335"/>
      <c r="F2329" s="336"/>
      <c r="G2329" s="335"/>
      <c r="H2329" s="417"/>
      <c r="I2329" s="393"/>
      <c r="J2329" s="337" t="s">
        <v>3</v>
      </c>
    </row>
    <row r="2330" spans="5:10">
      <c r="E2330" s="335"/>
      <c r="F2330" s="336"/>
      <c r="G2330" s="335"/>
      <c r="H2330" s="417"/>
      <c r="I2330" s="393"/>
      <c r="J2330" s="337" t="s">
        <v>3</v>
      </c>
    </row>
    <row r="2331" spans="5:10">
      <c r="E2331" s="335"/>
      <c r="F2331" s="336"/>
      <c r="G2331" s="335"/>
      <c r="H2331" s="417"/>
      <c r="I2331" s="393"/>
      <c r="J2331" s="337" t="s">
        <v>3</v>
      </c>
    </row>
    <row r="2332" spans="5:10">
      <c r="E2332" s="335"/>
      <c r="F2332" s="336"/>
      <c r="G2332" s="335"/>
      <c r="H2332" s="417"/>
      <c r="I2332" s="393"/>
      <c r="J2332" s="337" t="s">
        <v>3</v>
      </c>
    </row>
    <row r="2333" spans="5:10">
      <c r="E2333" s="335"/>
      <c r="F2333" s="336"/>
      <c r="G2333" s="335"/>
      <c r="H2333" s="417"/>
      <c r="I2333" s="393"/>
      <c r="J2333" s="337" t="s">
        <v>3</v>
      </c>
    </row>
    <row r="2334" spans="5:10">
      <c r="E2334" s="335"/>
      <c r="F2334" s="336"/>
      <c r="G2334" s="335"/>
      <c r="H2334" s="417"/>
      <c r="I2334" s="393"/>
      <c r="J2334" s="337" t="s">
        <v>3</v>
      </c>
    </row>
    <row r="2335" spans="5:10">
      <c r="E2335" s="335"/>
      <c r="F2335" s="336"/>
      <c r="G2335" s="335"/>
      <c r="H2335" s="417"/>
      <c r="I2335" s="393"/>
      <c r="J2335" s="337" t="s">
        <v>3</v>
      </c>
    </row>
    <row r="2336" spans="5:10">
      <c r="E2336" s="335"/>
      <c r="F2336" s="336"/>
      <c r="G2336" s="335"/>
      <c r="H2336" s="417"/>
      <c r="I2336" s="393"/>
      <c r="J2336" s="337" t="s">
        <v>3</v>
      </c>
    </row>
    <row r="2337" spans="5:10">
      <c r="E2337" s="335"/>
      <c r="F2337" s="336"/>
      <c r="G2337" s="335"/>
      <c r="H2337" s="417"/>
      <c r="I2337" s="393"/>
      <c r="J2337" s="337" t="s">
        <v>3</v>
      </c>
    </row>
    <row r="2338" spans="5:10">
      <c r="E2338" s="335"/>
      <c r="F2338" s="336"/>
      <c r="G2338" s="335"/>
      <c r="H2338" s="417"/>
      <c r="I2338" s="393"/>
      <c r="J2338" s="337" t="s">
        <v>3</v>
      </c>
    </row>
    <row r="2339" spans="5:10">
      <c r="E2339" s="335"/>
      <c r="F2339" s="336"/>
      <c r="G2339" s="335"/>
      <c r="H2339" s="417"/>
      <c r="I2339" s="393"/>
      <c r="J2339" s="337" t="s">
        <v>3</v>
      </c>
    </row>
    <row r="2340" spans="5:10">
      <c r="E2340" s="335"/>
      <c r="F2340" s="336"/>
      <c r="G2340" s="335"/>
      <c r="H2340" s="417"/>
      <c r="I2340" s="393"/>
      <c r="J2340" s="337" t="s">
        <v>3</v>
      </c>
    </row>
    <row r="2341" spans="5:10">
      <c r="E2341" s="335"/>
      <c r="F2341" s="336"/>
      <c r="G2341" s="335"/>
      <c r="H2341" s="417"/>
      <c r="I2341" s="393"/>
      <c r="J2341" s="337" t="s">
        <v>3</v>
      </c>
    </row>
    <row r="2342" spans="5:10">
      <c r="E2342" s="335"/>
      <c r="F2342" s="336"/>
      <c r="G2342" s="335"/>
      <c r="H2342" s="417"/>
      <c r="I2342" s="393"/>
      <c r="J2342" s="337" t="s">
        <v>3</v>
      </c>
    </row>
    <row r="2343" spans="5:10">
      <c r="E2343" s="335"/>
      <c r="F2343" s="336"/>
      <c r="G2343" s="335"/>
      <c r="H2343" s="417"/>
      <c r="I2343" s="393"/>
      <c r="J2343" s="337" t="s">
        <v>3</v>
      </c>
    </row>
    <row r="2344" spans="5:10">
      <c r="E2344" s="335"/>
      <c r="F2344" s="336"/>
      <c r="G2344" s="335"/>
      <c r="H2344" s="417"/>
      <c r="I2344" s="393"/>
      <c r="J2344" s="337" t="s">
        <v>3</v>
      </c>
    </row>
    <row r="2345" spans="5:10">
      <c r="E2345" s="335"/>
      <c r="F2345" s="336"/>
      <c r="G2345" s="335"/>
      <c r="H2345" s="417"/>
      <c r="I2345" s="393"/>
      <c r="J2345" s="337" t="s">
        <v>3</v>
      </c>
    </row>
    <row r="2346" spans="5:10">
      <c r="E2346" s="335"/>
      <c r="F2346" s="336"/>
      <c r="G2346" s="335"/>
      <c r="H2346" s="417"/>
      <c r="I2346" s="393"/>
      <c r="J2346" s="337" t="s">
        <v>3</v>
      </c>
    </row>
    <row r="2347" spans="5:10">
      <c r="E2347" s="335"/>
      <c r="F2347" s="336"/>
      <c r="G2347" s="335"/>
      <c r="H2347" s="417"/>
      <c r="I2347" s="393"/>
      <c r="J2347" s="337" t="s">
        <v>3</v>
      </c>
    </row>
    <row r="2348" spans="5:10">
      <c r="E2348" s="335"/>
      <c r="F2348" s="336"/>
      <c r="G2348" s="335"/>
      <c r="H2348" s="417"/>
      <c r="I2348" s="393"/>
      <c r="J2348" s="337" t="s">
        <v>3</v>
      </c>
    </row>
    <row r="2349" spans="5:10">
      <c r="E2349" s="335"/>
      <c r="F2349" s="336"/>
      <c r="G2349" s="335"/>
      <c r="H2349" s="417"/>
      <c r="I2349" s="393"/>
      <c r="J2349" s="337" t="s">
        <v>3</v>
      </c>
    </row>
    <row r="2350" spans="5:10">
      <c r="E2350" s="335"/>
      <c r="F2350" s="336"/>
      <c r="G2350" s="335"/>
      <c r="H2350" s="417"/>
      <c r="I2350" s="393"/>
      <c r="J2350" s="337" t="s">
        <v>3</v>
      </c>
    </row>
    <row r="2351" spans="5:10">
      <c r="E2351" s="335"/>
      <c r="F2351" s="336"/>
      <c r="G2351" s="335"/>
      <c r="H2351" s="417"/>
      <c r="I2351" s="393"/>
      <c r="J2351" s="337" t="s">
        <v>3</v>
      </c>
    </row>
    <row r="2352" spans="5:10">
      <c r="E2352" s="335"/>
      <c r="F2352" s="336"/>
      <c r="G2352" s="335"/>
      <c r="H2352" s="417"/>
      <c r="I2352" s="393"/>
      <c r="J2352" s="337" t="s">
        <v>3</v>
      </c>
    </row>
    <row r="2353" spans="5:10">
      <c r="E2353" s="335"/>
      <c r="F2353" s="336"/>
      <c r="G2353" s="335"/>
      <c r="H2353" s="417"/>
      <c r="I2353" s="393"/>
      <c r="J2353" s="337" t="s">
        <v>3</v>
      </c>
    </row>
    <row r="2354" spans="5:10">
      <c r="E2354" s="335"/>
      <c r="F2354" s="336"/>
      <c r="G2354" s="335"/>
      <c r="H2354" s="417"/>
      <c r="I2354" s="393"/>
      <c r="J2354" s="337" t="s">
        <v>3</v>
      </c>
    </row>
    <row r="2355" spans="5:10">
      <c r="E2355" s="335"/>
      <c r="F2355" s="336"/>
      <c r="G2355" s="335"/>
      <c r="H2355" s="417"/>
      <c r="I2355" s="393"/>
      <c r="J2355" s="337" t="s">
        <v>3</v>
      </c>
    </row>
    <row r="2356" spans="5:10">
      <c r="E2356" s="335"/>
      <c r="F2356" s="336"/>
      <c r="G2356" s="335"/>
      <c r="H2356" s="417"/>
      <c r="I2356" s="393"/>
      <c r="J2356" s="337" t="s">
        <v>3</v>
      </c>
    </row>
    <row r="2357" spans="5:10">
      <c r="E2357" s="335"/>
      <c r="F2357" s="336"/>
      <c r="G2357" s="335"/>
      <c r="H2357" s="417"/>
      <c r="I2357" s="393"/>
      <c r="J2357" s="337" t="s">
        <v>3</v>
      </c>
    </row>
    <row r="2358" spans="5:10">
      <c r="E2358" s="335"/>
      <c r="F2358" s="336"/>
      <c r="G2358" s="335"/>
      <c r="H2358" s="417"/>
      <c r="I2358" s="393"/>
      <c r="J2358" s="337" t="s">
        <v>3</v>
      </c>
    </row>
    <row r="2359" spans="5:10">
      <c r="E2359" s="335"/>
      <c r="F2359" s="336"/>
      <c r="G2359" s="335"/>
      <c r="H2359" s="417"/>
      <c r="I2359" s="393"/>
      <c r="J2359" s="337" t="s">
        <v>3</v>
      </c>
    </row>
    <row r="2360" spans="5:10">
      <c r="E2360" s="335"/>
      <c r="F2360" s="336"/>
      <c r="G2360" s="335"/>
      <c r="H2360" s="417"/>
      <c r="I2360" s="393"/>
      <c r="J2360" s="337" t="s">
        <v>3</v>
      </c>
    </row>
    <row r="2361" spans="5:10">
      <c r="E2361" s="335"/>
      <c r="F2361" s="336"/>
      <c r="G2361" s="335"/>
      <c r="H2361" s="417"/>
      <c r="I2361" s="393"/>
      <c r="J2361" s="337" t="s">
        <v>3</v>
      </c>
    </row>
    <row r="2362" spans="5:10">
      <c r="E2362" s="335"/>
      <c r="F2362" s="336"/>
      <c r="G2362" s="335"/>
      <c r="H2362" s="417"/>
      <c r="I2362" s="393"/>
      <c r="J2362" s="337" t="s">
        <v>3</v>
      </c>
    </row>
    <row r="2363" spans="5:10">
      <c r="E2363" s="335"/>
      <c r="F2363" s="336"/>
      <c r="G2363" s="335"/>
      <c r="H2363" s="417"/>
      <c r="I2363" s="393"/>
      <c r="J2363" s="337" t="s">
        <v>3</v>
      </c>
    </row>
    <row r="2364" spans="5:10">
      <c r="E2364" s="335"/>
      <c r="F2364" s="336"/>
      <c r="G2364" s="335"/>
      <c r="H2364" s="417"/>
      <c r="I2364" s="393"/>
      <c r="J2364" s="337" t="s">
        <v>3</v>
      </c>
    </row>
    <row r="2365" spans="5:10">
      <c r="E2365" s="335"/>
      <c r="F2365" s="336"/>
      <c r="G2365" s="335"/>
      <c r="H2365" s="417"/>
      <c r="I2365" s="393"/>
      <c r="J2365" s="337" t="s">
        <v>3</v>
      </c>
    </row>
    <row r="2366" spans="5:10">
      <c r="E2366" s="335"/>
      <c r="F2366" s="336"/>
      <c r="G2366" s="335"/>
      <c r="H2366" s="417"/>
      <c r="I2366" s="393"/>
      <c r="J2366" s="337" t="s">
        <v>3</v>
      </c>
    </row>
    <row r="2367" spans="5:10">
      <c r="E2367" s="335"/>
      <c r="F2367" s="336"/>
      <c r="G2367" s="335"/>
      <c r="H2367" s="417"/>
      <c r="I2367" s="393"/>
      <c r="J2367" s="337" t="s">
        <v>3</v>
      </c>
    </row>
    <row r="2368" spans="5:10">
      <c r="E2368" s="335"/>
      <c r="F2368" s="336"/>
      <c r="G2368" s="335"/>
      <c r="H2368" s="417"/>
      <c r="I2368" s="393"/>
      <c r="J2368" s="337" t="s">
        <v>3</v>
      </c>
    </row>
    <row r="2369" spans="5:10">
      <c r="E2369" s="335"/>
      <c r="F2369" s="336"/>
      <c r="G2369" s="335"/>
      <c r="H2369" s="417"/>
      <c r="I2369" s="393"/>
      <c r="J2369" s="337" t="s">
        <v>3</v>
      </c>
    </row>
    <row r="2370" spans="5:10">
      <c r="E2370" s="335"/>
      <c r="F2370" s="336"/>
      <c r="G2370" s="335"/>
      <c r="H2370" s="417"/>
      <c r="I2370" s="393"/>
      <c r="J2370" s="337" t="s">
        <v>3</v>
      </c>
    </row>
    <row r="2371" spans="5:10">
      <c r="E2371" s="335"/>
      <c r="F2371" s="336"/>
      <c r="G2371" s="335"/>
      <c r="H2371" s="417"/>
      <c r="I2371" s="393"/>
      <c r="J2371" s="337" t="s">
        <v>3</v>
      </c>
    </row>
    <row r="2372" spans="5:10">
      <c r="E2372" s="335"/>
      <c r="F2372" s="336"/>
      <c r="G2372" s="335"/>
      <c r="H2372" s="417"/>
      <c r="I2372" s="393"/>
      <c r="J2372" s="337" t="s">
        <v>3</v>
      </c>
    </row>
    <row r="2373" spans="5:10">
      <c r="E2373" s="335"/>
      <c r="F2373" s="336"/>
      <c r="G2373" s="335"/>
      <c r="H2373" s="417"/>
      <c r="I2373" s="393"/>
      <c r="J2373" s="337" t="s">
        <v>3</v>
      </c>
    </row>
    <row r="2374" spans="5:10">
      <c r="E2374" s="335"/>
      <c r="F2374" s="336"/>
      <c r="G2374" s="335"/>
      <c r="H2374" s="417"/>
      <c r="I2374" s="393"/>
      <c r="J2374" s="337" t="s">
        <v>3</v>
      </c>
    </row>
    <row r="2375" spans="5:10">
      <c r="E2375" s="335"/>
      <c r="F2375" s="336"/>
      <c r="G2375" s="335"/>
      <c r="H2375" s="417"/>
      <c r="I2375" s="393"/>
      <c r="J2375" s="337" t="s">
        <v>3</v>
      </c>
    </row>
    <row r="2376" spans="5:10">
      <c r="E2376" s="335"/>
      <c r="F2376" s="336"/>
      <c r="G2376" s="335"/>
      <c r="H2376" s="417"/>
      <c r="I2376" s="393"/>
      <c r="J2376" s="337" t="s">
        <v>3</v>
      </c>
    </row>
    <row r="2377" spans="5:10">
      <c r="E2377" s="335"/>
      <c r="F2377" s="336"/>
      <c r="G2377" s="335"/>
      <c r="H2377" s="417"/>
      <c r="I2377" s="393"/>
      <c r="J2377" s="337" t="s">
        <v>3</v>
      </c>
    </row>
    <row r="2378" spans="5:10">
      <c r="E2378" s="335"/>
      <c r="F2378" s="336"/>
      <c r="G2378" s="335"/>
      <c r="H2378" s="417"/>
      <c r="I2378" s="393"/>
      <c r="J2378" s="337" t="s">
        <v>3</v>
      </c>
    </row>
    <row r="2379" spans="5:10">
      <c r="E2379" s="335"/>
      <c r="F2379" s="336"/>
      <c r="G2379" s="335"/>
      <c r="H2379" s="417"/>
      <c r="I2379" s="393"/>
      <c r="J2379" s="337" t="s">
        <v>3</v>
      </c>
    </row>
    <row r="2380" spans="5:10">
      <c r="E2380" s="335"/>
      <c r="F2380" s="336"/>
      <c r="G2380" s="335"/>
      <c r="H2380" s="417"/>
      <c r="I2380" s="393"/>
      <c r="J2380" s="337" t="s">
        <v>3</v>
      </c>
    </row>
    <row r="2381" spans="5:10">
      <c r="E2381" s="335"/>
      <c r="F2381" s="336"/>
      <c r="G2381" s="335"/>
      <c r="H2381" s="417"/>
      <c r="I2381" s="393"/>
      <c r="J2381" s="337" t="s">
        <v>3</v>
      </c>
    </row>
    <row r="2382" spans="5:10">
      <c r="E2382" s="335"/>
      <c r="F2382" s="336"/>
      <c r="G2382" s="335"/>
      <c r="H2382" s="417"/>
      <c r="I2382" s="393"/>
      <c r="J2382" s="337" t="s">
        <v>3</v>
      </c>
    </row>
    <row r="2383" spans="5:10">
      <c r="E2383" s="335"/>
      <c r="F2383" s="336"/>
      <c r="G2383" s="335"/>
      <c r="H2383" s="417"/>
      <c r="I2383" s="393"/>
      <c r="J2383" s="337" t="s">
        <v>3</v>
      </c>
    </row>
    <row r="2384" spans="5:10">
      <c r="E2384" s="335"/>
      <c r="F2384" s="336"/>
      <c r="G2384" s="335"/>
      <c r="H2384" s="417"/>
      <c r="I2384" s="393"/>
      <c r="J2384" s="337" t="s">
        <v>3</v>
      </c>
    </row>
    <row r="2385" spans="5:10">
      <c r="E2385" s="335"/>
      <c r="F2385" s="336"/>
      <c r="G2385" s="335"/>
      <c r="H2385" s="417"/>
      <c r="I2385" s="393"/>
      <c r="J2385" s="337" t="s">
        <v>3</v>
      </c>
    </row>
    <row r="2386" spans="5:10">
      <c r="E2386" s="335"/>
      <c r="F2386" s="336"/>
      <c r="G2386" s="335"/>
      <c r="H2386" s="417"/>
      <c r="I2386" s="393"/>
      <c r="J2386" s="337" t="s">
        <v>3</v>
      </c>
    </row>
    <row r="2387" spans="5:10">
      <c r="E2387" s="335"/>
      <c r="F2387" s="336"/>
      <c r="G2387" s="335"/>
      <c r="H2387" s="417"/>
      <c r="I2387" s="393"/>
      <c r="J2387" s="337" t="s">
        <v>3</v>
      </c>
    </row>
    <row r="2388" spans="5:10">
      <c r="E2388" s="335"/>
      <c r="F2388" s="336"/>
      <c r="G2388" s="335"/>
      <c r="H2388" s="417"/>
      <c r="I2388" s="393"/>
      <c r="J2388" s="337" t="s">
        <v>3</v>
      </c>
    </row>
    <row r="2389" spans="5:10">
      <c r="E2389" s="335"/>
      <c r="F2389" s="336"/>
      <c r="G2389" s="335"/>
      <c r="H2389" s="417"/>
      <c r="I2389" s="393"/>
      <c r="J2389" s="337" t="s">
        <v>3</v>
      </c>
    </row>
    <row r="2390" spans="5:10">
      <c r="E2390" s="335"/>
      <c r="F2390" s="336"/>
      <c r="G2390" s="335"/>
      <c r="H2390" s="417"/>
      <c r="I2390" s="393"/>
      <c r="J2390" s="337" t="s">
        <v>3</v>
      </c>
    </row>
    <row r="2391" spans="5:10">
      <c r="E2391" s="335"/>
      <c r="F2391" s="336"/>
      <c r="G2391" s="335"/>
      <c r="H2391" s="417"/>
      <c r="I2391" s="393"/>
      <c r="J2391" s="337" t="s">
        <v>3</v>
      </c>
    </row>
    <row r="2392" spans="5:10">
      <c r="E2392" s="335"/>
      <c r="F2392" s="336"/>
      <c r="G2392" s="335"/>
      <c r="H2392" s="417"/>
      <c r="I2392" s="393"/>
      <c r="J2392" s="337" t="s">
        <v>3</v>
      </c>
    </row>
    <row r="2393" spans="5:10">
      <c r="E2393" s="335"/>
      <c r="F2393" s="336"/>
      <c r="G2393" s="335"/>
      <c r="H2393" s="417"/>
      <c r="I2393" s="393"/>
      <c r="J2393" s="337" t="s">
        <v>3</v>
      </c>
    </row>
    <row r="2394" spans="5:10">
      <c r="E2394" s="335"/>
      <c r="F2394" s="336"/>
      <c r="G2394" s="335"/>
      <c r="H2394" s="417"/>
      <c r="I2394" s="393"/>
      <c r="J2394" s="337" t="s">
        <v>3</v>
      </c>
    </row>
    <row r="2395" spans="5:10">
      <c r="E2395" s="335"/>
      <c r="F2395" s="336"/>
      <c r="G2395" s="335"/>
      <c r="H2395" s="417"/>
      <c r="I2395" s="393"/>
      <c r="J2395" s="337" t="s">
        <v>3</v>
      </c>
    </row>
    <row r="2396" spans="5:10">
      <c r="E2396" s="335"/>
      <c r="F2396" s="336"/>
      <c r="G2396" s="335"/>
      <c r="H2396" s="417"/>
      <c r="I2396" s="393"/>
      <c r="J2396" s="337" t="s">
        <v>3</v>
      </c>
    </row>
    <row r="2397" spans="5:10">
      <c r="E2397" s="335"/>
      <c r="F2397" s="336"/>
      <c r="G2397" s="335"/>
      <c r="H2397" s="417"/>
      <c r="I2397" s="393"/>
      <c r="J2397" s="337" t="s">
        <v>3</v>
      </c>
    </row>
    <row r="2398" spans="5:10">
      <c r="E2398" s="335"/>
      <c r="F2398" s="336"/>
      <c r="G2398" s="335"/>
      <c r="H2398" s="417"/>
      <c r="I2398" s="393"/>
      <c r="J2398" s="337" t="s">
        <v>3</v>
      </c>
    </row>
    <row r="2399" spans="5:10">
      <c r="E2399" s="335"/>
      <c r="F2399" s="336"/>
      <c r="G2399" s="335"/>
      <c r="H2399" s="417"/>
      <c r="I2399" s="393"/>
      <c r="J2399" s="337" t="s">
        <v>3</v>
      </c>
    </row>
    <row r="2400" spans="5:10">
      <c r="E2400" s="335"/>
      <c r="F2400" s="336"/>
      <c r="G2400" s="335"/>
      <c r="H2400" s="417"/>
      <c r="I2400" s="393"/>
      <c r="J2400" s="337" t="s">
        <v>3</v>
      </c>
    </row>
    <row r="2401" spans="5:10">
      <c r="E2401" s="335"/>
      <c r="F2401" s="336"/>
      <c r="G2401" s="335"/>
      <c r="H2401" s="417"/>
      <c r="I2401" s="393"/>
      <c r="J2401" s="337" t="s">
        <v>3</v>
      </c>
    </row>
    <row r="2402" spans="5:10">
      <c r="E2402" s="335"/>
      <c r="F2402" s="336"/>
      <c r="G2402" s="335"/>
      <c r="H2402" s="417"/>
      <c r="I2402" s="393"/>
      <c r="J2402" s="337" t="s">
        <v>3</v>
      </c>
    </row>
    <row r="2403" spans="5:10">
      <c r="E2403" s="335"/>
      <c r="F2403" s="336"/>
      <c r="G2403" s="335"/>
      <c r="H2403" s="417"/>
      <c r="I2403" s="393"/>
      <c r="J2403" s="337" t="s">
        <v>3</v>
      </c>
    </row>
    <row r="2404" spans="5:10">
      <c r="E2404" s="335"/>
      <c r="F2404" s="336"/>
      <c r="G2404" s="335"/>
      <c r="H2404" s="417"/>
      <c r="I2404" s="393"/>
      <c r="J2404" s="337" t="s">
        <v>3</v>
      </c>
    </row>
    <row r="2405" spans="5:10">
      <c r="E2405" s="335"/>
      <c r="F2405" s="336"/>
      <c r="G2405" s="335"/>
      <c r="H2405" s="417"/>
      <c r="I2405" s="393"/>
      <c r="J2405" s="337" t="s">
        <v>3</v>
      </c>
    </row>
    <row r="2406" spans="5:10">
      <c r="E2406" s="335"/>
      <c r="F2406" s="336"/>
      <c r="G2406" s="335"/>
      <c r="H2406" s="417"/>
      <c r="I2406" s="393"/>
      <c r="J2406" s="337" t="s">
        <v>3</v>
      </c>
    </row>
    <row r="2407" spans="5:10">
      <c r="E2407" s="335"/>
      <c r="F2407" s="336"/>
      <c r="G2407" s="335"/>
      <c r="H2407" s="417"/>
      <c r="I2407" s="393"/>
      <c r="J2407" s="337" t="s">
        <v>3</v>
      </c>
    </row>
    <row r="2408" spans="5:10">
      <c r="E2408" s="335"/>
      <c r="F2408" s="336"/>
      <c r="G2408" s="335"/>
      <c r="H2408" s="417"/>
      <c r="I2408" s="393"/>
      <c r="J2408" s="337" t="s">
        <v>3</v>
      </c>
    </row>
    <row r="2409" spans="5:10">
      <c r="E2409" s="335"/>
      <c r="F2409" s="336"/>
      <c r="G2409" s="335"/>
      <c r="H2409" s="417"/>
      <c r="I2409" s="393"/>
      <c r="J2409" s="337" t="s">
        <v>3</v>
      </c>
    </row>
    <row r="2410" spans="5:10">
      <c r="E2410" s="335"/>
      <c r="F2410" s="336"/>
      <c r="G2410" s="335"/>
      <c r="H2410" s="417"/>
      <c r="I2410" s="393"/>
      <c r="J2410" s="337" t="s">
        <v>3</v>
      </c>
    </row>
    <row r="2411" spans="5:10">
      <c r="E2411" s="335"/>
      <c r="F2411" s="336"/>
      <c r="G2411" s="335"/>
      <c r="H2411" s="417"/>
      <c r="I2411" s="393"/>
      <c r="J2411" s="337" t="s">
        <v>3</v>
      </c>
    </row>
    <row r="2412" spans="5:10">
      <c r="E2412" s="335"/>
      <c r="F2412" s="336"/>
      <c r="G2412" s="335"/>
      <c r="H2412" s="417"/>
      <c r="I2412" s="393"/>
      <c r="J2412" s="337" t="s">
        <v>3</v>
      </c>
    </row>
    <row r="2413" spans="5:10">
      <c r="E2413" s="335"/>
      <c r="F2413" s="336"/>
      <c r="G2413" s="335"/>
      <c r="H2413" s="417"/>
      <c r="I2413" s="393"/>
      <c r="J2413" s="337" t="s">
        <v>3</v>
      </c>
    </row>
    <row r="2414" spans="5:10">
      <c r="E2414" s="335"/>
      <c r="F2414" s="336"/>
      <c r="G2414" s="335"/>
      <c r="H2414" s="417"/>
      <c r="I2414" s="393"/>
      <c r="J2414" s="337" t="s">
        <v>3</v>
      </c>
    </row>
    <row r="2415" spans="5:10">
      <c r="E2415" s="335"/>
      <c r="F2415" s="336"/>
      <c r="G2415" s="335"/>
      <c r="H2415" s="417"/>
      <c r="I2415" s="393"/>
      <c r="J2415" s="337" t="s">
        <v>3</v>
      </c>
    </row>
    <row r="2416" spans="5:10">
      <c r="E2416" s="335"/>
      <c r="F2416" s="336"/>
      <c r="G2416" s="335"/>
      <c r="H2416" s="417"/>
      <c r="I2416" s="393"/>
      <c r="J2416" s="337" t="s">
        <v>3</v>
      </c>
    </row>
    <row r="2417" spans="5:10">
      <c r="E2417" s="335"/>
      <c r="F2417" s="336"/>
      <c r="G2417" s="335"/>
      <c r="H2417" s="417"/>
      <c r="I2417" s="393"/>
      <c r="J2417" s="337" t="s">
        <v>3</v>
      </c>
    </row>
    <row r="2418" spans="5:10">
      <c r="E2418" s="335"/>
      <c r="F2418" s="336"/>
      <c r="G2418" s="335"/>
      <c r="H2418" s="417"/>
      <c r="I2418" s="393"/>
      <c r="J2418" s="337" t="s">
        <v>3</v>
      </c>
    </row>
    <row r="2419" spans="5:10">
      <c r="E2419" s="335"/>
      <c r="F2419" s="336"/>
      <c r="G2419" s="335"/>
      <c r="H2419" s="417"/>
      <c r="I2419" s="393"/>
      <c r="J2419" s="337" t="s">
        <v>3</v>
      </c>
    </row>
    <row r="2420" spans="5:10">
      <c r="E2420" s="335"/>
      <c r="F2420" s="336"/>
      <c r="G2420" s="335"/>
      <c r="H2420" s="417"/>
      <c r="I2420" s="393"/>
      <c r="J2420" s="337" t="s">
        <v>3</v>
      </c>
    </row>
    <row r="2421" spans="5:10">
      <c r="E2421" s="335"/>
      <c r="F2421" s="336"/>
      <c r="G2421" s="335"/>
      <c r="H2421" s="417"/>
      <c r="I2421" s="393"/>
      <c r="J2421" s="337" t="s">
        <v>3</v>
      </c>
    </row>
    <row r="2422" spans="5:10">
      <c r="E2422" s="335"/>
      <c r="F2422" s="336"/>
      <c r="G2422" s="335"/>
      <c r="H2422" s="417"/>
      <c r="I2422" s="393"/>
      <c r="J2422" s="337" t="s">
        <v>3</v>
      </c>
    </row>
    <row r="2423" spans="5:10">
      <c r="E2423" s="335"/>
      <c r="F2423" s="336"/>
      <c r="G2423" s="335"/>
      <c r="H2423" s="417"/>
      <c r="I2423" s="393"/>
      <c r="J2423" s="337" t="s">
        <v>3</v>
      </c>
    </row>
    <row r="2424" spans="5:10">
      <c r="E2424" s="335"/>
      <c r="F2424" s="336"/>
      <c r="G2424" s="335"/>
      <c r="H2424" s="417"/>
      <c r="I2424" s="393"/>
      <c r="J2424" s="337" t="s">
        <v>3</v>
      </c>
    </row>
    <row r="2425" spans="5:10">
      <c r="E2425" s="335"/>
      <c r="F2425" s="336"/>
      <c r="G2425" s="335"/>
      <c r="H2425" s="417"/>
      <c r="I2425" s="393"/>
      <c r="J2425" s="337" t="s">
        <v>3</v>
      </c>
    </row>
    <row r="2426" spans="5:10">
      <c r="E2426" s="335"/>
      <c r="F2426" s="336"/>
      <c r="G2426" s="335"/>
      <c r="H2426" s="417"/>
      <c r="I2426" s="393"/>
      <c r="J2426" s="337" t="s">
        <v>3</v>
      </c>
    </row>
    <row r="2427" spans="5:10">
      <c r="E2427" s="335"/>
      <c r="F2427" s="336"/>
      <c r="G2427" s="335"/>
      <c r="H2427" s="417"/>
      <c r="I2427" s="393"/>
      <c r="J2427" s="337" t="s">
        <v>3</v>
      </c>
    </row>
    <row r="2428" spans="5:10">
      <c r="E2428" s="335"/>
      <c r="F2428" s="336"/>
      <c r="G2428" s="335"/>
      <c r="H2428" s="417"/>
      <c r="I2428" s="393"/>
      <c r="J2428" s="337" t="s">
        <v>3</v>
      </c>
    </row>
    <row r="2429" spans="5:10">
      <c r="E2429" s="335"/>
      <c r="F2429" s="336"/>
      <c r="G2429" s="335"/>
      <c r="H2429" s="417"/>
      <c r="I2429" s="393"/>
      <c r="J2429" s="337" t="s">
        <v>3</v>
      </c>
    </row>
    <row r="2430" spans="5:10">
      <c r="E2430" s="335"/>
      <c r="F2430" s="336"/>
      <c r="G2430" s="335"/>
      <c r="H2430" s="417"/>
      <c r="I2430" s="393"/>
      <c r="J2430" s="337" t="s">
        <v>3</v>
      </c>
    </row>
    <row r="2431" spans="5:10">
      <c r="E2431" s="335"/>
      <c r="F2431" s="336"/>
      <c r="G2431" s="335"/>
      <c r="H2431" s="417"/>
      <c r="I2431" s="393"/>
      <c r="J2431" s="337" t="s">
        <v>3</v>
      </c>
    </row>
    <row r="2432" spans="5:10">
      <c r="E2432" s="335"/>
      <c r="F2432" s="336"/>
      <c r="G2432" s="335"/>
      <c r="H2432" s="417"/>
      <c r="I2432" s="393"/>
      <c r="J2432" s="337" t="s">
        <v>3</v>
      </c>
    </row>
    <row r="2433" spans="5:10">
      <c r="E2433" s="335"/>
      <c r="F2433" s="336"/>
      <c r="G2433" s="335"/>
      <c r="H2433" s="417"/>
      <c r="I2433" s="393"/>
      <c r="J2433" s="337" t="s">
        <v>3</v>
      </c>
    </row>
    <row r="2434" spans="5:10">
      <c r="E2434" s="335"/>
      <c r="F2434" s="336"/>
      <c r="G2434" s="335"/>
      <c r="H2434" s="417"/>
      <c r="I2434" s="393"/>
      <c r="J2434" s="337" t="s">
        <v>3</v>
      </c>
    </row>
    <row r="2435" spans="5:10">
      <c r="E2435" s="335"/>
      <c r="F2435" s="336"/>
      <c r="G2435" s="335"/>
      <c r="H2435" s="417"/>
      <c r="I2435" s="393"/>
      <c r="J2435" s="337" t="s">
        <v>3</v>
      </c>
    </row>
    <row r="2436" spans="5:10">
      <c r="E2436" s="335"/>
      <c r="F2436" s="336"/>
      <c r="G2436" s="335"/>
      <c r="H2436" s="417"/>
      <c r="I2436" s="393"/>
      <c r="J2436" s="337" t="s">
        <v>3</v>
      </c>
    </row>
    <row r="2437" spans="5:10">
      <c r="E2437" s="335"/>
      <c r="F2437" s="336"/>
      <c r="G2437" s="335"/>
      <c r="H2437" s="417"/>
      <c r="I2437" s="393"/>
      <c r="J2437" s="337" t="s">
        <v>3</v>
      </c>
    </row>
    <row r="2438" spans="5:10">
      <c r="E2438" s="335"/>
      <c r="F2438" s="336"/>
      <c r="G2438" s="335"/>
      <c r="H2438" s="417"/>
      <c r="I2438" s="393"/>
      <c r="J2438" s="337" t="s">
        <v>3</v>
      </c>
    </row>
    <row r="2439" spans="5:10">
      <c r="E2439" s="335"/>
      <c r="F2439" s="336"/>
      <c r="G2439" s="335"/>
      <c r="H2439" s="417"/>
      <c r="I2439" s="393"/>
      <c r="J2439" s="337" t="s">
        <v>3</v>
      </c>
    </row>
    <row r="2440" spans="5:10">
      <c r="E2440" s="335"/>
      <c r="F2440" s="336"/>
      <c r="G2440" s="335"/>
      <c r="H2440" s="417"/>
      <c r="I2440" s="393"/>
      <c r="J2440" s="337" t="s">
        <v>3</v>
      </c>
    </row>
    <row r="2441" spans="5:10">
      <c r="E2441" s="335"/>
      <c r="F2441" s="336"/>
      <c r="G2441" s="335"/>
      <c r="H2441" s="417"/>
      <c r="I2441" s="393"/>
      <c r="J2441" s="337" t="s">
        <v>3</v>
      </c>
    </row>
    <row r="2442" spans="5:10">
      <c r="E2442" s="335"/>
      <c r="F2442" s="336"/>
      <c r="G2442" s="335"/>
      <c r="H2442" s="417"/>
      <c r="I2442" s="393"/>
      <c r="J2442" s="337" t="s">
        <v>3</v>
      </c>
    </row>
    <row r="2443" spans="5:10">
      <c r="E2443" s="335"/>
      <c r="F2443" s="336"/>
      <c r="G2443" s="335"/>
      <c r="H2443" s="417"/>
      <c r="I2443" s="393"/>
      <c r="J2443" s="337" t="s">
        <v>3</v>
      </c>
    </row>
    <row r="2444" spans="5:10">
      <c r="E2444" s="335"/>
      <c r="F2444" s="336"/>
      <c r="G2444" s="335"/>
      <c r="H2444" s="417"/>
      <c r="I2444" s="393"/>
      <c r="J2444" s="337" t="s">
        <v>3</v>
      </c>
    </row>
    <row r="2445" spans="5:10">
      <c r="E2445" s="335"/>
      <c r="F2445" s="336"/>
      <c r="G2445" s="335"/>
      <c r="H2445" s="417"/>
      <c r="I2445" s="393"/>
      <c r="J2445" s="337" t="s">
        <v>3</v>
      </c>
    </row>
    <row r="2446" spans="5:10">
      <c r="E2446" s="335"/>
      <c r="F2446" s="336"/>
      <c r="G2446" s="335"/>
      <c r="H2446" s="417"/>
      <c r="I2446" s="393"/>
      <c r="J2446" s="337" t="s">
        <v>3</v>
      </c>
    </row>
    <row r="2447" spans="5:10">
      <c r="E2447" s="335"/>
      <c r="F2447" s="336"/>
      <c r="G2447" s="335"/>
      <c r="H2447" s="417"/>
      <c r="I2447" s="393"/>
      <c r="J2447" s="337" t="s">
        <v>3</v>
      </c>
    </row>
    <row r="2448" spans="5:10">
      <c r="E2448" s="335"/>
      <c r="F2448" s="336"/>
      <c r="G2448" s="335"/>
      <c r="H2448" s="417"/>
      <c r="I2448" s="393"/>
      <c r="J2448" s="337" t="s">
        <v>3</v>
      </c>
    </row>
    <row r="2449" spans="5:10">
      <c r="E2449" s="335"/>
      <c r="F2449" s="336"/>
      <c r="G2449" s="335"/>
      <c r="H2449" s="417"/>
      <c r="I2449" s="393"/>
      <c r="J2449" s="337" t="s">
        <v>3</v>
      </c>
    </row>
    <row r="2450" spans="5:10">
      <c r="E2450" s="335"/>
      <c r="F2450" s="336"/>
      <c r="G2450" s="335"/>
      <c r="H2450" s="417"/>
      <c r="I2450" s="393"/>
      <c r="J2450" s="337" t="s">
        <v>3</v>
      </c>
    </row>
    <row r="2451" spans="5:10">
      <c r="E2451" s="335"/>
      <c r="F2451" s="336"/>
      <c r="G2451" s="335"/>
      <c r="H2451" s="417"/>
      <c r="I2451" s="393"/>
      <c r="J2451" s="337" t="s">
        <v>3</v>
      </c>
    </row>
    <row r="2452" spans="5:10">
      <c r="E2452" s="335"/>
      <c r="F2452" s="336"/>
      <c r="G2452" s="335"/>
      <c r="H2452" s="417"/>
      <c r="I2452" s="393"/>
      <c r="J2452" s="337" t="s">
        <v>3</v>
      </c>
    </row>
    <row r="2453" spans="5:10">
      <c r="E2453" s="335"/>
      <c r="F2453" s="336"/>
      <c r="G2453" s="335"/>
      <c r="H2453" s="417"/>
      <c r="I2453" s="393"/>
      <c r="J2453" s="337" t="s">
        <v>3</v>
      </c>
    </row>
    <row r="2454" spans="5:10">
      <c r="E2454" s="335"/>
      <c r="F2454" s="336"/>
      <c r="G2454" s="335"/>
      <c r="H2454" s="417"/>
      <c r="I2454" s="393"/>
      <c r="J2454" s="337" t="s">
        <v>3</v>
      </c>
    </row>
    <row r="2455" spans="5:10">
      <c r="E2455" s="335"/>
      <c r="F2455" s="336"/>
      <c r="G2455" s="335"/>
      <c r="H2455" s="417"/>
      <c r="I2455" s="393"/>
      <c r="J2455" s="337" t="s">
        <v>3</v>
      </c>
    </row>
    <row r="2456" spans="5:10">
      <c r="E2456" s="335"/>
      <c r="F2456" s="336"/>
      <c r="G2456" s="335"/>
      <c r="H2456" s="417"/>
      <c r="I2456" s="393"/>
      <c r="J2456" s="337" t="s">
        <v>3</v>
      </c>
    </row>
    <row r="2457" spans="5:10">
      <c r="E2457" s="335"/>
      <c r="F2457" s="336"/>
      <c r="G2457" s="335"/>
      <c r="H2457" s="417"/>
      <c r="I2457" s="393"/>
      <c r="J2457" s="337" t="s">
        <v>3</v>
      </c>
    </row>
    <row r="2458" spans="5:10">
      <c r="E2458" s="335"/>
      <c r="F2458" s="336"/>
      <c r="G2458" s="335"/>
      <c r="H2458" s="417"/>
      <c r="I2458" s="393"/>
      <c r="J2458" s="337" t="s">
        <v>3</v>
      </c>
    </row>
    <row r="2459" spans="5:10">
      <c r="E2459" s="335"/>
      <c r="F2459" s="336"/>
      <c r="G2459" s="335"/>
      <c r="H2459" s="417"/>
      <c r="I2459" s="393"/>
      <c r="J2459" s="337" t="s">
        <v>3</v>
      </c>
    </row>
    <row r="2460" spans="5:10">
      <c r="E2460" s="335"/>
      <c r="F2460" s="336"/>
      <c r="G2460" s="335"/>
      <c r="H2460" s="417"/>
      <c r="I2460" s="393"/>
      <c r="J2460" s="337" t="s">
        <v>3</v>
      </c>
    </row>
    <row r="2461" spans="5:10">
      <c r="E2461" s="335"/>
      <c r="F2461" s="336"/>
      <c r="G2461" s="335"/>
      <c r="H2461" s="417"/>
      <c r="I2461" s="393"/>
      <c r="J2461" s="337" t="s">
        <v>3</v>
      </c>
    </row>
    <row r="2462" spans="5:10">
      <c r="E2462" s="335"/>
      <c r="F2462" s="336"/>
      <c r="G2462" s="335"/>
      <c r="H2462" s="417"/>
      <c r="I2462" s="393"/>
      <c r="J2462" s="337" t="s">
        <v>3</v>
      </c>
    </row>
    <row r="2463" spans="5:10">
      <c r="E2463" s="335"/>
      <c r="F2463" s="336"/>
      <c r="G2463" s="335"/>
      <c r="H2463" s="417"/>
      <c r="I2463" s="393"/>
      <c r="J2463" s="337" t="s">
        <v>3</v>
      </c>
    </row>
    <row r="2464" spans="5:10">
      <c r="E2464" s="335"/>
      <c r="F2464" s="336"/>
      <c r="G2464" s="335"/>
      <c r="H2464" s="417"/>
      <c r="I2464" s="393"/>
      <c r="J2464" s="337" t="s">
        <v>3</v>
      </c>
    </row>
    <row r="2465" spans="5:10">
      <c r="E2465" s="335"/>
      <c r="F2465" s="336"/>
      <c r="G2465" s="335"/>
      <c r="H2465" s="417"/>
      <c r="I2465" s="393"/>
      <c r="J2465" s="337" t="s">
        <v>3</v>
      </c>
    </row>
    <row r="2466" spans="5:10">
      <c r="E2466" s="335"/>
      <c r="F2466" s="336"/>
      <c r="G2466" s="335"/>
      <c r="H2466" s="417"/>
      <c r="I2466" s="393"/>
      <c r="J2466" s="337" t="s">
        <v>3</v>
      </c>
    </row>
    <row r="2467" spans="5:10">
      <c r="E2467" s="335"/>
      <c r="F2467" s="336"/>
      <c r="G2467" s="335"/>
      <c r="H2467" s="417"/>
      <c r="I2467" s="393"/>
      <c r="J2467" s="337" t="s">
        <v>3</v>
      </c>
    </row>
    <row r="2468" spans="5:10">
      <c r="E2468" s="335"/>
      <c r="F2468" s="336"/>
      <c r="G2468" s="335"/>
      <c r="H2468" s="417"/>
      <c r="I2468" s="393"/>
      <c r="J2468" s="337" t="s">
        <v>3</v>
      </c>
    </row>
    <row r="2469" spans="5:10">
      <c r="E2469" s="335"/>
      <c r="F2469" s="336"/>
      <c r="G2469" s="335"/>
      <c r="H2469" s="417"/>
      <c r="I2469" s="393"/>
      <c r="J2469" s="337" t="s">
        <v>3</v>
      </c>
    </row>
    <row r="2470" spans="5:10">
      <c r="E2470" s="335"/>
      <c r="F2470" s="336"/>
      <c r="G2470" s="335"/>
      <c r="H2470" s="417"/>
      <c r="I2470" s="393"/>
      <c r="J2470" s="337" t="s">
        <v>3</v>
      </c>
    </row>
    <row r="2471" spans="5:10">
      <c r="E2471" s="335"/>
      <c r="F2471" s="336"/>
      <c r="G2471" s="335"/>
      <c r="H2471" s="417"/>
      <c r="I2471" s="393"/>
      <c r="J2471" s="337" t="s">
        <v>3</v>
      </c>
    </row>
    <row r="2472" spans="5:10">
      <c r="E2472" s="335"/>
      <c r="F2472" s="336"/>
      <c r="G2472" s="335"/>
      <c r="H2472" s="417"/>
      <c r="I2472" s="393"/>
      <c r="J2472" s="337" t="s">
        <v>3</v>
      </c>
    </row>
    <row r="2473" spans="5:10">
      <c r="E2473" s="335"/>
      <c r="F2473" s="336"/>
      <c r="G2473" s="335"/>
      <c r="H2473" s="417"/>
      <c r="I2473" s="393"/>
      <c r="J2473" s="337" t="s">
        <v>3</v>
      </c>
    </row>
    <row r="2474" spans="5:10">
      <c r="E2474" s="335"/>
      <c r="F2474" s="336"/>
      <c r="G2474" s="335"/>
      <c r="H2474" s="417"/>
      <c r="I2474" s="393"/>
      <c r="J2474" s="337" t="s">
        <v>3</v>
      </c>
    </row>
    <row r="2475" spans="5:10">
      <c r="E2475" s="335"/>
      <c r="F2475" s="336"/>
      <c r="G2475" s="335"/>
      <c r="H2475" s="417"/>
      <c r="I2475" s="393"/>
      <c r="J2475" s="337" t="s">
        <v>3</v>
      </c>
    </row>
    <row r="2476" spans="5:10">
      <c r="E2476" s="335"/>
      <c r="F2476" s="336"/>
      <c r="G2476" s="335"/>
      <c r="H2476" s="417"/>
      <c r="I2476" s="393"/>
      <c r="J2476" s="337" t="s">
        <v>3</v>
      </c>
    </row>
    <row r="2477" spans="5:10">
      <c r="E2477" s="335"/>
      <c r="F2477" s="336"/>
      <c r="G2477" s="335"/>
      <c r="H2477" s="417"/>
      <c r="I2477" s="393"/>
      <c r="J2477" s="337" t="s">
        <v>3</v>
      </c>
    </row>
    <row r="2478" spans="5:10">
      <c r="E2478" s="335"/>
      <c r="F2478" s="336"/>
      <c r="G2478" s="335"/>
      <c r="H2478" s="417"/>
      <c r="I2478" s="393"/>
      <c r="J2478" s="337" t="s">
        <v>3</v>
      </c>
    </row>
    <row r="2479" spans="5:10">
      <c r="E2479" s="335"/>
      <c r="F2479" s="336"/>
      <c r="G2479" s="335"/>
      <c r="H2479" s="417"/>
      <c r="I2479" s="393"/>
      <c r="J2479" s="337" t="s">
        <v>3</v>
      </c>
    </row>
    <row r="2480" spans="5:10">
      <c r="E2480" s="335"/>
      <c r="F2480" s="336"/>
      <c r="G2480" s="335"/>
      <c r="H2480" s="417"/>
      <c r="I2480" s="393"/>
      <c r="J2480" s="337" t="s">
        <v>3</v>
      </c>
    </row>
    <row r="2481" spans="5:10">
      <c r="E2481" s="335"/>
      <c r="F2481" s="336"/>
      <c r="G2481" s="335"/>
      <c r="H2481" s="417"/>
      <c r="I2481" s="393"/>
      <c r="J2481" s="337" t="s">
        <v>3</v>
      </c>
    </row>
    <row r="2482" spans="5:10">
      <c r="E2482" s="335"/>
      <c r="F2482" s="336"/>
      <c r="G2482" s="335"/>
      <c r="H2482" s="417"/>
      <c r="I2482" s="393"/>
      <c r="J2482" s="337" t="s">
        <v>3</v>
      </c>
    </row>
    <row r="2483" spans="5:10">
      <c r="E2483" s="335"/>
      <c r="F2483" s="336"/>
      <c r="G2483" s="335"/>
      <c r="H2483" s="417"/>
      <c r="I2483" s="393"/>
      <c r="J2483" s="337" t="s">
        <v>3</v>
      </c>
    </row>
    <row r="2484" spans="5:10">
      <c r="E2484" s="335"/>
      <c r="F2484" s="336"/>
      <c r="G2484" s="335"/>
      <c r="H2484" s="417"/>
      <c r="I2484" s="393"/>
      <c r="J2484" s="337" t="s">
        <v>3</v>
      </c>
    </row>
    <row r="2485" spans="5:10">
      <c r="E2485" s="335"/>
      <c r="F2485" s="336"/>
      <c r="G2485" s="335"/>
      <c r="H2485" s="417"/>
      <c r="I2485" s="393"/>
      <c r="J2485" s="337" t="s">
        <v>3</v>
      </c>
    </row>
    <row r="2486" spans="5:10">
      <c r="E2486" s="335"/>
      <c r="F2486" s="336"/>
      <c r="G2486" s="335"/>
      <c r="H2486" s="417"/>
      <c r="I2486" s="393"/>
      <c r="J2486" s="337" t="s">
        <v>3</v>
      </c>
    </row>
    <row r="2487" spans="5:10">
      <c r="E2487" s="335"/>
      <c r="F2487" s="336"/>
      <c r="G2487" s="335"/>
      <c r="H2487" s="417"/>
      <c r="I2487" s="393"/>
      <c r="J2487" s="337" t="s">
        <v>3</v>
      </c>
    </row>
    <row r="2488" spans="5:10">
      <c r="E2488" s="335"/>
      <c r="F2488" s="336"/>
      <c r="G2488" s="335"/>
      <c r="H2488" s="417"/>
      <c r="I2488" s="393"/>
      <c r="J2488" s="337" t="s">
        <v>3</v>
      </c>
    </row>
    <row r="2489" spans="5:10">
      <c r="E2489" s="335"/>
      <c r="F2489" s="336"/>
      <c r="G2489" s="335"/>
      <c r="H2489" s="417"/>
      <c r="I2489" s="393"/>
      <c r="J2489" s="337" t="s">
        <v>3</v>
      </c>
    </row>
    <row r="2490" spans="5:10">
      <c r="E2490" s="335"/>
      <c r="F2490" s="336"/>
      <c r="G2490" s="335"/>
      <c r="H2490" s="417"/>
      <c r="I2490" s="393"/>
      <c r="J2490" s="337" t="s">
        <v>3</v>
      </c>
    </row>
    <row r="2491" spans="5:10">
      <c r="E2491" s="335"/>
      <c r="F2491" s="336"/>
      <c r="G2491" s="335"/>
      <c r="H2491" s="417"/>
      <c r="I2491" s="393"/>
      <c r="J2491" s="337" t="s">
        <v>3</v>
      </c>
    </row>
    <row r="2492" spans="5:10">
      <c r="E2492" s="335"/>
      <c r="F2492" s="336"/>
      <c r="G2492" s="335"/>
      <c r="H2492" s="417"/>
      <c r="I2492" s="393"/>
      <c r="J2492" s="337" t="s">
        <v>3</v>
      </c>
    </row>
    <row r="2493" spans="5:10">
      <c r="E2493" s="335"/>
      <c r="F2493" s="336"/>
      <c r="G2493" s="335"/>
      <c r="H2493" s="417"/>
      <c r="I2493" s="393"/>
      <c r="J2493" s="337" t="s">
        <v>3</v>
      </c>
    </row>
    <row r="2494" spans="5:10">
      <c r="E2494" s="335"/>
      <c r="F2494" s="336"/>
      <c r="G2494" s="335"/>
      <c r="H2494" s="417"/>
      <c r="I2494" s="393"/>
      <c r="J2494" s="337" t="s">
        <v>3</v>
      </c>
    </row>
    <row r="2495" spans="5:10">
      <c r="E2495" s="335"/>
      <c r="F2495" s="336"/>
      <c r="G2495" s="335"/>
      <c r="H2495" s="417"/>
      <c r="I2495" s="393"/>
      <c r="J2495" s="337" t="s">
        <v>3</v>
      </c>
    </row>
    <row r="2496" spans="5:10">
      <c r="E2496" s="335"/>
      <c r="F2496" s="336"/>
      <c r="G2496" s="335"/>
      <c r="H2496" s="417"/>
      <c r="I2496" s="393"/>
      <c r="J2496" s="337" t="s">
        <v>3</v>
      </c>
    </row>
    <row r="2497" spans="5:10">
      <c r="E2497" s="335"/>
      <c r="F2497" s="336"/>
      <c r="G2497" s="335"/>
      <c r="H2497" s="417"/>
      <c r="I2497" s="393"/>
      <c r="J2497" s="337" t="s">
        <v>3</v>
      </c>
    </row>
    <row r="2498" spans="5:10">
      <c r="E2498" s="335"/>
      <c r="F2498" s="336"/>
      <c r="G2498" s="335"/>
      <c r="H2498" s="417"/>
      <c r="I2498" s="393"/>
      <c r="J2498" s="337" t="s">
        <v>3</v>
      </c>
    </row>
    <row r="2499" spans="5:10">
      <c r="E2499" s="335"/>
      <c r="F2499" s="336"/>
      <c r="G2499" s="335"/>
      <c r="H2499" s="417"/>
      <c r="I2499" s="393"/>
      <c r="J2499" s="337" t="s">
        <v>3</v>
      </c>
    </row>
    <row r="2500" spans="5:10">
      <c r="E2500" s="335"/>
      <c r="F2500" s="336"/>
      <c r="G2500" s="335"/>
      <c r="H2500" s="417"/>
      <c r="I2500" s="393"/>
      <c r="J2500" s="337" t="s">
        <v>3</v>
      </c>
    </row>
    <row r="2501" spans="5:10">
      <c r="E2501" s="335"/>
      <c r="F2501" s="336"/>
      <c r="G2501" s="335"/>
      <c r="H2501" s="417"/>
      <c r="I2501" s="393"/>
      <c r="J2501" s="337" t="s">
        <v>3</v>
      </c>
    </row>
    <row r="2502" spans="5:10">
      <c r="E2502" s="335"/>
      <c r="F2502" s="336"/>
      <c r="G2502" s="335"/>
      <c r="H2502" s="417"/>
      <c r="I2502" s="393"/>
      <c r="J2502" s="337" t="s">
        <v>3</v>
      </c>
    </row>
    <row r="2503" spans="5:10">
      <c r="E2503" s="335"/>
      <c r="F2503" s="336"/>
      <c r="G2503" s="335"/>
      <c r="H2503" s="417"/>
      <c r="I2503" s="393"/>
      <c r="J2503" s="337" t="s">
        <v>3</v>
      </c>
    </row>
    <row r="2504" spans="5:10">
      <c r="E2504" s="335"/>
      <c r="F2504" s="336"/>
      <c r="G2504" s="335"/>
      <c r="H2504" s="417"/>
      <c r="I2504" s="393"/>
      <c r="J2504" s="337" t="s">
        <v>3</v>
      </c>
    </row>
    <row r="2505" spans="5:10">
      <c r="E2505" s="335"/>
      <c r="F2505" s="336"/>
      <c r="G2505" s="335"/>
      <c r="H2505" s="417"/>
      <c r="I2505" s="393"/>
      <c r="J2505" s="337" t="s">
        <v>3</v>
      </c>
    </row>
    <row r="2506" spans="5:10">
      <c r="E2506" s="335"/>
      <c r="F2506" s="336"/>
      <c r="G2506" s="335"/>
      <c r="H2506" s="417"/>
      <c r="I2506" s="393"/>
      <c r="J2506" s="337" t="s">
        <v>3</v>
      </c>
    </row>
    <row r="2507" spans="5:10">
      <c r="E2507" s="335"/>
      <c r="F2507" s="336"/>
      <c r="G2507" s="335"/>
      <c r="H2507" s="417"/>
      <c r="I2507" s="393"/>
      <c r="J2507" s="337" t="s">
        <v>3</v>
      </c>
    </row>
    <row r="2508" spans="5:10">
      <c r="E2508" s="335"/>
      <c r="F2508" s="336"/>
      <c r="G2508" s="335"/>
      <c r="H2508" s="417"/>
      <c r="I2508" s="393"/>
      <c r="J2508" s="337" t="s">
        <v>3</v>
      </c>
    </row>
    <row r="2509" spans="5:10">
      <c r="E2509" s="335"/>
      <c r="F2509" s="336"/>
      <c r="G2509" s="335"/>
      <c r="H2509" s="417"/>
      <c r="I2509" s="393"/>
      <c r="J2509" s="337" t="s">
        <v>3</v>
      </c>
    </row>
    <row r="2510" spans="5:10">
      <c r="E2510" s="335"/>
      <c r="F2510" s="336"/>
      <c r="G2510" s="335"/>
      <c r="H2510" s="417"/>
      <c r="I2510" s="393"/>
      <c r="J2510" s="337" t="s">
        <v>3</v>
      </c>
    </row>
    <row r="2511" spans="5:10">
      <c r="E2511" s="335"/>
      <c r="F2511" s="336"/>
      <c r="G2511" s="335"/>
      <c r="H2511" s="417"/>
      <c r="I2511" s="393"/>
      <c r="J2511" s="337" t="s">
        <v>3</v>
      </c>
    </row>
    <row r="2512" spans="5:10">
      <c r="E2512" s="335"/>
      <c r="F2512" s="336"/>
      <c r="G2512" s="335"/>
      <c r="H2512" s="417"/>
      <c r="I2512" s="393"/>
      <c r="J2512" s="337" t="s">
        <v>3</v>
      </c>
    </row>
    <row r="2513" spans="5:10">
      <c r="E2513" s="335"/>
      <c r="F2513" s="336"/>
      <c r="G2513" s="335"/>
      <c r="H2513" s="417"/>
      <c r="I2513" s="393"/>
      <c r="J2513" s="337" t="s">
        <v>3</v>
      </c>
    </row>
    <row r="2514" spans="5:10">
      <c r="E2514" s="335"/>
      <c r="F2514" s="336"/>
      <c r="G2514" s="335"/>
      <c r="H2514" s="417"/>
      <c r="I2514" s="393"/>
      <c r="J2514" s="337" t="s">
        <v>3</v>
      </c>
    </row>
    <row r="2515" spans="5:10">
      <c r="E2515" s="335"/>
      <c r="F2515" s="336"/>
      <c r="G2515" s="335"/>
      <c r="H2515" s="417"/>
      <c r="I2515" s="393"/>
      <c r="J2515" s="337" t="s">
        <v>3</v>
      </c>
    </row>
    <row r="2516" spans="5:10">
      <c r="E2516" s="335"/>
      <c r="F2516" s="336"/>
      <c r="G2516" s="335"/>
      <c r="H2516" s="417"/>
      <c r="I2516" s="393"/>
      <c r="J2516" s="337" t="s">
        <v>3</v>
      </c>
    </row>
    <row r="2517" spans="5:10">
      <c r="E2517" s="335"/>
      <c r="F2517" s="336"/>
      <c r="G2517" s="335"/>
      <c r="H2517" s="417"/>
      <c r="I2517" s="393"/>
      <c r="J2517" s="337" t="s">
        <v>3</v>
      </c>
    </row>
    <row r="2518" spans="5:10">
      <c r="E2518" s="335"/>
      <c r="F2518" s="336"/>
      <c r="G2518" s="335"/>
      <c r="H2518" s="417"/>
      <c r="I2518" s="393"/>
      <c r="J2518" s="337" t="s">
        <v>3</v>
      </c>
    </row>
    <row r="2519" spans="5:10">
      <c r="E2519" s="335"/>
      <c r="F2519" s="336"/>
      <c r="G2519" s="335"/>
      <c r="H2519" s="417"/>
      <c r="I2519" s="393"/>
      <c r="J2519" s="337" t="s">
        <v>3</v>
      </c>
    </row>
    <row r="2520" spans="5:10">
      <c r="E2520" s="335"/>
      <c r="F2520" s="336"/>
      <c r="G2520" s="335"/>
      <c r="H2520" s="417"/>
      <c r="I2520" s="393"/>
      <c r="J2520" s="337" t="s">
        <v>3</v>
      </c>
    </row>
    <row r="2521" spans="5:10">
      <c r="E2521" s="335"/>
      <c r="F2521" s="336"/>
      <c r="G2521" s="335"/>
      <c r="H2521" s="417"/>
      <c r="I2521" s="393"/>
      <c r="J2521" s="337" t="s">
        <v>3</v>
      </c>
    </row>
    <row r="2522" spans="5:10">
      <c r="E2522" s="335"/>
      <c r="F2522" s="336"/>
      <c r="G2522" s="335"/>
      <c r="H2522" s="417"/>
      <c r="I2522" s="393"/>
      <c r="J2522" s="337" t="s">
        <v>3</v>
      </c>
    </row>
    <row r="2523" spans="5:10">
      <c r="E2523" s="335"/>
      <c r="F2523" s="336"/>
      <c r="G2523" s="335"/>
      <c r="H2523" s="417"/>
      <c r="I2523" s="393"/>
      <c r="J2523" s="337" t="s">
        <v>3</v>
      </c>
    </row>
    <row r="2524" spans="5:10">
      <c r="E2524" s="335"/>
      <c r="F2524" s="336"/>
      <c r="G2524" s="335"/>
      <c r="H2524" s="417"/>
      <c r="I2524" s="393"/>
      <c r="J2524" s="337" t="s">
        <v>3</v>
      </c>
    </row>
    <row r="2525" spans="5:10">
      <c r="E2525" s="335"/>
      <c r="F2525" s="336"/>
      <c r="G2525" s="335"/>
      <c r="H2525" s="417"/>
      <c r="I2525" s="393"/>
      <c r="J2525" s="337" t="s">
        <v>3</v>
      </c>
    </row>
    <row r="2526" spans="5:10">
      <c r="E2526" s="335"/>
      <c r="F2526" s="336"/>
      <c r="G2526" s="335"/>
      <c r="H2526" s="417"/>
      <c r="I2526" s="393"/>
      <c r="J2526" s="337" t="s">
        <v>3</v>
      </c>
    </row>
    <row r="2527" spans="5:10">
      <c r="E2527" s="335"/>
      <c r="F2527" s="336"/>
      <c r="G2527" s="335"/>
      <c r="H2527" s="417"/>
      <c r="I2527" s="393"/>
      <c r="J2527" s="337" t="s">
        <v>3</v>
      </c>
    </row>
    <row r="2528" spans="5:10">
      <c r="E2528" s="335"/>
      <c r="F2528" s="336"/>
      <c r="G2528" s="335"/>
      <c r="H2528" s="417"/>
      <c r="I2528" s="393"/>
      <c r="J2528" s="337" t="s">
        <v>3</v>
      </c>
    </row>
    <row r="2529" spans="5:10">
      <c r="E2529" s="335"/>
      <c r="F2529" s="336"/>
      <c r="G2529" s="335"/>
      <c r="H2529" s="417"/>
      <c r="I2529" s="393"/>
      <c r="J2529" s="337" t="s">
        <v>3</v>
      </c>
    </row>
    <row r="2530" spans="5:10">
      <c r="E2530" s="335"/>
      <c r="F2530" s="336"/>
      <c r="G2530" s="335"/>
      <c r="H2530" s="417"/>
      <c r="I2530" s="393"/>
      <c r="J2530" s="337" t="s">
        <v>3</v>
      </c>
    </row>
    <row r="2531" spans="5:10">
      <c r="E2531" s="335"/>
      <c r="F2531" s="336"/>
      <c r="G2531" s="335"/>
      <c r="H2531" s="417"/>
      <c r="I2531" s="393"/>
      <c r="J2531" s="337" t="s">
        <v>3</v>
      </c>
    </row>
    <row r="2532" spans="5:10">
      <c r="E2532" s="335"/>
      <c r="F2532" s="336"/>
      <c r="G2532" s="335"/>
      <c r="H2532" s="417"/>
      <c r="I2532" s="393"/>
      <c r="J2532" s="337" t="s">
        <v>3</v>
      </c>
    </row>
    <row r="2533" spans="5:10">
      <c r="E2533" s="335"/>
      <c r="F2533" s="336"/>
      <c r="G2533" s="335"/>
      <c r="H2533" s="417"/>
      <c r="I2533" s="393"/>
      <c r="J2533" s="337" t="s">
        <v>3</v>
      </c>
    </row>
    <row r="2534" spans="5:10">
      <c r="E2534" s="335"/>
      <c r="F2534" s="336"/>
      <c r="G2534" s="335"/>
      <c r="H2534" s="417"/>
      <c r="I2534" s="393"/>
      <c r="J2534" s="337" t="s">
        <v>3</v>
      </c>
    </row>
    <row r="2535" spans="5:10">
      <c r="E2535" s="335"/>
      <c r="F2535" s="336"/>
      <c r="G2535" s="335"/>
      <c r="H2535" s="417"/>
      <c r="I2535" s="393"/>
      <c r="J2535" s="337" t="s">
        <v>3</v>
      </c>
    </row>
    <row r="2536" spans="5:10">
      <c r="E2536" s="335"/>
      <c r="F2536" s="336"/>
      <c r="G2536" s="335"/>
      <c r="H2536" s="417"/>
      <c r="I2536" s="393"/>
      <c r="J2536" s="337" t="s">
        <v>3</v>
      </c>
    </row>
    <row r="2537" spans="5:10">
      <c r="E2537" s="335"/>
      <c r="F2537" s="336"/>
      <c r="G2537" s="335"/>
      <c r="H2537" s="417"/>
      <c r="I2537" s="393"/>
      <c r="J2537" s="337" t="s">
        <v>3</v>
      </c>
    </row>
    <row r="2538" spans="5:10">
      <c r="E2538" s="335"/>
      <c r="F2538" s="336"/>
      <c r="G2538" s="335"/>
      <c r="H2538" s="417"/>
      <c r="I2538" s="393"/>
      <c r="J2538" s="337" t="s">
        <v>3</v>
      </c>
    </row>
    <row r="2539" spans="5:10">
      <c r="E2539" s="335"/>
      <c r="F2539" s="336"/>
      <c r="G2539" s="335"/>
      <c r="H2539" s="417"/>
      <c r="I2539" s="393"/>
      <c r="J2539" s="337" t="s">
        <v>3</v>
      </c>
    </row>
    <row r="2540" spans="5:10">
      <c r="E2540" s="335"/>
      <c r="F2540" s="336"/>
      <c r="G2540" s="335"/>
      <c r="H2540" s="417"/>
      <c r="I2540" s="393"/>
      <c r="J2540" s="337" t="s">
        <v>3</v>
      </c>
    </row>
    <row r="2541" spans="5:10">
      <c r="E2541" s="335"/>
      <c r="F2541" s="336"/>
      <c r="G2541" s="335"/>
      <c r="H2541" s="417"/>
      <c r="I2541" s="393"/>
      <c r="J2541" s="337" t="s">
        <v>3</v>
      </c>
    </row>
    <row r="2542" spans="5:10">
      <c r="E2542" s="335"/>
      <c r="F2542" s="336"/>
      <c r="G2542" s="335"/>
      <c r="H2542" s="417"/>
      <c r="I2542" s="393"/>
      <c r="J2542" s="337" t="s">
        <v>3</v>
      </c>
    </row>
    <row r="2543" spans="5:10">
      <c r="E2543" s="335"/>
      <c r="F2543" s="336"/>
      <c r="G2543" s="335"/>
      <c r="H2543" s="417"/>
      <c r="I2543" s="393"/>
      <c r="J2543" s="337" t="s">
        <v>3</v>
      </c>
    </row>
    <row r="2544" spans="5:10">
      <c r="E2544" s="335"/>
      <c r="F2544" s="336"/>
      <c r="G2544" s="335"/>
      <c r="H2544" s="417"/>
      <c r="I2544" s="393"/>
      <c r="J2544" s="337" t="s">
        <v>3</v>
      </c>
    </row>
    <row r="2545" spans="5:10">
      <c r="E2545" s="335"/>
      <c r="F2545" s="336"/>
      <c r="G2545" s="335"/>
      <c r="H2545" s="417"/>
      <c r="I2545" s="393"/>
      <c r="J2545" s="337" t="s">
        <v>3</v>
      </c>
    </row>
    <row r="2546" spans="5:10">
      <c r="E2546" s="335"/>
      <c r="F2546" s="336"/>
      <c r="G2546" s="335"/>
      <c r="H2546" s="417"/>
      <c r="I2546" s="393"/>
      <c r="J2546" s="337" t="s">
        <v>3</v>
      </c>
    </row>
    <row r="2547" spans="5:10">
      <c r="E2547" s="335"/>
      <c r="F2547" s="336"/>
      <c r="G2547" s="335"/>
      <c r="H2547" s="417"/>
      <c r="I2547" s="393"/>
      <c r="J2547" s="337" t="s">
        <v>3</v>
      </c>
    </row>
    <row r="2548" spans="5:10">
      <c r="E2548" s="335"/>
      <c r="F2548" s="336"/>
      <c r="G2548" s="335"/>
      <c r="H2548" s="417"/>
      <c r="I2548" s="393"/>
      <c r="J2548" s="337" t="s">
        <v>3</v>
      </c>
    </row>
    <row r="2549" spans="5:10">
      <c r="E2549" s="335"/>
      <c r="F2549" s="336"/>
      <c r="G2549" s="335"/>
      <c r="H2549" s="417"/>
      <c r="I2549" s="393"/>
      <c r="J2549" s="337" t="s">
        <v>3</v>
      </c>
    </row>
    <row r="2550" spans="5:10">
      <c r="E2550" s="335"/>
      <c r="F2550" s="336"/>
      <c r="G2550" s="335"/>
      <c r="H2550" s="417"/>
      <c r="I2550" s="393"/>
      <c r="J2550" s="337" t="s">
        <v>3</v>
      </c>
    </row>
    <row r="2551" spans="5:10">
      <c r="E2551" s="335"/>
      <c r="F2551" s="336"/>
      <c r="G2551" s="335"/>
      <c r="H2551" s="417"/>
      <c r="I2551" s="393"/>
      <c r="J2551" s="337" t="s">
        <v>3</v>
      </c>
    </row>
    <row r="2552" spans="5:10">
      <c r="E2552" s="335"/>
      <c r="F2552" s="336"/>
      <c r="G2552" s="335"/>
      <c r="H2552" s="417"/>
      <c r="I2552" s="393"/>
      <c r="J2552" s="337" t="s">
        <v>3</v>
      </c>
    </row>
    <row r="2553" spans="5:10">
      <c r="E2553" s="335"/>
      <c r="F2553" s="336"/>
      <c r="G2553" s="335"/>
      <c r="H2553" s="417"/>
      <c r="I2553" s="393"/>
      <c r="J2553" s="337" t="s">
        <v>3</v>
      </c>
    </row>
    <row r="2554" spans="5:10">
      <c r="E2554" s="335"/>
      <c r="F2554" s="336"/>
      <c r="G2554" s="335"/>
      <c r="H2554" s="417"/>
      <c r="I2554" s="393"/>
      <c r="J2554" s="337" t="s">
        <v>3</v>
      </c>
    </row>
    <row r="2555" spans="5:10">
      <c r="E2555" s="335"/>
      <c r="F2555" s="336"/>
      <c r="G2555" s="335"/>
      <c r="H2555" s="417"/>
      <c r="I2555" s="393"/>
      <c r="J2555" s="337" t="s">
        <v>3</v>
      </c>
    </row>
    <row r="2556" spans="5:10">
      <c r="E2556" s="335"/>
      <c r="F2556" s="336"/>
      <c r="G2556" s="335"/>
      <c r="H2556" s="417"/>
      <c r="I2556" s="393"/>
      <c r="J2556" s="337" t="s">
        <v>3</v>
      </c>
    </row>
    <row r="2557" spans="5:10">
      <c r="E2557" s="335"/>
      <c r="F2557" s="336"/>
      <c r="G2557" s="335"/>
      <c r="H2557" s="417"/>
      <c r="I2557" s="393"/>
      <c r="J2557" s="337" t="s">
        <v>3</v>
      </c>
    </row>
    <row r="2558" spans="5:10">
      <c r="E2558" s="335"/>
      <c r="F2558" s="336"/>
      <c r="G2558" s="335"/>
      <c r="H2558" s="417"/>
      <c r="I2558" s="393"/>
      <c r="J2558" s="337" t="s">
        <v>3</v>
      </c>
    </row>
    <row r="2559" spans="5:10">
      <c r="E2559" s="335"/>
      <c r="F2559" s="336"/>
      <c r="G2559" s="335"/>
      <c r="H2559" s="417"/>
      <c r="I2559" s="393"/>
      <c r="J2559" s="337" t="s">
        <v>3</v>
      </c>
    </row>
    <row r="2560" spans="5:10">
      <c r="E2560" s="335"/>
      <c r="F2560" s="336"/>
      <c r="G2560" s="335"/>
      <c r="H2560" s="417"/>
      <c r="I2560" s="393"/>
      <c r="J2560" s="337" t="s">
        <v>3</v>
      </c>
    </row>
    <row r="2561" spans="5:10">
      <c r="E2561" s="335"/>
      <c r="F2561" s="336"/>
      <c r="G2561" s="335"/>
      <c r="H2561" s="417"/>
      <c r="I2561" s="393"/>
      <c r="J2561" s="337" t="s">
        <v>3</v>
      </c>
    </row>
    <row r="2562" spans="5:10">
      <c r="E2562" s="335"/>
      <c r="F2562" s="336"/>
      <c r="G2562" s="335"/>
      <c r="H2562" s="417"/>
      <c r="I2562" s="393"/>
      <c r="J2562" s="337" t="s">
        <v>3</v>
      </c>
    </row>
    <row r="2563" spans="5:10">
      <c r="E2563" s="335"/>
      <c r="F2563" s="336"/>
      <c r="G2563" s="335"/>
      <c r="H2563" s="417"/>
      <c r="I2563" s="393"/>
      <c r="J2563" s="337" t="s">
        <v>3</v>
      </c>
    </row>
    <row r="2564" spans="5:10">
      <c r="E2564" s="335"/>
      <c r="F2564" s="336"/>
      <c r="G2564" s="335"/>
      <c r="H2564" s="417"/>
      <c r="I2564" s="393"/>
      <c r="J2564" s="337" t="s">
        <v>3</v>
      </c>
    </row>
    <row r="2565" spans="5:10">
      <c r="E2565" s="335"/>
      <c r="F2565" s="336"/>
      <c r="G2565" s="335"/>
      <c r="H2565" s="417"/>
      <c r="I2565" s="393"/>
      <c r="J2565" s="337" t="s">
        <v>3</v>
      </c>
    </row>
    <row r="2566" spans="5:10">
      <c r="E2566" s="335"/>
      <c r="F2566" s="336"/>
      <c r="G2566" s="335"/>
      <c r="H2566" s="417"/>
      <c r="I2566" s="393"/>
      <c r="J2566" s="337" t="s">
        <v>3</v>
      </c>
    </row>
    <row r="2567" spans="5:10">
      <c r="E2567" s="335"/>
      <c r="F2567" s="336"/>
      <c r="G2567" s="335"/>
      <c r="H2567" s="417"/>
      <c r="I2567" s="393"/>
      <c r="J2567" s="337" t="s">
        <v>3</v>
      </c>
    </row>
    <row r="2568" spans="5:10">
      <c r="E2568" s="335"/>
      <c r="F2568" s="336"/>
      <c r="G2568" s="335"/>
      <c r="H2568" s="417"/>
      <c r="I2568" s="393"/>
      <c r="J2568" s="337" t="s">
        <v>3</v>
      </c>
    </row>
    <row r="2569" spans="5:10">
      <c r="E2569" s="335"/>
      <c r="F2569" s="336"/>
      <c r="G2569" s="335"/>
      <c r="H2569" s="417"/>
      <c r="I2569" s="393"/>
      <c r="J2569" s="337" t="s">
        <v>3</v>
      </c>
    </row>
    <row r="2570" spans="5:10">
      <c r="E2570" s="335"/>
      <c r="F2570" s="336"/>
      <c r="G2570" s="335"/>
      <c r="H2570" s="417"/>
      <c r="I2570" s="393"/>
      <c r="J2570" s="337" t="s">
        <v>3</v>
      </c>
    </row>
    <row r="2571" spans="5:10">
      <c r="E2571" s="335"/>
      <c r="F2571" s="336"/>
      <c r="G2571" s="335"/>
      <c r="H2571" s="417"/>
      <c r="I2571" s="393"/>
      <c r="J2571" s="337" t="s">
        <v>3</v>
      </c>
    </row>
    <row r="2572" spans="5:10">
      <c r="E2572" s="335"/>
      <c r="F2572" s="336"/>
      <c r="G2572" s="335"/>
      <c r="H2572" s="417"/>
      <c r="I2572" s="393"/>
      <c r="J2572" s="337" t="s">
        <v>3</v>
      </c>
    </row>
    <row r="2573" spans="5:10">
      <c r="E2573" s="335"/>
      <c r="F2573" s="336"/>
      <c r="G2573" s="335"/>
      <c r="H2573" s="417"/>
      <c r="I2573" s="393"/>
      <c r="J2573" s="337" t="s">
        <v>3</v>
      </c>
    </row>
    <row r="2574" spans="5:10">
      <c r="E2574" s="335"/>
      <c r="F2574" s="336"/>
      <c r="G2574" s="335"/>
      <c r="H2574" s="417"/>
      <c r="I2574" s="393"/>
      <c r="J2574" s="337" t="s">
        <v>3</v>
      </c>
    </row>
    <row r="2575" spans="5:10">
      <c r="E2575" s="335"/>
      <c r="F2575" s="336"/>
      <c r="G2575" s="335"/>
      <c r="H2575" s="417"/>
      <c r="I2575" s="393"/>
      <c r="J2575" s="337" t="s">
        <v>3</v>
      </c>
    </row>
    <row r="2576" spans="5:10">
      <c r="E2576" s="335"/>
      <c r="F2576" s="336"/>
      <c r="G2576" s="335"/>
      <c r="H2576" s="417"/>
      <c r="I2576" s="393"/>
      <c r="J2576" s="337" t="s">
        <v>3</v>
      </c>
    </row>
    <row r="2577" spans="5:10">
      <c r="E2577" s="335"/>
      <c r="F2577" s="336"/>
      <c r="G2577" s="335"/>
      <c r="H2577" s="417"/>
      <c r="I2577" s="393"/>
      <c r="J2577" s="337" t="s">
        <v>3</v>
      </c>
    </row>
    <row r="2578" spans="5:10">
      <c r="E2578" s="335"/>
      <c r="F2578" s="336"/>
      <c r="G2578" s="335"/>
      <c r="H2578" s="417"/>
      <c r="I2578" s="393"/>
      <c r="J2578" s="337" t="s">
        <v>3</v>
      </c>
    </row>
    <row r="2579" spans="5:10">
      <c r="E2579" s="335"/>
      <c r="F2579" s="336"/>
      <c r="G2579" s="335"/>
      <c r="H2579" s="417"/>
      <c r="I2579" s="393"/>
      <c r="J2579" s="337" t="s">
        <v>3</v>
      </c>
    </row>
    <row r="2580" spans="5:10">
      <c r="E2580" s="335"/>
      <c r="F2580" s="336"/>
      <c r="G2580" s="335"/>
      <c r="H2580" s="417"/>
      <c r="I2580" s="393"/>
      <c r="J2580" s="337" t="s">
        <v>3</v>
      </c>
    </row>
    <row r="2581" spans="5:10">
      <c r="E2581" s="335"/>
      <c r="F2581" s="336"/>
      <c r="G2581" s="335"/>
      <c r="H2581" s="417"/>
      <c r="I2581" s="393"/>
      <c r="J2581" s="337" t="s">
        <v>3</v>
      </c>
    </row>
    <row r="2582" spans="5:10">
      <c r="E2582" s="335"/>
      <c r="F2582" s="336"/>
      <c r="G2582" s="335"/>
      <c r="H2582" s="417"/>
      <c r="I2582" s="393"/>
      <c r="J2582" s="337" t="s">
        <v>3</v>
      </c>
    </row>
    <row r="2583" spans="5:10">
      <c r="E2583" s="335"/>
      <c r="F2583" s="336"/>
      <c r="G2583" s="335"/>
      <c r="H2583" s="417"/>
      <c r="I2583" s="393"/>
      <c r="J2583" s="337" t="s">
        <v>3</v>
      </c>
    </row>
    <row r="2584" spans="5:10">
      <c r="E2584" s="335"/>
      <c r="F2584" s="336"/>
      <c r="G2584" s="335"/>
      <c r="H2584" s="417"/>
      <c r="I2584" s="393"/>
      <c r="J2584" s="337" t="s">
        <v>3</v>
      </c>
    </row>
    <row r="2585" spans="5:10">
      <c r="E2585" s="335"/>
      <c r="F2585" s="336"/>
      <c r="G2585" s="335"/>
      <c r="H2585" s="417"/>
      <c r="I2585" s="393"/>
      <c r="J2585" s="337" t="s">
        <v>3</v>
      </c>
    </row>
    <row r="2586" spans="5:10">
      <c r="E2586" s="335"/>
      <c r="F2586" s="336"/>
      <c r="G2586" s="335"/>
      <c r="H2586" s="417"/>
      <c r="I2586" s="393"/>
      <c r="J2586" s="337" t="s">
        <v>3</v>
      </c>
    </row>
    <row r="2587" spans="5:10">
      <c r="E2587" s="335"/>
      <c r="F2587" s="336"/>
      <c r="G2587" s="335"/>
      <c r="H2587" s="417"/>
      <c r="I2587" s="393"/>
      <c r="J2587" s="337" t="s">
        <v>3</v>
      </c>
    </row>
    <row r="2588" spans="5:10">
      <c r="E2588" s="335"/>
      <c r="F2588" s="336"/>
      <c r="G2588" s="335"/>
      <c r="H2588" s="417"/>
      <c r="I2588" s="393"/>
      <c r="J2588" s="337" t="s">
        <v>3</v>
      </c>
    </row>
    <row r="2589" spans="5:10">
      <c r="E2589" s="335"/>
      <c r="F2589" s="336"/>
      <c r="G2589" s="335"/>
      <c r="H2589" s="417"/>
      <c r="I2589" s="393"/>
      <c r="J2589" s="337" t="s">
        <v>3</v>
      </c>
    </row>
    <row r="2590" spans="5:10">
      <c r="E2590" s="335"/>
      <c r="F2590" s="336"/>
      <c r="G2590" s="335"/>
      <c r="H2590" s="417"/>
      <c r="I2590" s="393"/>
      <c r="J2590" s="337" t="s">
        <v>3</v>
      </c>
    </row>
    <row r="2591" spans="5:10">
      <c r="E2591" s="335"/>
      <c r="F2591" s="336"/>
      <c r="G2591" s="335"/>
      <c r="H2591" s="417"/>
      <c r="I2591" s="393"/>
      <c r="J2591" s="337" t="s">
        <v>3</v>
      </c>
    </row>
    <row r="2592" spans="5:10">
      <c r="E2592" s="335"/>
      <c r="F2592" s="336"/>
      <c r="G2592" s="335"/>
      <c r="H2592" s="417"/>
      <c r="I2592" s="393"/>
      <c r="J2592" s="337" t="s">
        <v>3</v>
      </c>
    </row>
    <row r="2593" spans="5:10">
      <c r="E2593" s="335"/>
      <c r="F2593" s="336"/>
      <c r="G2593" s="335"/>
      <c r="H2593" s="417"/>
      <c r="I2593" s="393"/>
      <c r="J2593" s="337" t="s">
        <v>3</v>
      </c>
    </row>
    <row r="2594" spans="5:10">
      <c r="E2594" s="335"/>
      <c r="F2594" s="336"/>
      <c r="G2594" s="335"/>
      <c r="H2594" s="417"/>
      <c r="I2594" s="393"/>
      <c r="J2594" s="337" t="s">
        <v>3</v>
      </c>
    </row>
    <row r="2595" spans="5:10">
      <c r="E2595" s="335"/>
      <c r="F2595" s="336"/>
      <c r="G2595" s="335"/>
      <c r="H2595" s="417"/>
      <c r="I2595" s="393"/>
      <c r="J2595" s="337" t="s">
        <v>3</v>
      </c>
    </row>
    <row r="2596" spans="5:10">
      <c r="E2596" s="335"/>
      <c r="F2596" s="336"/>
      <c r="G2596" s="335"/>
      <c r="H2596" s="417"/>
      <c r="I2596" s="393"/>
      <c r="J2596" s="337" t="s">
        <v>3</v>
      </c>
    </row>
    <row r="2597" spans="5:10">
      <c r="E2597" s="335"/>
      <c r="F2597" s="336"/>
      <c r="G2597" s="335"/>
      <c r="H2597" s="417"/>
      <c r="I2597" s="393"/>
      <c r="J2597" s="337" t="s">
        <v>3</v>
      </c>
    </row>
    <row r="2598" spans="5:10">
      <c r="E2598" s="335"/>
      <c r="F2598" s="336"/>
      <c r="G2598" s="335"/>
      <c r="H2598" s="417"/>
      <c r="I2598" s="393"/>
      <c r="J2598" s="337" t="s">
        <v>3</v>
      </c>
    </row>
    <row r="2599" spans="5:10">
      <c r="E2599" s="335"/>
      <c r="F2599" s="336"/>
      <c r="G2599" s="335"/>
      <c r="H2599" s="417"/>
      <c r="I2599" s="393"/>
      <c r="J2599" s="337" t="s">
        <v>3</v>
      </c>
    </row>
    <row r="2600" spans="5:10">
      <c r="E2600" s="335"/>
      <c r="F2600" s="336"/>
      <c r="G2600" s="335"/>
      <c r="H2600" s="417"/>
      <c r="I2600" s="393"/>
      <c r="J2600" s="337" t="s">
        <v>3</v>
      </c>
    </row>
    <row r="2601" spans="5:10">
      <c r="E2601" s="335"/>
      <c r="F2601" s="336"/>
      <c r="G2601" s="335"/>
      <c r="H2601" s="417"/>
      <c r="I2601" s="393"/>
      <c r="J2601" s="337" t="s">
        <v>3</v>
      </c>
    </row>
    <row r="2602" spans="5:10">
      <c r="E2602" s="335"/>
      <c r="F2602" s="336"/>
      <c r="G2602" s="335"/>
      <c r="H2602" s="417"/>
      <c r="I2602" s="393"/>
      <c r="J2602" s="337" t="s">
        <v>3</v>
      </c>
    </row>
    <row r="2603" spans="5:10">
      <c r="E2603" s="335"/>
      <c r="F2603" s="336"/>
      <c r="G2603" s="335"/>
      <c r="H2603" s="417"/>
      <c r="I2603" s="393"/>
      <c r="J2603" s="337" t="s">
        <v>3</v>
      </c>
    </row>
    <row r="2604" spans="5:10">
      <c r="E2604" s="335"/>
      <c r="F2604" s="336"/>
      <c r="G2604" s="335"/>
      <c r="H2604" s="417"/>
      <c r="I2604" s="393"/>
      <c r="J2604" s="337" t="s">
        <v>3</v>
      </c>
    </row>
    <row r="2605" spans="5:10">
      <c r="E2605" s="335"/>
      <c r="F2605" s="336"/>
      <c r="G2605" s="335"/>
      <c r="H2605" s="417"/>
      <c r="I2605" s="393"/>
      <c r="J2605" s="337" t="s">
        <v>3</v>
      </c>
    </row>
    <row r="2606" spans="5:10">
      <c r="E2606" s="335"/>
      <c r="F2606" s="336"/>
      <c r="G2606" s="335"/>
      <c r="H2606" s="417"/>
      <c r="I2606" s="393"/>
      <c r="J2606" s="337" t="s">
        <v>3</v>
      </c>
    </row>
    <row r="2607" spans="5:10">
      <c r="E2607" s="335"/>
      <c r="F2607" s="336"/>
      <c r="G2607" s="335"/>
      <c r="H2607" s="417"/>
      <c r="I2607" s="393"/>
      <c r="J2607" s="337" t="s">
        <v>3</v>
      </c>
    </row>
    <row r="2608" spans="5:10">
      <c r="E2608" s="335"/>
      <c r="F2608" s="336"/>
      <c r="G2608" s="335"/>
      <c r="H2608" s="417"/>
      <c r="I2608" s="393"/>
      <c r="J2608" s="337" t="s">
        <v>3</v>
      </c>
    </row>
    <row r="2609" spans="5:10">
      <c r="E2609" s="335"/>
      <c r="F2609" s="336"/>
      <c r="G2609" s="335"/>
      <c r="H2609" s="417"/>
      <c r="I2609" s="393"/>
      <c r="J2609" s="337" t="s">
        <v>3</v>
      </c>
    </row>
    <row r="2610" spans="5:10">
      <c r="E2610" s="335"/>
      <c r="F2610" s="336"/>
      <c r="G2610" s="335"/>
      <c r="H2610" s="417"/>
      <c r="I2610" s="393"/>
      <c r="J2610" s="337" t="s">
        <v>3</v>
      </c>
    </row>
    <row r="2611" spans="5:10">
      <c r="E2611" s="335"/>
      <c r="F2611" s="336"/>
      <c r="G2611" s="335"/>
      <c r="H2611" s="417"/>
      <c r="I2611" s="393"/>
      <c r="J2611" s="337" t="s">
        <v>3</v>
      </c>
    </row>
    <row r="2612" spans="5:10">
      <c r="E2612" s="335"/>
      <c r="F2612" s="336"/>
      <c r="G2612" s="335"/>
      <c r="H2612" s="417"/>
      <c r="I2612" s="393"/>
      <c r="J2612" s="337" t="s">
        <v>3</v>
      </c>
    </row>
    <row r="2613" spans="5:10">
      <c r="E2613" s="335"/>
      <c r="F2613" s="336"/>
      <c r="G2613" s="335"/>
      <c r="H2613" s="417"/>
      <c r="I2613" s="393"/>
      <c r="J2613" s="337" t="s">
        <v>3</v>
      </c>
    </row>
    <row r="2614" spans="5:10">
      <c r="E2614" s="335"/>
      <c r="F2614" s="336"/>
      <c r="G2614" s="335"/>
      <c r="H2614" s="417"/>
      <c r="I2614" s="393"/>
      <c r="J2614" s="337" t="s">
        <v>3</v>
      </c>
    </row>
    <row r="2615" spans="5:10">
      <c r="E2615" s="335"/>
      <c r="F2615" s="336"/>
      <c r="G2615" s="335"/>
      <c r="H2615" s="417"/>
      <c r="I2615" s="393"/>
      <c r="J2615" s="337" t="s">
        <v>3</v>
      </c>
    </row>
    <row r="2616" spans="5:10">
      <c r="E2616" s="335"/>
      <c r="F2616" s="336"/>
      <c r="G2616" s="335"/>
      <c r="H2616" s="417"/>
      <c r="I2616" s="393"/>
      <c r="J2616" s="337" t="s">
        <v>3</v>
      </c>
    </row>
    <row r="2617" spans="5:10">
      <c r="E2617" s="335"/>
      <c r="F2617" s="336"/>
      <c r="G2617" s="335"/>
      <c r="H2617" s="417"/>
      <c r="I2617" s="393"/>
      <c r="J2617" s="337" t="s">
        <v>3</v>
      </c>
    </row>
    <row r="2618" spans="5:10">
      <c r="E2618" s="335"/>
      <c r="F2618" s="336"/>
      <c r="G2618" s="335"/>
      <c r="H2618" s="417"/>
      <c r="I2618" s="393"/>
      <c r="J2618" s="337" t="s">
        <v>3</v>
      </c>
    </row>
    <row r="2619" spans="5:10">
      <c r="E2619" s="335"/>
      <c r="F2619" s="336"/>
      <c r="G2619" s="335"/>
      <c r="H2619" s="417"/>
      <c r="I2619" s="393"/>
      <c r="J2619" s="337" t="s">
        <v>3</v>
      </c>
    </row>
    <row r="2620" spans="5:10">
      <c r="E2620" s="335"/>
      <c r="F2620" s="336"/>
      <c r="G2620" s="335"/>
      <c r="H2620" s="417"/>
      <c r="I2620" s="393"/>
      <c r="J2620" s="337" t="s">
        <v>3</v>
      </c>
    </row>
    <row r="2621" spans="5:10">
      <c r="E2621" s="335"/>
      <c r="F2621" s="336"/>
      <c r="G2621" s="335"/>
      <c r="H2621" s="417"/>
      <c r="I2621" s="393"/>
      <c r="J2621" s="337" t="s">
        <v>3</v>
      </c>
    </row>
    <row r="2622" spans="5:10">
      <c r="E2622" s="335"/>
      <c r="F2622" s="336"/>
      <c r="G2622" s="335"/>
      <c r="H2622" s="417"/>
      <c r="I2622" s="393"/>
      <c r="J2622" s="337" t="s">
        <v>3</v>
      </c>
    </row>
    <row r="2623" spans="5:10">
      <c r="E2623" s="335"/>
      <c r="F2623" s="336"/>
      <c r="G2623" s="335"/>
      <c r="H2623" s="417"/>
      <c r="I2623" s="393"/>
      <c r="J2623" s="337" t="s">
        <v>3</v>
      </c>
    </row>
    <row r="2624" spans="5:10">
      <c r="E2624" s="335"/>
      <c r="F2624" s="336"/>
      <c r="G2624" s="335"/>
      <c r="H2624" s="417"/>
      <c r="I2624" s="393"/>
      <c r="J2624" s="337" t="s">
        <v>3</v>
      </c>
    </row>
    <row r="2625" spans="5:10">
      <c r="E2625" s="335"/>
      <c r="F2625" s="336"/>
      <c r="G2625" s="335"/>
      <c r="H2625" s="417"/>
      <c r="I2625" s="393"/>
      <c r="J2625" s="337" t="s">
        <v>3</v>
      </c>
    </row>
    <row r="2626" spans="5:10">
      <c r="E2626" s="335"/>
      <c r="F2626" s="336"/>
      <c r="G2626" s="335"/>
      <c r="H2626" s="417"/>
      <c r="I2626" s="393"/>
      <c r="J2626" s="337" t="s">
        <v>3</v>
      </c>
    </row>
    <row r="2627" spans="5:10">
      <c r="E2627" s="335"/>
      <c r="F2627" s="336"/>
      <c r="G2627" s="335"/>
      <c r="H2627" s="417"/>
      <c r="I2627" s="393"/>
      <c r="J2627" s="337" t="s">
        <v>3</v>
      </c>
    </row>
    <row r="2628" spans="5:10">
      <c r="E2628" s="335"/>
      <c r="F2628" s="336"/>
      <c r="G2628" s="335"/>
      <c r="H2628" s="417"/>
      <c r="I2628" s="393"/>
      <c r="J2628" s="337" t="s">
        <v>3</v>
      </c>
    </row>
    <row r="2629" spans="5:10">
      <c r="E2629" s="335"/>
      <c r="F2629" s="336"/>
      <c r="G2629" s="335"/>
      <c r="H2629" s="417"/>
      <c r="I2629" s="393"/>
      <c r="J2629" s="337" t="s">
        <v>3</v>
      </c>
    </row>
    <row r="2630" spans="5:10">
      <c r="E2630" s="335"/>
      <c r="F2630" s="336"/>
      <c r="G2630" s="335"/>
      <c r="H2630" s="417"/>
      <c r="I2630" s="393"/>
      <c r="J2630" s="337" t="s">
        <v>3</v>
      </c>
    </row>
    <row r="2631" spans="5:10">
      <c r="E2631" s="335"/>
      <c r="F2631" s="336"/>
      <c r="G2631" s="335"/>
      <c r="H2631" s="417"/>
      <c r="I2631" s="393"/>
      <c r="J2631" s="337" t="s">
        <v>3</v>
      </c>
    </row>
    <row r="2632" spans="5:10">
      <c r="E2632" s="335"/>
      <c r="F2632" s="336"/>
      <c r="G2632" s="335"/>
      <c r="H2632" s="417"/>
      <c r="I2632" s="393"/>
      <c r="J2632" s="337" t="s">
        <v>3</v>
      </c>
    </row>
    <row r="2633" spans="5:10">
      <c r="E2633" s="335"/>
      <c r="F2633" s="336"/>
      <c r="G2633" s="335"/>
      <c r="H2633" s="417"/>
      <c r="I2633" s="393"/>
      <c r="J2633" s="337" t="s">
        <v>3</v>
      </c>
    </row>
    <row r="2634" spans="5:10">
      <c r="E2634" s="335"/>
      <c r="F2634" s="336"/>
      <c r="G2634" s="335"/>
      <c r="H2634" s="417"/>
      <c r="I2634" s="393"/>
      <c r="J2634" s="337" t="s">
        <v>3</v>
      </c>
    </row>
    <row r="2635" spans="5:10">
      <c r="E2635" s="335"/>
      <c r="F2635" s="336"/>
      <c r="G2635" s="335"/>
      <c r="H2635" s="417"/>
      <c r="I2635" s="393"/>
      <c r="J2635" s="337" t="s">
        <v>3</v>
      </c>
    </row>
    <row r="2636" spans="5:10">
      <c r="E2636" s="335"/>
      <c r="F2636" s="336"/>
      <c r="G2636" s="335"/>
      <c r="H2636" s="417"/>
      <c r="I2636" s="393"/>
      <c r="J2636" s="337" t="s">
        <v>3</v>
      </c>
    </row>
    <row r="2637" spans="5:10">
      <c r="E2637" s="335"/>
      <c r="F2637" s="336"/>
      <c r="G2637" s="335"/>
      <c r="H2637" s="417"/>
      <c r="I2637" s="393"/>
      <c r="J2637" s="337" t="s">
        <v>3</v>
      </c>
    </row>
    <row r="2638" spans="5:10">
      <c r="E2638" s="335"/>
      <c r="F2638" s="336"/>
      <c r="G2638" s="335"/>
      <c r="H2638" s="417"/>
      <c r="I2638" s="393"/>
      <c r="J2638" s="337" t="s">
        <v>3</v>
      </c>
    </row>
    <row r="2639" spans="5:10">
      <c r="E2639" s="335"/>
      <c r="F2639" s="336"/>
      <c r="G2639" s="335"/>
      <c r="H2639" s="417"/>
      <c r="I2639" s="393"/>
      <c r="J2639" s="337" t="s">
        <v>3</v>
      </c>
    </row>
    <row r="2640" spans="5:10">
      <c r="E2640" s="335"/>
      <c r="F2640" s="336"/>
      <c r="G2640" s="335"/>
      <c r="H2640" s="417"/>
      <c r="I2640" s="393"/>
      <c r="J2640" s="337" t="s">
        <v>3</v>
      </c>
    </row>
    <row r="2641" spans="5:10">
      <c r="E2641" s="335"/>
      <c r="F2641" s="336"/>
      <c r="G2641" s="335"/>
      <c r="H2641" s="417"/>
      <c r="I2641" s="393"/>
      <c r="J2641" s="337" t="s">
        <v>3</v>
      </c>
    </row>
    <row r="2642" spans="5:10">
      <c r="E2642" s="335"/>
      <c r="F2642" s="336"/>
      <c r="G2642" s="335"/>
      <c r="H2642" s="417"/>
      <c r="I2642" s="393"/>
      <c r="J2642" s="337" t="s">
        <v>3</v>
      </c>
    </row>
    <row r="2643" spans="5:10">
      <c r="E2643" s="335"/>
      <c r="F2643" s="336"/>
      <c r="G2643" s="335"/>
      <c r="H2643" s="417"/>
      <c r="I2643" s="393"/>
      <c r="J2643" s="337" t="s">
        <v>3</v>
      </c>
    </row>
    <row r="2644" spans="5:10">
      <c r="E2644" s="335"/>
      <c r="F2644" s="336"/>
      <c r="G2644" s="335"/>
      <c r="H2644" s="417"/>
      <c r="I2644" s="393"/>
      <c r="J2644" s="337" t="s">
        <v>3</v>
      </c>
    </row>
    <row r="2645" spans="5:10">
      <c r="E2645" s="335"/>
      <c r="F2645" s="336"/>
      <c r="G2645" s="335"/>
      <c r="H2645" s="417"/>
      <c r="I2645" s="393"/>
      <c r="J2645" s="337" t="s">
        <v>3</v>
      </c>
    </row>
    <row r="2646" spans="5:10">
      <c r="E2646" s="335"/>
      <c r="F2646" s="336"/>
      <c r="G2646" s="335"/>
      <c r="H2646" s="417"/>
      <c r="I2646" s="393"/>
      <c r="J2646" s="337" t="s">
        <v>3</v>
      </c>
    </row>
    <row r="2647" spans="5:10">
      <c r="E2647" s="335"/>
      <c r="F2647" s="336"/>
      <c r="G2647" s="335"/>
      <c r="H2647" s="417"/>
      <c r="I2647" s="393"/>
      <c r="J2647" s="337" t="s">
        <v>3</v>
      </c>
    </row>
    <row r="2648" spans="5:10">
      <c r="E2648" s="335"/>
      <c r="F2648" s="336"/>
      <c r="G2648" s="335"/>
      <c r="H2648" s="417"/>
      <c r="I2648" s="393"/>
      <c r="J2648" s="337" t="s">
        <v>3</v>
      </c>
    </row>
    <row r="2649" spans="5:10">
      <c r="E2649" s="335"/>
      <c r="F2649" s="336"/>
      <c r="G2649" s="335"/>
      <c r="H2649" s="417"/>
      <c r="I2649" s="393"/>
      <c r="J2649" s="337" t="s">
        <v>3</v>
      </c>
    </row>
    <row r="2650" spans="5:10">
      <c r="E2650" s="335"/>
      <c r="F2650" s="336"/>
      <c r="G2650" s="335"/>
      <c r="H2650" s="417"/>
      <c r="I2650" s="393"/>
      <c r="J2650" s="337" t="s">
        <v>3</v>
      </c>
    </row>
    <row r="2651" spans="5:10">
      <c r="E2651" s="335"/>
      <c r="F2651" s="336"/>
      <c r="G2651" s="335"/>
      <c r="H2651" s="417"/>
      <c r="I2651" s="393"/>
      <c r="J2651" s="337" t="s">
        <v>3</v>
      </c>
    </row>
    <row r="2652" spans="5:10">
      <c r="E2652" s="335"/>
      <c r="F2652" s="336"/>
      <c r="G2652" s="335"/>
      <c r="H2652" s="417"/>
      <c r="I2652" s="393"/>
      <c r="J2652" s="337" t="s">
        <v>3</v>
      </c>
    </row>
    <row r="2653" spans="5:10">
      <c r="E2653" s="335"/>
      <c r="F2653" s="336"/>
      <c r="G2653" s="335"/>
      <c r="H2653" s="417"/>
      <c r="I2653" s="393"/>
      <c r="J2653" s="337" t="s">
        <v>3</v>
      </c>
    </row>
    <row r="2654" spans="5:10">
      <c r="E2654" s="335"/>
      <c r="F2654" s="336"/>
      <c r="G2654" s="335"/>
      <c r="H2654" s="417"/>
      <c r="I2654" s="393"/>
      <c r="J2654" s="337" t="s">
        <v>3</v>
      </c>
    </row>
    <row r="2655" spans="5:10">
      <c r="E2655" s="335"/>
      <c r="F2655" s="336"/>
      <c r="G2655" s="335"/>
      <c r="H2655" s="417"/>
      <c r="I2655" s="393"/>
      <c r="J2655" s="337" t="s">
        <v>3</v>
      </c>
    </row>
    <row r="2656" spans="5:10">
      <c r="E2656" s="335"/>
      <c r="F2656" s="336"/>
      <c r="G2656" s="335"/>
      <c r="H2656" s="417"/>
      <c r="I2656" s="393"/>
      <c r="J2656" s="337" t="s">
        <v>3</v>
      </c>
    </row>
    <row r="2657" spans="5:10">
      <c r="E2657" s="335"/>
      <c r="F2657" s="336"/>
      <c r="G2657" s="335"/>
      <c r="H2657" s="417"/>
      <c r="I2657" s="393"/>
      <c r="J2657" s="337" t="s">
        <v>3</v>
      </c>
    </row>
    <row r="2658" spans="5:10">
      <c r="E2658" s="335"/>
      <c r="F2658" s="336"/>
      <c r="G2658" s="335"/>
      <c r="H2658" s="417"/>
      <c r="I2658" s="393"/>
      <c r="J2658" s="337" t="s">
        <v>3</v>
      </c>
    </row>
    <row r="2659" spans="5:10">
      <c r="E2659" s="335"/>
      <c r="F2659" s="336"/>
      <c r="G2659" s="335"/>
      <c r="H2659" s="417"/>
      <c r="I2659" s="393"/>
      <c r="J2659" s="337" t="s">
        <v>3</v>
      </c>
    </row>
    <row r="2660" spans="5:10">
      <c r="E2660" s="335"/>
      <c r="F2660" s="336"/>
      <c r="G2660" s="335"/>
      <c r="H2660" s="417"/>
      <c r="I2660" s="393"/>
      <c r="J2660" s="337" t="s">
        <v>3</v>
      </c>
    </row>
    <row r="2661" spans="5:10">
      <c r="E2661" s="335"/>
      <c r="F2661" s="336"/>
      <c r="G2661" s="335"/>
      <c r="H2661" s="417"/>
      <c r="I2661" s="393"/>
      <c r="J2661" s="337" t="s">
        <v>3</v>
      </c>
    </row>
    <row r="2662" spans="5:10">
      <c r="E2662" s="335"/>
      <c r="F2662" s="336"/>
      <c r="G2662" s="335"/>
      <c r="H2662" s="417"/>
      <c r="I2662" s="393"/>
      <c r="J2662" s="337" t="s">
        <v>3</v>
      </c>
    </row>
    <row r="2663" spans="5:10">
      <c r="E2663" s="335"/>
      <c r="F2663" s="336"/>
      <c r="G2663" s="335"/>
      <c r="H2663" s="417"/>
      <c r="I2663" s="393"/>
      <c r="J2663" s="337" t="s">
        <v>3</v>
      </c>
    </row>
    <row r="2664" spans="5:10">
      <c r="E2664" s="335"/>
      <c r="F2664" s="336"/>
      <c r="G2664" s="335"/>
      <c r="H2664" s="417"/>
      <c r="I2664" s="393"/>
      <c r="J2664" s="337" t="s">
        <v>3</v>
      </c>
    </row>
    <row r="2665" spans="5:10">
      <c r="E2665" s="335"/>
      <c r="F2665" s="336"/>
      <c r="G2665" s="335"/>
      <c r="H2665" s="417"/>
      <c r="I2665" s="393"/>
      <c r="J2665" s="337" t="s">
        <v>3</v>
      </c>
    </row>
    <row r="2666" spans="5:10">
      <c r="E2666" s="335"/>
      <c r="F2666" s="336"/>
      <c r="G2666" s="335"/>
      <c r="H2666" s="417"/>
      <c r="I2666" s="393"/>
      <c r="J2666" s="337" t="s">
        <v>3</v>
      </c>
    </row>
    <row r="2667" spans="5:10">
      <c r="E2667" s="335"/>
      <c r="F2667" s="336"/>
      <c r="G2667" s="335"/>
      <c r="H2667" s="417"/>
      <c r="I2667" s="393"/>
      <c r="J2667" s="337" t="s">
        <v>3</v>
      </c>
    </row>
    <row r="2668" spans="5:10">
      <c r="E2668" s="335"/>
      <c r="F2668" s="336"/>
      <c r="G2668" s="335"/>
      <c r="H2668" s="417"/>
      <c r="I2668" s="393"/>
      <c r="J2668" s="337" t="s">
        <v>3</v>
      </c>
    </row>
    <row r="2669" spans="5:10">
      <c r="E2669" s="335"/>
      <c r="F2669" s="336"/>
      <c r="G2669" s="335"/>
      <c r="H2669" s="417"/>
      <c r="I2669" s="393"/>
      <c r="J2669" s="337" t="s">
        <v>3</v>
      </c>
    </row>
    <row r="2670" spans="5:10">
      <c r="E2670" s="335"/>
      <c r="F2670" s="336"/>
      <c r="G2670" s="335"/>
      <c r="H2670" s="417"/>
      <c r="I2670" s="393"/>
      <c r="J2670" s="337" t="s">
        <v>3</v>
      </c>
    </row>
    <row r="2671" spans="5:10">
      <c r="E2671" s="335"/>
      <c r="F2671" s="336"/>
      <c r="G2671" s="335"/>
      <c r="H2671" s="417"/>
      <c r="I2671" s="393"/>
      <c r="J2671" s="337" t="s">
        <v>3</v>
      </c>
    </row>
    <row r="2672" spans="5:10">
      <c r="E2672" s="335"/>
      <c r="F2672" s="336"/>
      <c r="G2672" s="335"/>
      <c r="H2672" s="417"/>
      <c r="I2672" s="393"/>
      <c r="J2672" s="337" t="s">
        <v>3</v>
      </c>
    </row>
    <row r="2673" spans="5:10">
      <c r="E2673" s="335"/>
      <c r="F2673" s="336"/>
      <c r="G2673" s="335"/>
      <c r="H2673" s="417"/>
      <c r="I2673" s="393"/>
      <c r="J2673" s="337" t="s">
        <v>3</v>
      </c>
    </row>
    <row r="2674" spans="5:10">
      <c r="E2674" s="335"/>
      <c r="F2674" s="336"/>
      <c r="G2674" s="335"/>
      <c r="H2674" s="417"/>
      <c r="I2674" s="393"/>
      <c r="J2674" s="337" t="s">
        <v>3</v>
      </c>
    </row>
    <row r="2675" spans="5:10">
      <c r="E2675" s="335"/>
      <c r="F2675" s="336"/>
      <c r="G2675" s="335"/>
      <c r="H2675" s="417"/>
      <c r="I2675" s="393"/>
      <c r="J2675" s="337" t="s">
        <v>3</v>
      </c>
    </row>
    <row r="2676" spans="5:10">
      <c r="E2676" s="335"/>
      <c r="F2676" s="336"/>
      <c r="G2676" s="335"/>
      <c r="H2676" s="417"/>
      <c r="I2676" s="393"/>
      <c r="J2676" s="337" t="s">
        <v>3</v>
      </c>
    </row>
    <row r="2677" spans="5:10">
      <c r="E2677" s="335"/>
      <c r="F2677" s="336"/>
      <c r="G2677" s="335"/>
      <c r="H2677" s="417"/>
      <c r="I2677" s="393"/>
      <c r="J2677" s="337" t="s">
        <v>3</v>
      </c>
    </row>
    <row r="2678" spans="5:10">
      <c r="E2678" s="335"/>
      <c r="F2678" s="336"/>
      <c r="G2678" s="335"/>
      <c r="H2678" s="417"/>
      <c r="I2678" s="393"/>
      <c r="J2678" s="337" t="s">
        <v>3</v>
      </c>
    </row>
    <row r="2679" spans="5:10">
      <c r="E2679" s="335"/>
      <c r="F2679" s="336"/>
      <c r="G2679" s="335"/>
      <c r="H2679" s="417"/>
      <c r="I2679" s="393"/>
      <c r="J2679" s="337" t="s">
        <v>3</v>
      </c>
    </row>
    <row r="2680" spans="5:10">
      <c r="E2680" s="335"/>
      <c r="F2680" s="336"/>
      <c r="G2680" s="335"/>
      <c r="H2680" s="417"/>
      <c r="I2680" s="393"/>
      <c r="J2680" s="337" t="s">
        <v>3</v>
      </c>
    </row>
    <row r="2681" spans="5:10">
      <c r="E2681" s="335"/>
      <c r="F2681" s="336"/>
      <c r="G2681" s="335"/>
      <c r="H2681" s="417"/>
      <c r="I2681" s="393"/>
      <c r="J2681" s="337" t="s">
        <v>3</v>
      </c>
    </row>
    <row r="2682" spans="5:10">
      <c r="E2682" s="335"/>
      <c r="F2682" s="336"/>
      <c r="G2682" s="335"/>
      <c r="H2682" s="417"/>
      <c r="I2682" s="393"/>
      <c r="J2682" s="337" t="s">
        <v>3</v>
      </c>
    </row>
    <row r="2683" spans="5:10">
      <c r="E2683" s="335"/>
      <c r="F2683" s="336"/>
      <c r="G2683" s="335"/>
      <c r="H2683" s="417"/>
      <c r="I2683" s="393"/>
      <c r="J2683" s="337" t="s">
        <v>3</v>
      </c>
    </row>
    <row r="2684" spans="5:10">
      <c r="E2684" s="335"/>
      <c r="F2684" s="336"/>
      <c r="G2684" s="335"/>
      <c r="H2684" s="417"/>
      <c r="I2684" s="393"/>
      <c r="J2684" s="337" t="s">
        <v>3</v>
      </c>
    </row>
    <row r="2685" spans="5:10">
      <c r="E2685" s="335"/>
      <c r="F2685" s="336"/>
      <c r="G2685" s="335"/>
      <c r="H2685" s="417"/>
      <c r="I2685" s="393"/>
      <c r="J2685" s="337" t="s">
        <v>3</v>
      </c>
    </row>
    <row r="2686" spans="5:10">
      <c r="E2686" s="335"/>
      <c r="F2686" s="336"/>
      <c r="G2686" s="335"/>
      <c r="H2686" s="417"/>
      <c r="I2686" s="393"/>
      <c r="J2686" s="337" t="s">
        <v>3</v>
      </c>
    </row>
    <row r="2687" spans="5:10">
      <c r="E2687" s="335"/>
      <c r="F2687" s="336"/>
      <c r="G2687" s="335"/>
      <c r="H2687" s="417"/>
      <c r="I2687" s="393"/>
      <c r="J2687" s="337" t="s">
        <v>3</v>
      </c>
    </row>
    <row r="2688" spans="5:10">
      <c r="E2688" s="335"/>
      <c r="F2688" s="336"/>
      <c r="G2688" s="335"/>
      <c r="H2688" s="417"/>
      <c r="I2688" s="393"/>
      <c r="J2688" s="337" t="s">
        <v>3</v>
      </c>
    </row>
    <row r="2689" spans="5:10">
      <c r="E2689" s="335"/>
      <c r="F2689" s="336"/>
      <c r="G2689" s="335"/>
      <c r="H2689" s="417"/>
      <c r="I2689" s="393"/>
      <c r="J2689" s="337" t="s">
        <v>3</v>
      </c>
    </row>
    <row r="2690" spans="5:10">
      <c r="E2690" s="335"/>
      <c r="F2690" s="336"/>
      <c r="G2690" s="335"/>
      <c r="H2690" s="417"/>
      <c r="I2690" s="393"/>
      <c r="J2690" s="337" t="s">
        <v>3</v>
      </c>
    </row>
    <row r="2691" spans="5:10">
      <c r="E2691" s="335"/>
      <c r="F2691" s="336"/>
      <c r="G2691" s="335"/>
      <c r="H2691" s="417"/>
      <c r="I2691" s="393"/>
      <c r="J2691" s="337" t="s">
        <v>3</v>
      </c>
    </row>
    <row r="2692" spans="5:10">
      <c r="E2692" s="335"/>
      <c r="F2692" s="336"/>
      <c r="G2692" s="335"/>
      <c r="H2692" s="417"/>
      <c r="I2692" s="393"/>
      <c r="J2692" s="337" t="s">
        <v>3</v>
      </c>
    </row>
    <row r="2693" spans="5:10">
      <c r="E2693" s="335"/>
      <c r="F2693" s="336"/>
      <c r="G2693" s="335"/>
      <c r="H2693" s="417"/>
      <c r="I2693" s="393"/>
      <c r="J2693" s="337" t="s">
        <v>3</v>
      </c>
    </row>
    <row r="2694" spans="5:10">
      <c r="E2694" s="335"/>
      <c r="F2694" s="336"/>
      <c r="G2694" s="335"/>
      <c r="H2694" s="417"/>
      <c r="I2694" s="393"/>
      <c r="J2694" s="337" t="s">
        <v>3</v>
      </c>
    </row>
    <row r="2695" spans="5:10">
      <c r="E2695" s="335"/>
      <c r="F2695" s="336"/>
      <c r="G2695" s="335"/>
      <c r="H2695" s="417"/>
      <c r="I2695" s="393"/>
      <c r="J2695" s="337" t="s">
        <v>3</v>
      </c>
    </row>
    <row r="2696" spans="5:10">
      <c r="E2696" s="335"/>
      <c r="F2696" s="336"/>
      <c r="G2696" s="335"/>
      <c r="H2696" s="417"/>
      <c r="I2696" s="393"/>
      <c r="J2696" s="337" t="s">
        <v>3</v>
      </c>
    </row>
    <row r="2697" spans="5:10">
      <c r="E2697" s="335"/>
      <c r="F2697" s="336"/>
      <c r="G2697" s="335"/>
      <c r="H2697" s="417"/>
      <c r="I2697" s="393"/>
      <c r="J2697" s="337" t="s">
        <v>3</v>
      </c>
    </row>
    <row r="2698" spans="5:10">
      <c r="E2698" s="335"/>
      <c r="F2698" s="336"/>
      <c r="G2698" s="335"/>
      <c r="H2698" s="417"/>
      <c r="I2698" s="393"/>
      <c r="J2698" s="337" t="s">
        <v>3</v>
      </c>
    </row>
    <row r="2699" spans="5:10">
      <c r="E2699" s="335"/>
      <c r="F2699" s="336"/>
      <c r="G2699" s="335"/>
      <c r="H2699" s="417"/>
      <c r="I2699" s="393"/>
      <c r="J2699" s="337" t="s">
        <v>3</v>
      </c>
    </row>
    <row r="2700" spans="5:10">
      <c r="E2700" s="335"/>
      <c r="F2700" s="336"/>
      <c r="G2700" s="335"/>
      <c r="H2700" s="417"/>
      <c r="I2700" s="393"/>
      <c r="J2700" s="337" t="s">
        <v>3</v>
      </c>
    </row>
    <row r="2701" spans="5:10">
      <c r="E2701" s="335"/>
      <c r="F2701" s="336"/>
      <c r="G2701" s="335"/>
      <c r="H2701" s="417"/>
      <c r="I2701" s="393"/>
      <c r="J2701" s="337" t="s">
        <v>3</v>
      </c>
    </row>
    <row r="2702" spans="5:10">
      <c r="E2702" s="335"/>
      <c r="F2702" s="336"/>
      <c r="G2702" s="335"/>
      <c r="H2702" s="417"/>
      <c r="I2702" s="393"/>
      <c r="J2702" s="337" t="s">
        <v>3</v>
      </c>
    </row>
    <row r="2703" spans="5:10">
      <c r="E2703" s="335"/>
      <c r="F2703" s="336"/>
      <c r="G2703" s="335"/>
      <c r="H2703" s="417"/>
      <c r="I2703" s="393"/>
      <c r="J2703" s="337" t="s">
        <v>3</v>
      </c>
    </row>
    <row r="2704" spans="5:10">
      <c r="E2704" s="335"/>
      <c r="F2704" s="336"/>
      <c r="G2704" s="335"/>
      <c r="H2704" s="417"/>
      <c r="I2704" s="393"/>
      <c r="J2704" s="337" t="s">
        <v>3</v>
      </c>
    </row>
    <row r="2705" spans="5:10">
      <c r="E2705" s="335"/>
      <c r="F2705" s="336"/>
      <c r="G2705" s="335"/>
      <c r="H2705" s="417"/>
      <c r="I2705" s="393"/>
      <c r="J2705" s="337" t="s">
        <v>3</v>
      </c>
    </row>
    <row r="2706" spans="5:10">
      <c r="E2706" s="335"/>
      <c r="F2706" s="336"/>
      <c r="G2706" s="335"/>
      <c r="H2706" s="417"/>
      <c r="I2706" s="393"/>
      <c r="J2706" s="337" t="s">
        <v>3</v>
      </c>
    </row>
    <row r="2707" spans="5:10">
      <c r="E2707" s="335"/>
      <c r="F2707" s="336"/>
      <c r="G2707" s="335"/>
      <c r="H2707" s="417"/>
      <c r="I2707" s="393"/>
      <c r="J2707" s="337" t="s">
        <v>3</v>
      </c>
    </row>
    <row r="2708" spans="5:10">
      <c r="E2708" s="335"/>
      <c r="F2708" s="336"/>
      <c r="G2708" s="335"/>
      <c r="H2708" s="417"/>
      <c r="I2708" s="393"/>
      <c r="J2708" s="337" t="s">
        <v>3</v>
      </c>
    </row>
    <row r="2709" spans="5:10">
      <c r="E2709" s="335"/>
      <c r="F2709" s="336"/>
      <c r="G2709" s="335"/>
      <c r="H2709" s="417"/>
      <c r="I2709" s="393"/>
      <c r="J2709" s="337" t="s">
        <v>3</v>
      </c>
    </row>
    <row r="2710" spans="5:10">
      <c r="E2710" s="335"/>
      <c r="F2710" s="336"/>
      <c r="G2710" s="335"/>
      <c r="H2710" s="417"/>
      <c r="I2710" s="393"/>
      <c r="J2710" s="337" t="s">
        <v>3</v>
      </c>
    </row>
    <row r="2711" spans="5:10">
      <c r="E2711" s="335"/>
      <c r="F2711" s="336"/>
      <c r="G2711" s="335"/>
      <c r="H2711" s="417"/>
      <c r="I2711" s="393"/>
      <c r="J2711" s="337" t="s">
        <v>3</v>
      </c>
    </row>
    <row r="2712" spans="5:10">
      <c r="E2712" s="335"/>
      <c r="F2712" s="336"/>
      <c r="G2712" s="335"/>
      <c r="H2712" s="417"/>
      <c r="I2712" s="393"/>
      <c r="J2712" s="337" t="s">
        <v>3</v>
      </c>
    </row>
    <row r="2713" spans="5:10">
      <c r="E2713" s="335"/>
      <c r="F2713" s="336"/>
      <c r="G2713" s="335"/>
      <c r="H2713" s="417"/>
      <c r="I2713" s="393"/>
      <c r="J2713" s="337" t="s">
        <v>3</v>
      </c>
    </row>
    <row r="2714" spans="5:10">
      <c r="E2714" s="335"/>
      <c r="F2714" s="336"/>
      <c r="G2714" s="335"/>
      <c r="H2714" s="417"/>
      <c r="I2714" s="393"/>
      <c r="J2714" s="337" t="s">
        <v>3</v>
      </c>
    </row>
    <row r="2715" spans="5:10">
      <c r="E2715" s="335"/>
      <c r="F2715" s="336"/>
      <c r="G2715" s="335"/>
      <c r="H2715" s="417"/>
      <c r="I2715" s="393"/>
      <c r="J2715" s="337" t="s">
        <v>3</v>
      </c>
    </row>
    <row r="2716" spans="5:10">
      <c r="E2716" s="335"/>
      <c r="F2716" s="336"/>
      <c r="G2716" s="335"/>
      <c r="H2716" s="417"/>
      <c r="I2716" s="393"/>
      <c r="J2716" s="337" t="s">
        <v>3</v>
      </c>
    </row>
    <row r="2717" spans="5:10">
      <c r="E2717" s="335"/>
      <c r="F2717" s="336"/>
      <c r="G2717" s="335"/>
      <c r="H2717" s="417"/>
      <c r="I2717" s="393"/>
      <c r="J2717" s="337" t="s">
        <v>3</v>
      </c>
    </row>
    <row r="2718" spans="5:10">
      <c r="E2718" s="335"/>
      <c r="F2718" s="336"/>
      <c r="G2718" s="335"/>
      <c r="H2718" s="417"/>
      <c r="I2718" s="393"/>
      <c r="J2718" s="337" t="s">
        <v>3</v>
      </c>
    </row>
    <row r="2719" spans="5:10">
      <c r="E2719" s="335"/>
      <c r="F2719" s="336"/>
      <c r="G2719" s="335"/>
      <c r="H2719" s="417"/>
      <c r="I2719" s="393"/>
      <c r="J2719" s="337" t="s">
        <v>3</v>
      </c>
    </row>
    <row r="2720" spans="5:10">
      <c r="E2720" s="335"/>
      <c r="F2720" s="336"/>
      <c r="G2720" s="335"/>
      <c r="H2720" s="417"/>
      <c r="I2720" s="393"/>
      <c r="J2720" s="337" t="s">
        <v>3</v>
      </c>
    </row>
    <row r="2721" spans="5:10">
      <c r="E2721" s="335"/>
      <c r="F2721" s="336"/>
      <c r="G2721" s="335"/>
      <c r="H2721" s="417"/>
      <c r="I2721" s="393"/>
      <c r="J2721" s="337" t="s">
        <v>3</v>
      </c>
    </row>
    <row r="2722" spans="5:10">
      <c r="E2722" s="335"/>
      <c r="F2722" s="336"/>
      <c r="G2722" s="335"/>
      <c r="H2722" s="417"/>
      <c r="I2722" s="393"/>
      <c r="J2722" s="337" t="s">
        <v>3</v>
      </c>
    </row>
    <row r="2723" spans="5:10">
      <c r="E2723" s="335"/>
      <c r="F2723" s="336"/>
      <c r="G2723" s="335"/>
      <c r="H2723" s="417"/>
      <c r="I2723" s="393"/>
      <c r="J2723" s="337" t="s">
        <v>3</v>
      </c>
    </row>
    <row r="2724" spans="5:10">
      <c r="E2724" s="335"/>
      <c r="F2724" s="336"/>
      <c r="G2724" s="335"/>
      <c r="H2724" s="417"/>
      <c r="I2724" s="393"/>
      <c r="J2724" s="337" t="s">
        <v>3</v>
      </c>
    </row>
    <row r="2725" spans="5:10">
      <c r="E2725" s="335"/>
      <c r="F2725" s="336"/>
      <c r="G2725" s="335"/>
      <c r="H2725" s="417"/>
      <c r="I2725" s="393"/>
      <c r="J2725" s="337" t="s">
        <v>3</v>
      </c>
    </row>
    <row r="2726" spans="5:10">
      <c r="E2726" s="335"/>
      <c r="F2726" s="336"/>
      <c r="G2726" s="335"/>
      <c r="H2726" s="417"/>
      <c r="I2726" s="393"/>
      <c r="J2726" s="337" t="s">
        <v>3</v>
      </c>
    </row>
    <row r="2727" spans="5:10">
      <c r="E2727" s="335"/>
      <c r="F2727" s="336"/>
      <c r="G2727" s="335"/>
      <c r="H2727" s="417"/>
      <c r="I2727" s="393"/>
      <c r="J2727" s="337" t="s">
        <v>3</v>
      </c>
    </row>
    <row r="2728" spans="5:10">
      <c r="E2728" s="335"/>
      <c r="F2728" s="336"/>
      <c r="G2728" s="335"/>
      <c r="H2728" s="417"/>
      <c r="I2728" s="393"/>
      <c r="J2728" s="337" t="s">
        <v>3</v>
      </c>
    </row>
    <row r="2729" spans="5:10">
      <c r="E2729" s="335"/>
      <c r="F2729" s="336"/>
      <c r="G2729" s="335"/>
      <c r="H2729" s="417"/>
      <c r="I2729" s="393"/>
      <c r="J2729" s="337" t="s">
        <v>3</v>
      </c>
    </row>
    <row r="2730" spans="5:10">
      <c r="E2730" s="335"/>
      <c r="F2730" s="336"/>
      <c r="G2730" s="335"/>
      <c r="H2730" s="417"/>
      <c r="I2730" s="393"/>
      <c r="J2730" s="337" t="s">
        <v>3</v>
      </c>
    </row>
    <row r="2731" spans="5:10">
      <c r="E2731" s="335"/>
      <c r="F2731" s="336"/>
      <c r="G2731" s="335"/>
      <c r="H2731" s="417"/>
      <c r="I2731" s="393"/>
      <c r="J2731" s="337" t="s">
        <v>3</v>
      </c>
    </row>
    <row r="2732" spans="5:10">
      <c r="E2732" s="335"/>
      <c r="F2732" s="336"/>
      <c r="G2732" s="335"/>
      <c r="H2732" s="417"/>
      <c r="I2732" s="393"/>
      <c r="J2732" s="337" t="s">
        <v>3</v>
      </c>
    </row>
    <row r="2733" spans="5:10">
      <c r="E2733" s="335"/>
      <c r="F2733" s="336"/>
      <c r="G2733" s="335"/>
      <c r="H2733" s="417"/>
      <c r="I2733" s="393"/>
      <c r="J2733" s="337" t="s">
        <v>3</v>
      </c>
    </row>
    <row r="2734" spans="5:10">
      <c r="E2734" s="335"/>
      <c r="F2734" s="336"/>
      <c r="G2734" s="335"/>
      <c r="H2734" s="417"/>
      <c r="I2734" s="393"/>
      <c r="J2734" s="337" t="s">
        <v>3</v>
      </c>
    </row>
    <row r="2735" spans="5:10">
      <c r="E2735" s="335"/>
      <c r="F2735" s="336"/>
      <c r="G2735" s="335"/>
      <c r="H2735" s="417"/>
      <c r="I2735" s="393"/>
      <c r="J2735" s="337" t="s">
        <v>3</v>
      </c>
    </row>
    <row r="2736" spans="5:10">
      <c r="E2736" s="335"/>
      <c r="F2736" s="336"/>
      <c r="G2736" s="335"/>
      <c r="H2736" s="417"/>
      <c r="I2736" s="393"/>
      <c r="J2736" s="337" t="s">
        <v>3</v>
      </c>
    </row>
    <row r="2737" spans="5:10">
      <c r="E2737" s="335"/>
      <c r="F2737" s="336"/>
      <c r="G2737" s="335"/>
      <c r="H2737" s="417"/>
      <c r="I2737" s="393"/>
      <c r="J2737" s="337" t="s">
        <v>3</v>
      </c>
    </row>
    <row r="2738" spans="5:10">
      <c r="E2738" s="335"/>
      <c r="F2738" s="336"/>
      <c r="G2738" s="335"/>
      <c r="H2738" s="417"/>
      <c r="I2738" s="393"/>
      <c r="J2738" s="337" t="s">
        <v>3</v>
      </c>
    </row>
    <row r="2739" spans="5:10">
      <c r="E2739" s="335"/>
      <c r="F2739" s="336"/>
      <c r="G2739" s="335"/>
      <c r="H2739" s="417"/>
      <c r="I2739" s="393"/>
      <c r="J2739" s="337" t="s">
        <v>3</v>
      </c>
    </row>
    <row r="2740" spans="5:10">
      <c r="E2740" s="335"/>
      <c r="F2740" s="336"/>
      <c r="G2740" s="335"/>
      <c r="H2740" s="417"/>
      <c r="I2740" s="393"/>
      <c r="J2740" s="337" t="s">
        <v>3</v>
      </c>
    </row>
    <row r="2741" spans="5:10">
      <c r="E2741" s="335"/>
      <c r="F2741" s="336"/>
      <c r="G2741" s="335"/>
      <c r="H2741" s="417"/>
      <c r="I2741" s="393"/>
      <c r="J2741" s="337" t="s">
        <v>3</v>
      </c>
    </row>
    <row r="2742" spans="5:10">
      <c r="E2742" s="335"/>
      <c r="F2742" s="336"/>
      <c r="G2742" s="335"/>
      <c r="H2742" s="417"/>
      <c r="I2742" s="393"/>
      <c r="J2742" s="337" t="s">
        <v>3</v>
      </c>
    </row>
    <row r="2743" spans="5:10">
      <c r="E2743" s="335"/>
      <c r="F2743" s="336"/>
      <c r="G2743" s="335"/>
      <c r="H2743" s="417"/>
      <c r="I2743" s="393"/>
      <c r="J2743" s="337" t="s">
        <v>3</v>
      </c>
    </row>
    <row r="2744" spans="5:10">
      <c r="E2744" s="335"/>
      <c r="F2744" s="336"/>
      <c r="G2744" s="335"/>
      <c r="H2744" s="417"/>
      <c r="I2744" s="393"/>
      <c r="J2744" s="337" t="s">
        <v>3</v>
      </c>
    </row>
    <row r="2745" spans="5:10">
      <c r="E2745" s="335"/>
      <c r="F2745" s="336"/>
      <c r="G2745" s="335"/>
      <c r="H2745" s="417"/>
      <c r="I2745" s="393"/>
      <c r="J2745" s="337" t="s">
        <v>3</v>
      </c>
    </row>
    <row r="2746" spans="5:10">
      <c r="E2746" s="335"/>
      <c r="F2746" s="336"/>
      <c r="G2746" s="335"/>
      <c r="H2746" s="417"/>
      <c r="I2746" s="393"/>
      <c r="J2746" s="337" t="s">
        <v>3</v>
      </c>
    </row>
    <row r="2747" spans="5:10">
      <c r="E2747" s="335"/>
      <c r="F2747" s="336"/>
      <c r="G2747" s="335"/>
      <c r="H2747" s="417"/>
      <c r="I2747" s="393"/>
      <c r="J2747" s="337" t="s">
        <v>3</v>
      </c>
    </row>
    <row r="2748" spans="5:10">
      <c r="E2748" s="335"/>
      <c r="F2748" s="336"/>
      <c r="G2748" s="335"/>
      <c r="H2748" s="417"/>
      <c r="I2748" s="393"/>
      <c r="J2748" s="337" t="s">
        <v>3</v>
      </c>
    </row>
    <row r="2749" spans="5:10">
      <c r="E2749" s="335"/>
      <c r="F2749" s="336"/>
      <c r="G2749" s="335"/>
      <c r="H2749" s="417"/>
      <c r="I2749" s="393"/>
      <c r="J2749" s="337" t="s">
        <v>3</v>
      </c>
    </row>
    <row r="2750" spans="5:10">
      <c r="E2750" s="335"/>
      <c r="F2750" s="336"/>
      <c r="G2750" s="335"/>
      <c r="H2750" s="417"/>
      <c r="I2750" s="393"/>
      <c r="J2750" s="337" t="s">
        <v>3</v>
      </c>
    </row>
    <row r="2751" spans="5:10">
      <c r="E2751" s="335"/>
      <c r="F2751" s="336"/>
      <c r="G2751" s="335"/>
      <c r="H2751" s="417"/>
      <c r="I2751" s="393"/>
      <c r="J2751" s="337" t="s">
        <v>3</v>
      </c>
    </row>
    <row r="2752" spans="5:10">
      <c r="E2752" s="335"/>
      <c r="F2752" s="336"/>
      <c r="G2752" s="335"/>
      <c r="H2752" s="417"/>
      <c r="I2752" s="393"/>
      <c r="J2752" s="337" t="s">
        <v>3</v>
      </c>
    </row>
    <row r="2753" spans="5:10">
      <c r="E2753" s="335"/>
      <c r="F2753" s="336"/>
      <c r="G2753" s="335"/>
      <c r="H2753" s="417"/>
      <c r="I2753" s="393"/>
      <c r="J2753" s="337" t="s">
        <v>3</v>
      </c>
    </row>
    <row r="2754" spans="5:10">
      <c r="E2754" s="335"/>
      <c r="F2754" s="336"/>
      <c r="G2754" s="335"/>
      <c r="H2754" s="417"/>
      <c r="I2754" s="393"/>
      <c r="J2754" s="337" t="s">
        <v>3</v>
      </c>
    </row>
    <row r="2755" spans="5:10">
      <c r="E2755" s="335"/>
      <c r="F2755" s="336"/>
      <c r="G2755" s="335"/>
      <c r="H2755" s="417"/>
      <c r="I2755" s="393"/>
      <c r="J2755" s="337" t="s">
        <v>3</v>
      </c>
    </row>
    <row r="2756" spans="5:10">
      <c r="E2756" s="335"/>
      <c r="F2756" s="336"/>
      <c r="G2756" s="335"/>
      <c r="H2756" s="417"/>
      <c r="I2756" s="393"/>
      <c r="J2756" s="337" t="s">
        <v>3</v>
      </c>
    </row>
    <row r="2757" spans="5:10">
      <c r="E2757" s="335"/>
      <c r="F2757" s="336"/>
      <c r="G2757" s="335"/>
      <c r="H2757" s="417"/>
      <c r="I2757" s="393"/>
      <c r="J2757" s="337" t="s">
        <v>3</v>
      </c>
    </row>
    <row r="2758" spans="5:10">
      <c r="E2758" s="335"/>
      <c r="F2758" s="336"/>
      <c r="G2758" s="335"/>
      <c r="H2758" s="417"/>
      <c r="I2758" s="393"/>
      <c r="J2758" s="337" t="s">
        <v>3</v>
      </c>
    </row>
    <row r="2759" spans="5:10">
      <c r="E2759" s="335"/>
      <c r="F2759" s="336"/>
      <c r="G2759" s="335"/>
      <c r="H2759" s="417"/>
      <c r="I2759" s="393"/>
      <c r="J2759" s="337" t="s">
        <v>3</v>
      </c>
    </row>
    <row r="2760" spans="5:10">
      <c r="E2760" s="335"/>
      <c r="F2760" s="336"/>
      <c r="G2760" s="335"/>
      <c r="H2760" s="417"/>
      <c r="I2760" s="393"/>
      <c r="J2760" s="337" t="s">
        <v>3</v>
      </c>
    </row>
    <row r="2761" spans="5:10">
      <c r="E2761" s="335"/>
      <c r="F2761" s="336"/>
      <c r="G2761" s="335"/>
      <c r="H2761" s="417"/>
      <c r="I2761" s="393"/>
      <c r="J2761" s="337" t="s">
        <v>3</v>
      </c>
    </row>
    <row r="2762" spans="5:10">
      <c r="E2762" s="335"/>
      <c r="F2762" s="336"/>
      <c r="G2762" s="335"/>
      <c r="H2762" s="417"/>
      <c r="I2762" s="393"/>
      <c r="J2762" s="337" t="s">
        <v>3</v>
      </c>
    </row>
    <row r="2763" spans="5:10">
      <c r="E2763" s="335"/>
      <c r="F2763" s="336"/>
      <c r="G2763" s="335"/>
      <c r="H2763" s="417"/>
      <c r="I2763" s="393"/>
      <c r="J2763" s="337" t="s">
        <v>3</v>
      </c>
    </row>
    <row r="2764" spans="5:10">
      <c r="E2764" s="335"/>
      <c r="F2764" s="336"/>
      <c r="G2764" s="335"/>
      <c r="H2764" s="417"/>
      <c r="I2764" s="393"/>
      <c r="J2764" s="337" t="s">
        <v>3</v>
      </c>
    </row>
    <row r="2765" spans="5:10">
      <c r="E2765" s="335"/>
      <c r="F2765" s="336"/>
      <c r="G2765" s="335"/>
      <c r="H2765" s="417"/>
      <c r="I2765" s="393"/>
      <c r="J2765" s="337" t="s">
        <v>3</v>
      </c>
    </row>
    <row r="2766" spans="5:10">
      <c r="E2766" s="335"/>
      <c r="F2766" s="336"/>
      <c r="G2766" s="335"/>
      <c r="H2766" s="417"/>
      <c r="I2766" s="393"/>
      <c r="J2766" s="337" t="s">
        <v>3</v>
      </c>
    </row>
    <row r="2767" spans="5:10">
      <c r="E2767" s="335"/>
      <c r="F2767" s="336"/>
      <c r="G2767" s="335"/>
      <c r="H2767" s="417"/>
      <c r="I2767" s="393"/>
      <c r="J2767" s="337" t="s">
        <v>3</v>
      </c>
    </row>
    <row r="2768" spans="5:10">
      <c r="E2768" s="335"/>
      <c r="F2768" s="336"/>
      <c r="G2768" s="335"/>
      <c r="H2768" s="417"/>
      <c r="I2768" s="393"/>
      <c r="J2768" s="337" t="s">
        <v>3</v>
      </c>
    </row>
    <row r="2769" spans="5:10">
      <c r="E2769" s="335"/>
      <c r="F2769" s="336"/>
      <c r="G2769" s="335"/>
      <c r="H2769" s="417"/>
      <c r="I2769" s="393"/>
      <c r="J2769" s="337" t="s">
        <v>3</v>
      </c>
    </row>
    <row r="2770" spans="5:10">
      <c r="E2770" s="335"/>
      <c r="F2770" s="336"/>
      <c r="G2770" s="335"/>
      <c r="H2770" s="417"/>
      <c r="I2770" s="393"/>
      <c r="J2770" s="337" t="s">
        <v>3</v>
      </c>
    </row>
    <row r="2771" spans="5:10">
      <c r="E2771" s="335"/>
      <c r="F2771" s="336"/>
      <c r="G2771" s="335"/>
      <c r="H2771" s="417"/>
      <c r="I2771" s="393"/>
      <c r="J2771" s="337" t="s">
        <v>3</v>
      </c>
    </row>
    <row r="2772" spans="5:10">
      <c r="E2772" s="335"/>
      <c r="F2772" s="336"/>
      <c r="G2772" s="335"/>
      <c r="H2772" s="417"/>
      <c r="I2772" s="393"/>
      <c r="J2772" s="337" t="s">
        <v>3</v>
      </c>
    </row>
    <row r="2773" spans="5:10">
      <c r="E2773" s="335"/>
      <c r="F2773" s="336"/>
      <c r="G2773" s="335"/>
      <c r="H2773" s="417"/>
      <c r="I2773" s="393"/>
      <c r="J2773" s="337" t="s">
        <v>3</v>
      </c>
    </row>
    <row r="2774" spans="5:10">
      <c r="E2774" s="335"/>
      <c r="F2774" s="336"/>
      <c r="G2774" s="335"/>
      <c r="H2774" s="417"/>
      <c r="I2774" s="393"/>
      <c r="J2774" s="337" t="s">
        <v>3</v>
      </c>
    </row>
    <row r="2775" spans="5:10">
      <c r="E2775" s="335"/>
      <c r="F2775" s="336"/>
      <c r="G2775" s="335"/>
      <c r="H2775" s="417"/>
      <c r="I2775" s="393"/>
      <c r="J2775" s="337" t="s">
        <v>3</v>
      </c>
    </row>
    <row r="2776" spans="5:10">
      <c r="E2776" s="335"/>
      <c r="F2776" s="336"/>
      <c r="G2776" s="335"/>
      <c r="H2776" s="417"/>
      <c r="I2776" s="393"/>
      <c r="J2776" s="337" t="s">
        <v>3</v>
      </c>
    </row>
    <row r="2777" spans="5:10">
      <c r="E2777" s="335"/>
      <c r="F2777" s="336"/>
      <c r="G2777" s="335"/>
      <c r="H2777" s="417"/>
      <c r="I2777" s="393"/>
      <c r="J2777" s="337" t="s">
        <v>3</v>
      </c>
    </row>
    <row r="2778" spans="5:10">
      <c r="E2778" s="335"/>
      <c r="F2778" s="336"/>
      <c r="G2778" s="335"/>
      <c r="H2778" s="417"/>
      <c r="I2778" s="393"/>
      <c r="J2778" s="337" t="s">
        <v>3</v>
      </c>
    </row>
    <row r="2779" spans="5:10">
      <c r="E2779" s="335"/>
      <c r="F2779" s="336"/>
      <c r="G2779" s="335"/>
      <c r="H2779" s="417"/>
      <c r="I2779" s="393"/>
      <c r="J2779" s="337" t="s">
        <v>3</v>
      </c>
    </row>
    <row r="2780" spans="5:10">
      <c r="E2780" s="335"/>
      <c r="F2780" s="336"/>
      <c r="G2780" s="335"/>
      <c r="H2780" s="417"/>
      <c r="I2780" s="393"/>
      <c r="J2780" s="337" t="s">
        <v>3</v>
      </c>
    </row>
    <row r="2781" spans="5:10">
      <c r="E2781" s="335"/>
      <c r="F2781" s="336"/>
      <c r="G2781" s="335"/>
      <c r="H2781" s="417"/>
      <c r="I2781" s="393"/>
      <c r="J2781" s="337" t="s">
        <v>3</v>
      </c>
    </row>
    <row r="2782" spans="5:10">
      <c r="E2782" s="335"/>
      <c r="F2782" s="336"/>
      <c r="G2782" s="335"/>
      <c r="H2782" s="417"/>
      <c r="I2782" s="393"/>
      <c r="J2782" s="337" t="s">
        <v>3</v>
      </c>
    </row>
    <row r="2783" spans="5:10">
      <c r="E2783" s="335"/>
      <c r="F2783" s="336"/>
      <c r="G2783" s="335"/>
      <c r="H2783" s="417"/>
      <c r="I2783" s="393"/>
      <c r="J2783" s="337" t="s">
        <v>3</v>
      </c>
    </row>
    <row r="2784" spans="5:10">
      <c r="E2784" s="335"/>
      <c r="F2784" s="336"/>
      <c r="G2784" s="335"/>
      <c r="H2784" s="417"/>
      <c r="I2784" s="393"/>
      <c r="J2784" s="337" t="s">
        <v>3</v>
      </c>
    </row>
    <row r="2785" spans="5:10">
      <c r="E2785" s="335"/>
      <c r="F2785" s="336"/>
      <c r="G2785" s="335"/>
      <c r="H2785" s="417"/>
      <c r="I2785" s="393"/>
      <c r="J2785" s="337" t="s">
        <v>3</v>
      </c>
    </row>
    <row r="2786" spans="5:10">
      <c r="E2786" s="335"/>
      <c r="F2786" s="336"/>
      <c r="G2786" s="335"/>
      <c r="H2786" s="417"/>
      <c r="I2786" s="393"/>
      <c r="J2786" s="337" t="s">
        <v>3</v>
      </c>
    </row>
    <row r="2787" spans="5:10">
      <c r="E2787" s="335"/>
      <c r="F2787" s="336"/>
      <c r="G2787" s="335"/>
      <c r="H2787" s="417"/>
      <c r="I2787" s="393"/>
      <c r="J2787" s="337" t="s">
        <v>3</v>
      </c>
    </row>
    <row r="2788" spans="5:10">
      <c r="E2788" s="335"/>
      <c r="F2788" s="336"/>
      <c r="G2788" s="335"/>
      <c r="H2788" s="417"/>
      <c r="I2788" s="393"/>
      <c r="J2788" s="337" t="s">
        <v>3</v>
      </c>
    </row>
    <row r="2789" spans="5:10">
      <c r="E2789" s="335"/>
      <c r="F2789" s="336"/>
      <c r="G2789" s="335"/>
      <c r="H2789" s="417"/>
      <c r="I2789" s="393"/>
      <c r="J2789" s="337" t="s">
        <v>3</v>
      </c>
    </row>
    <row r="2790" spans="5:10">
      <c r="E2790" s="335"/>
      <c r="F2790" s="336"/>
      <c r="G2790" s="335"/>
      <c r="H2790" s="417"/>
      <c r="I2790" s="393"/>
      <c r="J2790" s="337" t="s">
        <v>3</v>
      </c>
    </row>
    <row r="2791" spans="5:10">
      <c r="E2791" s="335"/>
      <c r="F2791" s="336"/>
      <c r="G2791" s="335"/>
      <c r="H2791" s="417"/>
      <c r="I2791" s="393"/>
      <c r="J2791" s="337" t="s">
        <v>3</v>
      </c>
    </row>
    <row r="2792" spans="5:10">
      <c r="E2792" s="335"/>
      <c r="F2792" s="336"/>
      <c r="G2792" s="335"/>
      <c r="H2792" s="417"/>
      <c r="I2792" s="393"/>
      <c r="J2792" s="337" t="s">
        <v>3</v>
      </c>
    </row>
    <row r="2793" spans="5:10">
      <c r="E2793" s="335"/>
      <c r="F2793" s="336"/>
      <c r="G2793" s="335"/>
      <c r="H2793" s="417"/>
      <c r="I2793" s="393"/>
      <c r="J2793" s="337" t="s">
        <v>3</v>
      </c>
    </row>
    <row r="2794" spans="5:10">
      <c r="E2794" s="335"/>
      <c r="F2794" s="336"/>
      <c r="G2794" s="335"/>
      <c r="H2794" s="417"/>
      <c r="I2794" s="393"/>
      <c r="J2794" s="337" t="s">
        <v>3</v>
      </c>
    </row>
    <row r="2795" spans="5:10">
      <c r="E2795" s="335"/>
      <c r="F2795" s="336"/>
      <c r="G2795" s="335"/>
      <c r="H2795" s="417"/>
      <c r="I2795" s="393"/>
      <c r="J2795" s="337" t="s">
        <v>3</v>
      </c>
    </row>
    <row r="2796" spans="5:10">
      <c r="E2796" s="335"/>
      <c r="F2796" s="336"/>
      <c r="G2796" s="335"/>
      <c r="H2796" s="417"/>
      <c r="I2796" s="393"/>
      <c r="J2796" s="337" t="s">
        <v>3</v>
      </c>
    </row>
    <row r="2797" spans="5:10">
      <c r="E2797" s="335"/>
      <c r="F2797" s="336"/>
      <c r="G2797" s="335"/>
      <c r="H2797" s="417"/>
      <c r="I2797" s="393"/>
      <c r="J2797" s="337" t="s">
        <v>3</v>
      </c>
    </row>
    <row r="2798" spans="5:10">
      <c r="E2798" s="335"/>
      <c r="F2798" s="336"/>
      <c r="G2798" s="335"/>
      <c r="H2798" s="417"/>
      <c r="I2798" s="393"/>
      <c r="J2798" s="337" t="s">
        <v>3</v>
      </c>
    </row>
    <row r="2799" spans="5:10">
      <c r="E2799" s="335"/>
      <c r="F2799" s="336"/>
      <c r="G2799" s="335"/>
      <c r="H2799" s="417"/>
      <c r="I2799" s="393"/>
      <c r="J2799" s="337" t="s">
        <v>3</v>
      </c>
    </row>
    <row r="2800" spans="5:10">
      <c r="E2800" s="335"/>
      <c r="F2800" s="336"/>
      <c r="G2800" s="335"/>
      <c r="H2800" s="417"/>
      <c r="I2800" s="393"/>
      <c r="J2800" s="337" t="s">
        <v>3</v>
      </c>
    </row>
    <row r="2801" spans="5:10">
      <c r="E2801" s="335"/>
      <c r="F2801" s="336"/>
      <c r="G2801" s="335"/>
      <c r="H2801" s="417"/>
      <c r="I2801" s="393"/>
      <c r="J2801" s="337" t="s">
        <v>3</v>
      </c>
    </row>
    <row r="2802" spans="5:10">
      <c r="E2802" s="335"/>
      <c r="F2802" s="336"/>
      <c r="G2802" s="335"/>
      <c r="H2802" s="417"/>
      <c r="I2802" s="393"/>
      <c r="J2802" s="337" t="s">
        <v>3</v>
      </c>
    </row>
    <row r="2803" spans="5:10">
      <c r="E2803" s="335"/>
      <c r="F2803" s="336"/>
      <c r="G2803" s="335"/>
      <c r="H2803" s="417"/>
      <c r="I2803" s="393"/>
      <c r="J2803" s="337" t="s">
        <v>3</v>
      </c>
    </row>
    <row r="2804" spans="5:10">
      <c r="E2804" s="335"/>
      <c r="F2804" s="336"/>
      <c r="G2804" s="335"/>
      <c r="H2804" s="417"/>
      <c r="I2804" s="393"/>
      <c r="J2804" s="337" t="s">
        <v>3</v>
      </c>
    </row>
    <row r="2805" spans="5:10">
      <c r="E2805" s="335"/>
      <c r="F2805" s="336"/>
      <c r="G2805" s="335"/>
      <c r="H2805" s="417"/>
      <c r="I2805" s="393"/>
      <c r="J2805" s="337" t="s">
        <v>3</v>
      </c>
    </row>
    <row r="2806" spans="5:10">
      <c r="E2806" s="335"/>
      <c r="F2806" s="336"/>
      <c r="G2806" s="335"/>
      <c r="H2806" s="417"/>
      <c r="I2806" s="393"/>
      <c r="J2806" s="337" t="s">
        <v>3</v>
      </c>
    </row>
    <row r="2807" spans="5:10">
      <c r="E2807" s="335"/>
      <c r="F2807" s="336"/>
      <c r="G2807" s="335"/>
      <c r="H2807" s="417"/>
      <c r="I2807" s="393"/>
      <c r="J2807" s="337" t="s">
        <v>3</v>
      </c>
    </row>
    <row r="2808" spans="5:10">
      <c r="E2808" s="335"/>
      <c r="F2808" s="336"/>
      <c r="G2808" s="335"/>
      <c r="H2808" s="417"/>
      <c r="I2808" s="393"/>
      <c r="J2808" s="337" t="s">
        <v>3</v>
      </c>
    </row>
    <row r="2809" spans="5:10">
      <c r="E2809" s="335"/>
      <c r="F2809" s="336"/>
      <c r="G2809" s="335"/>
      <c r="H2809" s="417"/>
      <c r="I2809" s="393"/>
      <c r="J2809" s="337" t="s">
        <v>3</v>
      </c>
    </row>
    <row r="2810" spans="5:10">
      <c r="E2810" s="335"/>
      <c r="F2810" s="336"/>
      <c r="G2810" s="335"/>
      <c r="H2810" s="417"/>
      <c r="I2810" s="393"/>
      <c r="J2810" s="337" t="s">
        <v>3</v>
      </c>
    </row>
    <row r="2811" spans="5:10">
      <c r="E2811" s="335"/>
      <c r="F2811" s="336"/>
      <c r="G2811" s="335"/>
      <c r="H2811" s="417"/>
      <c r="I2811" s="393"/>
      <c r="J2811" s="337" t="s">
        <v>3</v>
      </c>
    </row>
    <row r="2812" spans="5:10">
      <c r="E2812" s="335"/>
      <c r="F2812" s="336"/>
      <c r="G2812" s="335"/>
      <c r="H2812" s="417"/>
      <c r="I2812" s="393"/>
      <c r="J2812" s="337" t="s">
        <v>3</v>
      </c>
    </row>
    <row r="2813" spans="5:10">
      <c r="E2813" s="335"/>
      <c r="F2813" s="336"/>
      <c r="G2813" s="335"/>
      <c r="H2813" s="417"/>
      <c r="I2813" s="393"/>
      <c r="J2813" s="337" t="s">
        <v>3</v>
      </c>
    </row>
    <row r="2814" spans="5:10">
      <c r="E2814" s="335"/>
      <c r="F2814" s="336"/>
      <c r="G2814" s="335"/>
      <c r="H2814" s="417"/>
      <c r="I2814" s="393"/>
      <c r="J2814" s="337" t="s">
        <v>3</v>
      </c>
    </row>
    <row r="2815" spans="5:10">
      <c r="E2815" s="335"/>
      <c r="F2815" s="336"/>
      <c r="G2815" s="335"/>
      <c r="H2815" s="417"/>
      <c r="I2815" s="393"/>
      <c r="J2815" s="337" t="s">
        <v>3</v>
      </c>
    </row>
    <row r="2816" spans="5:10">
      <c r="E2816" s="335"/>
      <c r="F2816" s="336"/>
      <c r="G2816" s="335"/>
      <c r="H2816" s="417"/>
      <c r="I2816" s="393"/>
      <c r="J2816" s="337" t="s">
        <v>3</v>
      </c>
    </row>
    <row r="2817" spans="5:10">
      <c r="E2817" s="335"/>
      <c r="F2817" s="336"/>
      <c r="G2817" s="335"/>
      <c r="H2817" s="417"/>
      <c r="I2817" s="393"/>
      <c r="J2817" s="337" t="s">
        <v>3</v>
      </c>
    </row>
    <row r="2818" spans="5:10">
      <c r="E2818" s="335"/>
      <c r="F2818" s="336"/>
      <c r="G2818" s="335"/>
      <c r="H2818" s="417"/>
      <c r="I2818" s="393"/>
      <c r="J2818" s="337" t="s">
        <v>3</v>
      </c>
    </row>
    <row r="2819" spans="5:10">
      <c r="E2819" s="335"/>
      <c r="F2819" s="336"/>
      <c r="G2819" s="335"/>
      <c r="H2819" s="417"/>
      <c r="I2819" s="393"/>
      <c r="J2819" s="337" t="s">
        <v>3</v>
      </c>
    </row>
    <row r="2820" spans="5:10">
      <c r="E2820" s="335"/>
      <c r="F2820" s="336"/>
      <c r="G2820" s="335"/>
      <c r="H2820" s="417"/>
      <c r="I2820" s="393"/>
      <c r="J2820" s="337" t="s">
        <v>3</v>
      </c>
    </row>
    <row r="2821" spans="5:10">
      <c r="E2821" s="335"/>
      <c r="F2821" s="336"/>
      <c r="G2821" s="335"/>
      <c r="H2821" s="417"/>
      <c r="I2821" s="393"/>
      <c r="J2821" s="337" t="s">
        <v>3</v>
      </c>
    </row>
    <row r="2822" spans="5:10">
      <c r="E2822" s="335"/>
      <c r="F2822" s="336"/>
      <c r="G2822" s="335"/>
      <c r="H2822" s="417"/>
      <c r="I2822" s="393"/>
      <c r="J2822" s="337" t="s">
        <v>3</v>
      </c>
    </row>
    <row r="2823" spans="5:10">
      <c r="E2823" s="335"/>
      <c r="F2823" s="336"/>
      <c r="G2823" s="335"/>
      <c r="H2823" s="417"/>
      <c r="I2823" s="393"/>
      <c r="J2823" s="337" t="s">
        <v>3</v>
      </c>
    </row>
    <row r="2824" spans="5:10">
      <c r="E2824" s="335"/>
      <c r="F2824" s="336"/>
      <c r="G2824" s="335"/>
      <c r="H2824" s="417"/>
      <c r="I2824" s="393"/>
      <c r="J2824" s="337" t="s">
        <v>3</v>
      </c>
    </row>
    <row r="2825" spans="5:10">
      <c r="E2825" s="335"/>
      <c r="F2825" s="336"/>
      <c r="G2825" s="335"/>
      <c r="H2825" s="417"/>
      <c r="I2825" s="393"/>
      <c r="J2825" s="337" t="s">
        <v>3</v>
      </c>
    </row>
    <row r="2826" spans="5:10">
      <c r="E2826" s="335"/>
      <c r="F2826" s="336"/>
      <c r="G2826" s="335"/>
      <c r="H2826" s="417"/>
      <c r="I2826" s="393"/>
      <c r="J2826" s="337" t="s">
        <v>3</v>
      </c>
    </row>
    <row r="2827" spans="5:10">
      <c r="E2827" s="335"/>
      <c r="F2827" s="336"/>
      <c r="G2827" s="335"/>
      <c r="H2827" s="417"/>
      <c r="I2827" s="393"/>
      <c r="J2827" s="337" t="s">
        <v>3</v>
      </c>
    </row>
    <row r="2828" spans="5:10">
      <c r="E2828" s="335"/>
      <c r="F2828" s="336"/>
      <c r="G2828" s="335"/>
      <c r="H2828" s="417"/>
      <c r="I2828" s="393"/>
      <c r="J2828" s="337" t="s">
        <v>3</v>
      </c>
    </row>
    <row r="2829" spans="5:10">
      <c r="E2829" s="335"/>
      <c r="F2829" s="336"/>
      <c r="G2829" s="335"/>
      <c r="H2829" s="417"/>
      <c r="I2829" s="393"/>
      <c r="J2829" s="337" t="s">
        <v>3</v>
      </c>
    </row>
    <row r="2830" spans="5:10">
      <c r="E2830" s="335"/>
      <c r="F2830" s="336"/>
      <c r="G2830" s="335"/>
      <c r="H2830" s="417"/>
      <c r="I2830" s="393"/>
      <c r="J2830" s="337" t="s">
        <v>3</v>
      </c>
    </row>
    <row r="2831" spans="5:10">
      <c r="E2831" s="335"/>
      <c r="F2831" s="336"/>
      <c r="G2831" s="335"/>
      <c r="H2831" s="417"/>
      <c r="I2831" s="393"/>
      <c r="J2831" s="337" t="s">
        <v>3</v>
      </c>
    </row>
    <row r="2832" spans="5:10">
      <c r="E2832" s="335"/>
      <c r="F2832" s="336"/>
      <c r="G2832" s="335"/>
      <c r="H2832" s="417"/>
      <c r="I2832" s="393"/>
      <c r="J2832" s="337" t="s">
        <v>3</v>
      </c>
    </row>
    <row r="2833" spans="5:10">
      <c r="E2833" s="335"/>
      <c r="F2833" s="336"/>
      <c r="G2833" s="335"/>
      <c r="H2833" s="417"/>
      <c r="I2833" s="393"/>
      <c r="J2833" s="337" t="s">
        <v>3</v>
      </c>
    </row>
    <row r="2834" spans="5:10">
      <c r="E2834" s="335"/>
      <c r="F2834" s="336"/>
      <c r="G2834" s="335"/>
      <c r="H2834" s="417"/>
      <c r="I2834" s="393"/>
      <c r="J2834" s="337" t="s">
        <v>3</v>
      </c>
    </row>
    <row r="2835" spans="5:10">
      <c r="E2835" s="335"/>
      <c r="F2835" s="336"/>
      <c r="G2835" s="335"/>
      <c r="H2835" s="417"/>
      <c r="I2835" s="393"/>
      <c r="J2835" s="337" t="s">
        <v>3</v>
      </c>
    </row>
    <row r="2836" spans="5:10">
      <c r="E2836" s="335"/>
      <c r="F2836" s="336"/>
      <c r="G2836" s="335"/>
      <c r="H2836" s="417"/>
      <c r="I2836" s="393"/>
      <c r="J2836" s="337" t="s">
        <v>3</v>
      </c>
    </row>
    <row r="2837" spans="5:10">
      <c r="E2837" s="335"/>
      <c r="F2837" s="336"/>
      <c r="G2837" s="335"/>
      <c r="H2837" s="417"/>
      <c r="I2837" s="393"/>
      <c r="J2837" s="337" t="s">
        <v>3</v>
      </c>
    </row>
    <row r="2838" spans="5:10">
      <c r="E2838" s="335"/>
      <c r="F2838" s="336"/>
      <c r="G2838" s="335"/>
      <c r="H2838" s="417"/>
      <c r="I2838" s="393"/>
      <c r="J2838" s="337" t="s">
        <v>3</v>
      </c>
    </row>
    <row r="2839" spans="5:10">
      <c r="E2839" s="335"/>
      <c r="F2839" s="336"/>
      <c r="G2839" s="335"/>
      <c r="H2839" s="417"/>
      <c r="I2839" s="393"/>
      <c r="J2839" s="337" t="s">
        <v>3</v>
      </c>
    </row>
    <row r="2840" spans="5:10">
      <c r="E2840" s="335"/>
      <c r="F2840" s="336"/>
      <c r="G2840" s="335"/>
      <c r="H2840" s="417"/>
      <c r="I2840" s="393"/>
      <c r="J2840" s="337" t="s">
        <v>3</v>
      </c>
    </row>
    <row r="2841" spans="5:10">
      <c r="E2841" s="335"/>
      <c r="F2841" s="336"/>
      <c r="G2841" s="335"/>
      <c r="H2841" s="417"/>
      <c r="I2841" s="393"/>
      <c r="J2841" s="337" t="s">
        <v>3</v>
      </c>
    </row>
    <row r="2842" spans="5:10">
      <c r="E2842" s="335"/>
      <c r="F2842" s="336"/>
      <c r="G2842" s="335"/>
      <c r="H2842" s="417"/>
      <c r="I2842" s="393"/>
      <c r="J2842" s="337" t="s">
        <v>3</v>
      </c>
    </row>
    <row r="2843" spans="5:10">
      <c r="E2843" s="335"/>
      <c r="F2843" s="336"/>
      <c r="G2843" s="335"/>
      <c r="H2843" s="417"/>
      <c r="I2843" s="393"/>
      <c r="J2843" s="337" t="s">
        <v>3</v>
      </c>
    </row>
    <row r="2844" spans="5:10">
      <c r="E2844" s="335"/>
      <c r="F2844" s="336"/>
      <c r="G2844" s="335"/>
      <c r="H2844" s="417"/>
      <c r="I2844" s="393"/>
      <c r="J2844" s="337" t="s">
        <v>3</v>
      </c>
    </row>
    <row r="2845" spans="5:10">
      <c r="E2845" s="335"/>
      <c r="F2845" s="336"/>
      <c r="G2845" s="335"/>
      <c r="H2845" s="417"/>
      <c r="I2845" s="393"/>
      <c r="J2845" s="337" t="s">
        <v>3</v>
      </c>
    </row>
    <row r="2846" spans="5:10">
      <c r="E2846" s="335"/>
      <c r="F2846" s="336"/>
      <c r="G2846" s="335"/>
      <c r="H2846" s="417"/>
      <c r="I2846" s="393"/>
      <c r="J2846" s="337" t="s">
        <v>3</v>
      </c>
    </row>
    <row r="2847" spans="5:10">
      <c r="E2847" s="335"/>
      <c r="F2847" s="336"/>
      <c r="G2847" s="335"/>
      <c r="H2847" s="417"/>
      <c r="I2847" s="393"/>
      <c r="J2847" s="337" t="s">
        <v>3</v>
      </c>
    </row>
    <row r="2848" spans="5:10">
      <c r="E2848" s="335"/>
      <c r="F2848" s="336"/>
      <c r="G2848" s="335"/>
      <c r="H2848" s="417"/>
      <c r="I2848" s="393"/>
      <c r="J2848" s="337" t="s">
        <v>3</v>
      </c>
    </row>
    <row r="2849" spans="5:10">
      <c r="E2849" s="335"/>
      <c r="F2849" s="336"/>
      <c r="G2849" s="335"/>
      <c r="H2849" s="417"/>
      <c r="I2849" s="393"/>
      <c r="J2849" s="337" t="s">
        <v>3</v>
      </c>
    </row>
    <row r="2850" spans="5:10">
      <c r="E2850" s="335"/>
      <c r="F2850" s="336"/>
      <c r="G2850" s="335"/>
      <c r="H2850" s="417"/>
      <c r="I2850" s="393"/>
      <c r="J2850" s="337" t="s">
        <v>3</v>
      </c>
    </row>
    <row r="2851" spans="5:10">
      <c r="E2851" s="335"/>
      <c r="F2851" s="336"/>
      <c r="G2851" s="335"/>
      <c r="H2851" s="417"/>
      <c r="I2851" s="393"/>
      <c r="J2851" s="337" t="s">
        <v>3</v>
      </c>
    </row>
    <row r="2852" spans="5:10">
      <c r="E2852" s="335"/>
      <c r="F2852" s="336"/>
      <c r="G2852" s="335"/>
      <c r="H2852" s="417"/>
      <c r="I2852" s="393"/>
      <c r="J2852" s="337" t="s">
        <v>3</v>
      </c>
    </row>
    <row r="2853" spans="5:10">
      <c r="E2853" s="335"/>
      <c r="F2853" s="336"/>
      <c r="G2853" s="335"/>
      <c r="H2853" s="417"/>
      <c r="I2853" s="393"/>
      <c r="J2853" s="337" t="s">
        <v>3</v>
      </c>
    </row>
    <row r="2854" spans="5:10">
      <c r="E2854" s="335"/>
      <c r="F2854" s="336"/>
      <c r="G2854" s="335"/>
      <c r="H2854" s="417"/>
      <c r="I2854" s="393"/>
      <c r="J2854" s="337" t="s">
        <v>3</v>
      </c>
    </row>
    <row r="2855" spans="5:10">
      <c r="E2855" s="335"/>
      <c r="F2855" s="336"/>
      <c r="G2855" s="335"/>
      <c r="H2855" s="417"/>
      <c r="I2855" s="393"/>
      <c r="J2855" s="337" t="s">
        <v>3</v>
      </c>
    </row>
    <row r="2856" spans="5:10">
      <c r="E2856" s="335"/>
      <c r="F2856" s="336"/>
      <c r="G2856" s="335"/>
      <c r="H2856" s="417"/>
      <c r="I2856" s="393"/>
      <c r="J2856" s="337" t="s">
        <v>3</v>
      </c>
    </row>
    <row r="2857" spans="5:10">
      <c r="E2857" s="335"/>
      <c r="F2857" s="336"/>
      <c r="G2857" s="335"/>
      <c r="H2857" s="417"/>
      <c r="I2857" s="393"/>
      <c r="J2857" s="337" t="s">
        <v>3</v>
      </c>
    </row>
    <row r="2858" spans="5:10">
      <c r="E2858" s="335"/>
      <c r="F2858" s="336"/>
      <c r="G2858" s="335"/>
      <c r="H2858" s="417"/>
      <c r="I2858" s="393"/>
      <c r="J2858" s="337" t="s">
        <v>3</v>
      </c>
    </row>
    <row r="2859" spans="5:10">
      <c r="E2859" s="335"/>
      <c r="F2859" s="336"/>
      <c r="G2859" s="335"/>
      <c r="H2859" s="417"/>
      <c r="I2859" s="393"/>
      <c r="J2859" s="337" t="s">
        <v>3</v>
      </c>
    </row>
    <row r="2860" spans="5:10">
      <c r="E2860" s="335"/>
      <c r="F2860" s="336"/>
      <c r="G2860" s="335"/>
      <c r="H2860" s="417"/>
      <c r="I2860" s="393"/>
      <c r="J2860" s="337" t="s">
        <v>3</v>
      </c>
    </row>
    <row r="2861" spans="5:10">
      <c r="E2861" s="335"/>
      <c r="F2861" s="336"/>
      <c r="G2861" s="335"/>
      <c r="H2861" s="417"/>
      <c r="I2861" s="393"/>
      <c r="J2861" s="337" t="s">
        <v>3</v>
      </c>
    </row>
    <row r="2862" spans="5:10">
      <c r="E2862" s="335"/>
      <c r="F2862" s="336"/>
      <c r="G2862" s="335"/>
      <c r="H2862" s="417"/>
      <c r="I2862" s="393"/>
      <c r="J2862" s="337" t="s">
        <v>3</v>
      </c>
    </row>
    <row r="2863" spans="5:10">
      <c r="E2863" s="335"/>
      <c r="F2863" s="336"/>
      <c r="G2863" s="335"/>
      <c r="H2863" s="417"/>
      <c r="I2863" s="393"/>
      <c r="J2863" s="337" t="s">
        <v>3</v>
      </c>
    </row>
    <row r="2864" spans="5:10">
      <c r="E2864" s="335"/>
      <c r="F2864" s="336"/>
      <c r="G2864" s="335"/>
      <c r="H2864" s="417"/>
      <c r="I2864" s="393"/>
      <c r="J2864" s="337" t="s">
        <v>3</v>
      </c>
    </row>
    <row r="2865" spans="5:10">
      <c r="E2865" s="335"/>
      <c r="F2865" s="336"/>
      <c r="G2865" s="335"/>
      <c r="H2865" s="417"/>
      <c r="I2865" s="393"/>
      <c r="J2865" s="337" t="s">
        <v>3</v>
      </c>
    </row>
    <row r="2866" spans="5:10">
      <c r="E2866" s="335"/>
      <c r="F2866" s="336"/>
      <c r="G2866" s="335"/>
      <c r="H2866" s="417"/>
      <c r="I2866" s="393"/>
      <c r="J2866" s="337" t="s">
        <v>3</v>
      </c>
    </row>
    <row r="2867" spans="5:10">
      <c r="E2867" s="335"/>
      <c r="F2867" s="336"/>
      <c r="G2867" s="335"/>
      <c r="H2867" s="417"/>
      <c r="I2867" s="393"/>
      <c r="J2867" s="337" t="s">
        <v>3</v>
      </c>
    </row>
    <row r="2868" spans="5:10">
      <c r="E2868" s="335"/>
      <c r="F2868" s="336"/>
      <c r="G2868" s="335"/>
      <c r="H2868" s="417"/>
      <c r="I2868" s="393"/>
      <c r="J2868" s="337" t="s">
        <v>3</v>
      </c>
    </row>
    <row r="2869" spans="5:10">
      <c r="E2869" s="335"/>
      <c r="F2869" s="336"/>
      <c r="G2869" s="335"/>
      <c r="H2869" s="417"/>
      <c r="I2869" s="393"/>
      <c r="J2869" s="337" t="s">
        <v>3</v>
      </c>
    </row>
    <row r="2870" spans="5:10">
      <c r="E2870" s="335"/>
      <c r="F2870" s="336"/>
      <c r="G2870" s="335"/>
      <c r="H2870" s="417"/>
      <c r="I2870" s="393"/>
      <c r="J2870" s="337" t="s">
        <v>3</v>
      </c>
    </row>
    <row r="2871" spans="5:10">
      <c r="E2871" s="335"/>
      <c r="F2871" s="336"/>
      <c r="G2871" s="335"/>
      <c r="H2871" s="417"/>
      <c r="I2871" s="393"/>
      <c r="J2871" s="337" t="s">
        <v>3</v>
      </c>
    </row>
    <row r="2872" spans="5:10">
      <c r="E2872" s="335"/>
      <c r="F2872" s="336"/>
      <c r="G2872" s="335"/>
      <c r="H2872" s="417"/>
      <c r="I2872" s="393"/>
      <c r="J2872" s="337" t="s">
        <v>3</v>
      </c>
    </row>
    <row r="2873" spans="5:10">
      <c r="E2873" s="335"/>
      <c r="F2873" s="336"/>
      <c r="G2873" s="335"/>
      <c r="H2873" s="417"/>
      <c r="I2873" s="393"/>
      <c r="J2873" s="337" t="s">
        <v>3</v>
      </c>
    </row>
    <row r="2874" spans="5:10">
      <c r="E2874" s="335"/>
      <c r="F2874" s="336"/>
      <c r="G2874" s="335"/>
      <c r="H2874" s="417"/>
      <c r="I2874" s="393"/>
      <c r="J2874" s="337" t="s">
        <v>3</v>
      </c>
    </row>
    <row r="2875" spans="5:10">
      <c r="E2875" s="335"/>
      <c r="F2875" s="336"/>
      <c r="G2875" s="335"/>
      <c r="H2875" s="417"/>
      <c r="I2875" s="393"/>
      <c r="J2875" s="337" t="s">
        <v>3</v>
      </c>
    </row>
    <row r="2876" spans="5:10">
      <c r="E2876" s="335"/>
      <c r="F2876" s="336"/>
      <c r="G2876" s="335"/>
      <c r="H2876" s="417"/>
      <c r="I2876" s="393"/>
      <c r="J2876" s="337" t="s">
        <v>3</v>
      </c>
    </row>
    <row r="2877" spans="5:10">
      <c r="E2877" s="335"/>
      <c r="F2877" s="336"/>
      <c r="G2877" s="335"/>
      <c r="H2877" s="417"/>
      <c r="I2877" s="393"/>
      <c r="J2877" s="337" t="s">
        <v>3</v>
      </c>
    </row>
    <row r="2878" spans="5:10">
      <c r="E2878" s="335"/>
      <c r="F2878" s="336"/>
      <c r="G2878" s="335"/>
      <c r="H2878" s="417"/>
      <c r="I2878" s="393"/>
      <c r="J2878" s="337" t="s">
        <v>3</v>
      </c>
    </row>
    <row r="2879" spans="5:10">
      <c r="E2879" s="335"/>
      <c r="F2879" s="336"/>
      <c r="G2879" s="335"/>
      <c r="H2879" s="417"/>
      <c r="I2879" s="393"/>
      <c r="J2879" s="337" t="s">
        <v>3</v>
      </c>
    </row>
    <row r="2880" spans="5:10">
      <c r="E2880" s="335"/>
      <c r="F2880" s="336"/>
      <c r="G2880" s="335"/>
      <c r="H2880" s="417"/>
      <c r="I2880" s="393"/>
      <c r="J2880" s="337" t="s">
        <v>3</v>
      </c>
    </row>
    <row r="2881" spans="5:10">
      <c r="E2881" s="335"/>
      <c r="F2881" s="336"/>
      <c r="G2881" s="335"/>
      <c r="H2881" s="417"/>
      <c r="I2881" s="393"/>
      <c r="J2881" s="337" t="s">
        <v>3</v>
      </c>
    </row>
    <row r="2882" spans="5:10">
      <c r="E2882" s="335"/>
      <c r="F2882" s="336"/>
      <c r="G2882" s="335"/>
      <c r="H2882" s="417"/>
      <c r="I2882" s="393"/>
      <c r="J2882" s="337" t="s">
        <v>3</v>
      </c>
    </row>
    <row r="2883" spans="5:10">
      <c r="E2883" s="335"/>
      <c r="F2883" s="336"/>
      <c r="G2883" s="335"/>
      <c r="H2883" s="417"/>
      <c r="I2883" s="393"/>
      <c r="J2883" s="337" t="s">
        <v>3</v>
      </c>
    </row>
    <row r="2884" spans="5:10">
      <c r="E2884" s="335"/>
      <c r="F2884" s="336"/>
      <c r="G2884" s="335"/>
      <c r="H2884" s="417"/>
      <c r="I2884" s="393"/>
      <c r="J2884" s="337" t="s">
        <v>3</v>
      </c>
    </row>
    <row r="2885" spans="5:10">
      <c r="E2885" s="335"/>
      <c r="F2885" s="336"/>
      <c r="G2885" s="335"/>
      <c r="H2885" s="417"/>
      <c r="I2885" s="393"/>
      <c r="J2885" s="337" t="s">
        <v>3</v>
      </c>
    </row>
    <row r="2886" spans="5:10">
      <c r="E2886" s="335"/>
      <c r="F2886" s="336"/>
      <c r="G2886" s="335"/>
      <c r="H2886" s="417"/>
      <c r="I2886" s="393"/>
      <c r="J2886" s="337" t="s">
        <v>3</v>
      </c>
    </row>
    <row r="2887" spans="5:10">
      <c r="E2887" s="335"/>
      <c r="F2887" s="336"/>
      <c r="G2887" s="335"/>
      <c r="H2887" s="417"/>
      <c r="I2887" s="393"/>
      <c r="J2887" s="337" t="s">
        <v>3</v>
      </c>
    </row>
    <row r="2888" spans="5:10">
      <c r="E2888" s="335"/>
      <c r="F2888" s="336"/>
      <c r="G2888" s="335"/>
      <c r="H2888" s="417"/>
      <c r="I2888" s="393"/>
      <c r="J2888" s="337" t="s">
        <v>3</v>
      </c>
    </row>
    <row r="2889" spans="5:10">
      <c r="E2889" s="335"/>
      <c r="F2889" s="336"/>
      <c r="G2889" s="335"/>
      <c r="H2889" s="417"/>
      <c r="I2889" s="393"/>
      <c r="J2889" s="337" t="s">
        <v>3</v>
      </c>
    </row>
    <row r="2890" spans="5:10">
      <c r="E2890" s="335"/>
      <c r="F2890" s="336"/>
      <c r="G2890" s="335"/>
      <c r="H2890" s="417"/>
      <c r="I2890" s="393"/>
      <c r="J2890" s="337" t="s">
        <v>3</v>
      </c>
    </row>
    <row r="2891" spans="5:10">
      <c r="E2891" s="335"/>
      <c r="F2891" s="336"/>
      <c r="G2891" s="335"/>
      <c r="H2891" s="417"/>
      <c r="I2891" s="393"/>
      <c r="J2891" s="337" t="s">
        <v>3</v>
      </c>
    </row>
    <row r="2892" spans="5:10">
      <c r="E2892" s="335"/>
      <c r="F2892" s="336"/>
      <c r="G2892" s="335"/>
      <c r="H2892" s="417"/>
      <c r="I2892" s="393"/>
      <c r="J2892" s="337" t="s">
        <v>3</v>
      </c>
    </row>
    <row r="2893" spans="5:10">
      <c r="E2893" s="335"/>
      <c r="F2893" s="336"/>
      <c r="G2893" s="335"/>
      <c r="H2893" s="417"/>
      <c r="I2893" s="393"/>
      <c r="J2893" s="337" t="s">
        <v>3</v>
      </c>
    </row>
    <row r="2894" spans="5:10">
      <c r="E2894" s="335"/>
      <c r="F2894" s="336"/>
      <c r="G2894" s="335"/>
      <c r="H2894" s="417"/>
      <c r="I2894" s="393"/>
      <c r="J2894" s="337" t="s">
        <v>3</v>
      </c>
    </row>
    <row r="2895" spans="5:10">
      <c r="E2895" s="335"/>
      <c r="F2895" s="336"/>
      <c r="G2895" s="335"/>
      <c r="H2895" s="417"/>
      <c r="I2895" s="393"/>
      <c r="J2895" s="337" t="s">
        <v>3</v>
      </c>
    </row>
    <row r="2896" spans="5:10">
      <c r="E2896" s="335"/>
      <c r="F2896" s="336"/>
      <c r="G2896" s="335"/>
      <c r="H2896" s="417"/>
      <c r="I2896" s="393"/>
      <c r="J2896" s="337" t="s">
        <v>3</v>
      </c>
    </row>
    <row r="2897" spans="5:10">
      <c r="E2897" s="335"/>
      <c r="F2897" s="336"/>
      <c r="G2897" s="335"/>
      <c r="H2897" s="417"/>
      <c r="I2897" s="393"/>
      <c r="J2897" s="337" t="s">
        <v>3</v>
      </c>
    </row>
    <row r="2898" spans="5:10">
      <c r="E2898" s="335"/>
      <c r="F2898" s="336"/>
      <c r="G2898" s="335"/>
      <c r="H2898" s="417"/>
      <c r="I2898" s="393"/>
      <c r="J2898" s="337" t="s">
        <v>3</v>
      </c>
    </row>
    <row r="2899" spans="5:10">
      <c r="E2899" s="335"/>
      <c r="F2899" s="336"/>
      <c r="G2899" s="335"/>
      <c r="H2899" s="417"/>
      <c r="I2899" s="393"/>
      <c r="J2899" s="337" t="s">
        <v>3</v>
      </c>
    </row>
    <row r="2900" spans="5:10">
      <c r="E2900" s="335"/>
      <c r="F2900" s="336"/>
      <c r="G2900" s="335"/>
      <c r="H2900" s="417"/>
      <c r="I2900" s="393"/>
      <c r="J2900" s="337" t="s">
        <v>3</v>
      </c>
    </row>
    <row r="2901" spans="5:10">
      <c r="E2901" s="335"/>
      <c r="F2901" s="336"/>
      <c r="G2901" s="335"/>
      <c r="H2901" s="417"/>
      <c r="I2901" s="393"/>
      <c r="J2901" s="337" t="s">
        <v>3</v>
      </c>
    </row>
    <row r="2902" spans="5:10">
      <c r="E2902" s="335"/>
      <c r="F2902" s="336"/>
      <c r="G2902" s="335"/>
      <c r="H2902" s="417"/>
      <c r="I2902" s="393"/>
      <c r="J2902" s="337" t="s">
        <v>3</v>
      </c>
    </row>
    <row r="2903" spans="5:10">
      <c r="E2903" s="335"/>
      <c r="F2903" s="336"/>
      <c r="G2903" s="335"/>
      <c r="H2903" s="417"/>
      <c r="I2903" s="393"/>
      <c r="J2903" s="337" t="s">
        <v>3</v>
      </c>
    </row>
    <row r="2904" spans="5:10">
      <c r="E2904" s="335"/>
      <c r="F2904" s="336"/>
      <c r="G2904" s="335"/>
      <c r="H2904" s="417"/>
      <c r="I2904" s="393"/>
      <c r="J2904" s="337" t="s">
        <v>3</v>
      </c>
    </row>
    <row r="2905" spans="5:10">
      <c r="E2905" s="335"/>
      <c r="F2905" s="336"/>
      <c r="G2905" s="335"/>
      <c r="H2905" s="417"/>
      <c r="I2905" s="393"/>
      <c r="J2905" s="337" t="s">
        <v>3</v>
      </c>
    </row>
    <row r="2906" spans="5:10">
      <c r="E2906" s="335"/>
      <c r="F2906" s="336"/>
      <c r="G2906" s="335"/>
      <c r="H2906" s="417"/>
      <c r="I2906" s="393"/>
      <c r="J2906" s="337" t="s">
        <v>3</v>
      </c>
    </row>
    <row r="2907" spans="5:10">
      <c r="E2907" s="335"/>
      <c r="F2907" s="336"/>
      <c r="G2907" s="335"/>
      <c r="H2907" s="417"/>
      <c r="I2907" s="393"/>
      <c r="J2907" s="337" t="s">
        <v>3</v>
      </c>
    </row>
    <row r="2908" spans="5:10">
      <c r="E2908" s="335"/>
      <c r="F2908" s="336"/>
      <c r="G2908" s="335"/>
      <c r="H2908" s="417"/>
      <c r="I2908" s="393"/>
      <c r="J2908" s="337" t="s">
        <v>3</v>
      </c>
    </row>
    <row r="2909" spans="5:10">
      <c r="E2909" s="335"/>
      <c r="F2909" s="336"/>
      <c r="G2909" s="335"/>
      <c r="H2909" s="417"/>
      <c r="I2909" s="393"/>
      <c r="J2909" s="337" t="s">
        <v>3</v>
      </c>
    </row>
    <row r="2910" spans="5:10">
      <c r="E2910" s="335"/>
      <c r="F2910" s="336"/>
      <c r="G2910" s="335"/>
      <c r="H2910" s="417"/>
      <c r="I2910" s="393"/>
      <c r="J2910" s="337" t="s">
        <v>3</v>
      </c>
    </row>
    <row r="2911" spans="5:10">
      <c r="E2911" s="335"/>
      <c r="F2911" s="336"/>
      <c r="G2911" s="335"/>
      <c r="H2911" s="417"/>
      <c r="I2911" s="393"/>
      <c r="J2911" s="337" t="s">
        <v>3</v>
      </c>
    </row>
    <row r="2912" spans="5:10">
      <c r="E2912" s="335"/>
      <c r="F2912" s="336"/>
      <c r="G2912" s="335"/>
      <c r="H2912" s="417"/>
      <c r="I2912" s="393"/>
      <c r="J2912" s="337" t="s">
        <v>3</v>
      </c>
    </row>
    <row r="2913" spans="5:10">
      <c r="E2913" s="335"/>
      <c r="F2913" s="336"/>
      <c r="G2913" s="335"/>
      <c r="H2913" s="417"/>
      <c r="I2913" s="393"/>
      <c r="J2913" s="337" t="s">
        <v>3</v>
      </c>
    </row>
    <row r="2914" spans="5:10">
      <c r="E2914" s="335"/>
      <c r="F2914" s="336"/>
      <c r="G2914" s="335"/>
      <c r="H2914" s="417"/>
      <c r="I2914" s="393"/>
      <c r="J2914" s="337" t="s">
        <v>3</v>
      </c>
    </row>
    <row r="2915" spans="5:10">
      <c r="E2915" s="335"/>
      <c r="F2915" s="336"/>
      <c r="G2915" s="335"/>
      <c r="H2915" s="417"/>
      <c r="I2915" s="393"/>
      <c r="J2915" s="337" t="s">
        <v>3</v>
      </c>
    </row>
    <row r="2916" spans="5:10">
      <c r="E2916" s="335"/>
      <c r="F2916" s="336"/>
      <c r="G2916" s="335"/>
      <c r="H2916" s="417"/>
      <c r="I2916" s="393"/>
      <c r="J2916" s="337" t="s">
        <v>3</v>
      </c>
    </row>
    <row r="2917" spans="5:10">
      <c r="E2917" s="335"/>
      <c r="F2917" s="336"/>
      <c r="G2917" s="335"/>
      <c r="H2917" s="417"/>
      <c r="I2917" s="393"/>
      <c r="J2917" s="337" t="s">
        <v>3</v>
      </c>
    </row>
    <row r="2918" spans="5:10">
      <c r="E2918" s="335"/>
      <c r="F2918" s="336"/>
      <c r="G2918" s="335"/>
      <c r="H2918" s="417"/>
      <c r="I2918" s="393"/>
      <c r="J2918" s="337" t="s">
        <v>3</v>
      </c>
    </row>
    <row r="2919" spans="5:10">
      <c r="E2919" s="335"/>
      <c r="F2919" s="336"/>
      <c r="G2919" s="335"/>
      <c r="H2919" s="417"/>
      <c r="I2919" s="393"/>
      <c r="J2919" s="337" t="s">
        <v>3</v>
      </c>
    </row>
    <row r="2920" spans="5:10">
      <c r="E2920" s="335"/>
      <c r="F2920" s="336"/>
      <c r="G2920" s="335"/>
      <c r="H2920" s="417"/>
      <c r="I2920" s="393"/>
      <c r="J2920" s="337" t="s">
        <v>3</v>
      </c>
    </row>
    <row r="2921" spans="5:10">
      <c r="E2921" s="335"/>
      <c r="F2921" s="336"/>
      <c r="G2921" s="335"/>
      <c r="H2921" s="417"/>
      <c r="I2921" s="393"/>
      <c r="J2921" s="337" t="s">
        <v>3</v>
      </c>
    </row>
    <row r="2922" spans="5:10">
      <c r="E2922" s="335"/>
      <c r="F2922" s="336"/>
      <c r="G2922" s="335"/>
      <c r="H2922" s="417"/>
      <c r="I2922" s="393"/>
      <c r="J2922" s="337" t="s">
        <v>3</v>
      </c>
    </row>
    <row r="2923" spans="5:10">
      <c r="E2923" s="335"/>
      <c r="F2923" s="336"/>
      <c r="G2923" s="335"/>
      <c r="H2923" s="417"/>
      <c r="I2923" s="393"/>
      <c r="J2923" s="337" t="s">
        <v>3</v>
      </c>
    </row>
    <row r="2924" spans="5:10">
      <c r="E2924" s="335"/>
      <c r="F2924" s="336"/>
      <c r="G2924" s="335"/>
      <c r="H2924" s="417"/>
      <c r="I2924" s="393"/>
      <c r="J2924" s="337" t="s">
        <v>3</v>
      </c>
    </row>
    <row r="2925" spans="5:10">
      <c r="E2925" s="335"/>
      <c r="F2925" s="336"/>
      <c r="G2925" s="335"/>
      <c r="H2925" s="417"/>
      <c r="I2925" s="393"/>
      <c r="J2925" s="337" t="s">
        <v>3</v>
      </c>
    </row>
    <row r="2926" spans="5:10">
      <c r="E2926" s="335"/>
      <c r="F2926" s="336"/>
      <c r="G2926" s="335"/>
      <c r="H2926" s="417"/>
      <c r="I2926" s="393"/>
      <c r="J2926" s="337" t="s">
        <v>3</v>
      </c>
    </row>
    <row r="2927" spans="5:10">
      <c r="E2927" s="335"/>
      <c r="F2927" s="336"/>
      <c r="G2927" s="335"/>
      <c r="H2927" s="417"/>
      <c r="I2927" s="393"/>
      <c r="J2927" s="337" t="s">
        <v>3</v>
      </c>
    </row>
    <row r="2928" spans="5:10">
      <c r="E2928" s="335"/>
      <c r="F2928" s="336"/>
      <c r="G2928" s="335"/>
      <c r="H2928" s="417"/>
      <c r="I2928" s="393"/>
      <c r="J2928" s="337" t="s">
        <v>3</v>
      </c>
    </row>
    <row r="2929" spans="5:10">
      <c r="E2929" s="335"/>
      <c r="F2929" s="336"/>
      <c r="G2929" s="335"/>
      <c r="H2929" s="417"/>
      <c r="I2929" s="393"/>
      <c r="J2929" s="337" t="s">
        <v>3</v>
      </c>
    </row>
    <row r="2930" spans="5:10">
      <c r="E2930" s="335"/>
      <c r="F2930" s="336"/>
      <c r="G2930" s="335"/>
      <c r="H2930" s="417"/>
      <c r="I2930" s="393"/>
      <c r="J2930" s="337" t="s">
        <v>3</v>
      </c>
    </row>
    <row r="2931" spans="5:10">
      <c r="E2931" s="335"/>
      <c r="F2931" s="336"/>
      <c r="G2931" s="335"/>
      <c r="H2931" s="417"/>
      <c r="I2931" s="393"/>
      <c r="J2931" s="337" t="s">
        <v>3</v>
      </c>
    </row>
    <row r="2932" spans="5:10">
      <c r="E2932" s="335"/>
      <c r="F2932" s="336"/>
      <c r="G2932" s="335"/>
      <c r="H2932" s="417"/>
      <c r="I2932" s="393"/>
      <c r="J2932" s="337" t="s">
        <v>3</v>
      </c>
    </row>
    <row r="2933" spans="5:10">
      <c r="E2933" s="335"/>
      <c r="F2933" s="336"/>
      <c r="G2933" s="335"/>
      <c r="H2933" s="417"/>
      <c r="I2933" s="393"/>
      <c r="J2933" s="337" t="s">
        <v>3</v>
      </c>
    </row>
    <row r="2934" spans="5:10">
      <c r="E2934" s="335"/>
      <c r="F2934" s="336"/>
      <c r="G2934" s="335"/>
      <c r="H2934" s="417"/>
      <c r="I2934" s="393"/>
      <c r="J2934" s="337" t="s">
        <v>3</v>
      </c>
    </row>
    <row r="2935" spans="5:10">
      <c r="E2935" s="335"/>
      <c r="F2935" s="336"/>
      <c r="G2935" s="335"/>
      <c r="H2935" s="417"/>
      <c r="I2935" s="393"/>
      <c r="J2935" s="337" t="s">
        <v>3</v>
      </c>
    </row>
    <row r="2936" spans="5:10">
      <c r="E2936" s="335"/>
      <c r="F2936" s="336"/>
      <c r="G2936" s="335"/>
      <c r="H2936" s="417"/>
      <c r="I2936" s="393"/>
      <c r="J2936" s="337" t="s">
        <v>3</v>
      </c>
    </row>
    <row r="2937" spans="5:10">
      <c r="E2937" s="335"/>
      <c r="F2937" s="336"/>
      <c r="G2937" s="335"/>
      <c r="H2937" s="417"/>
      <c r="I2937" s="393"/>
      <c r="J2937" s="337" t="s">
        <v>3</v>
      </c>
    </row>
    <row r="2938" spans="5:10">
      <c r="E2938" s="335"/>
      <c r="F2938" s="336"/>
      <c r="G2938" s="335"/>
      <c r="H2938" s="417"/>
      <c r="I2938" s="393"/>
      <c r="J2938" s="337" t="s">
        <v>3</v>
      </c>
    </row>
    <row r="2939" spans="5:10">
      <c r="E2939" s="335"/>
      <c r="F2939" s="336"/>
      <c r="G2939" s="335"/>
      <c r="H2939" s="417"/>
      <c r="I2939" s="393"/>
      <c r="J2939" s="337" t="s">
        <v>3</v>
      </c>
    </row>
    <row r="2940" spans="5:10">
      <c r="E2940" s="335"/>
      <c r="F2940" s="336"/>
      <c r="G2940" s="335"/>
      <c r="H2940" s="417"/>
      <c r="I2940" s="393"/>
      <c r="J2940" s="337" t="s">
        <v>3</v>
      </c>
    </row>
    <row r="2941" spans="5:10">
      <c r="E2941" s="335"/>
      <c r="F2941" s="336"/>
      <c r="G2941" s="335"/>
      <c r="H2941" s="417"/>
      <c r="I2941" s="393"/>
      <c r="J2941" s="337" t="s">
        <v>3</v>
      </c>
    </row>
    <row r="2942" spans="5:10">
      <c r="E2942" s="335"/>
      <c r="F2942" s="336"/>
      <c r="G2942" s="335"/>
      <c r="H2942" s="417"/>
      <c r="I2942" s="393"/>
      <c r="J2942" s="337" t="s">
        <v>3</v>
      </c>
    </row>
    <row r="2943" spans="5:10">
      <c r="E2943" s="335"/>
      <c r="F2943" s="336"/>
      <c r="G2943" s="335"/>
      <c r="H2943" s="417"/>
      <c r="I2943" s="393"/>
      <c r="J2943" s="337" t="s">
        <v>3</v>
      </c>
    </row>
    <row r="2944" spans="5:10">
      <c r="E2944" s="335"/>
      <c r="F2944" s="336"/>
      <c r="G2944" s="335"/>
      <c r="H2944" s="417"/>
      <c r="I2944" s="393"/>
      <c r="J2944" s="337" t="s">
        <v>3</v>
      </c>
    </row>
    <row r="2945" spans="5:10">
      <c r="E2945" s="335"/>
      <c r="F2945" s="336"/>
      <c r="G2945" s="335"/>
      <c r="H2945" s="417"/>
      <c r="I2945" s="393"/>
      <c r="J2945" s="337" t="s">
        <v>3</v>
      </c>
    </row>
    <row r="2946" spans="5:10">
      <c r="E2946" s="335"/>
      <c r="F2946" s="336"/>
      <c r="G2946" s="335"/>
      <c r="H2946" s="417"/>
      <c r="I2946" s="393"/>
      <c r="J2946" s="337" t="s">
        <v>3</v>
      </c>
    </row>
    <row r="2947" spans="5:10">
      <c r="E2947" s="335"/>
      <c r="F2947" s="336"/>
      <c r="G2947" s="335"/>
      <c r="H2947" s="417"/>
      <c r="I2947" s="393"/>
      <c r="J2947" s="337" t="s">
        <v>3</v>
      </c>
    </row>
    <row r="2948" spans="5:10">
      <c r="E2948" s="335"/>
      <c r="F2948" s="336"/>
      <c r="G2948" s="335"/>
      <c r="H2948" s="417"/>
      <c r="I2948" s="393"/>
      <c r="J2948" s="337" t="s">
        <v>3</v>
      </c>
    </row>
    <row r="2949" spans="5:10">
      <c r="E2949" s="335"/>
      <c r="F2949" s="336"/>
      <c r="G2949" s="335"/>
      <c r="H2949" s="417"/>
      <c r="I2949" s="393"/>
      <c r="J2949" s="337" t="s">
        <v>3</v>
      </c>
    </row>
    <row r="2950" spans="5:10">
      <c r="E2950" s="335"/>
      <c r="F2950" s="336"/>
      <c r="G2950" s="335"/>
      <c r="H2950" s="417"/>
      <c r="I2950" s="393"/>
      <c r="J2950" s="337" t="s">
        <v>3</v>
      </c>
    </row>
    <row r="2951" spans="5:10">
      <c r="E2951" s="335"/>
      <c r="F2951" s="336"/>
      <c r="G2951" s="335"/>
      <c r="H2951" s="417"/>
      <c r="I2951" s="393"/>
      <c r="J2951" s="337" t="s">
        <v>3</v>
      </c>
    </row>
    <row r="2952" spans="5:10">
      <c r="E2952" s="335"/>
      <c r="F2952" s="336"/>
      <c r="G2952" s="335"/>
      <c r="H2952" s="417"/>
      <c r="I2952" s="393"/>
      <c r="J2952" s="337" t="s">
        <v>3</v>
      </c>
    </row>
    <row r="2953" spans="5:10">
      <c r="E2953" s="335"/>
      <c r="F2953" s="336"/>
      <c r="G2953" s="335"/>
      <c r="H2953" s="417"/>
      <c r="I2953" s="393"/>
      <c r="J2953" s="337" t="s">
        <v>3</v>
      </c>
    </row>
    <row r="2954" spans="5:10">
      <c r="E2954" s="335"/>
      <c r="F2954" s="336"/>
      <c r="G2954" s="335"/>
      <c r="H2954" s="417"/>
      <c r="I2954" s="393"/>
      <c r="J2954" s="337" t="s">
        <v>3</v>
      </c>
    </row>
    <row r="2955" spans="5:10">
      <c r="E2955" s="335"/>
      <c r="F2955" s="336"/>
      <c r="G2955" s="335"/>
      <c r="H2955" s="417"/>
      <c r="I2955" s="393"/>
      <c r="J2955" s="337" t="s">
        <v>3</v>
      </c>
    </row>
    <row r="2956" spans="5:10">
      <c r="E2956" s="335"/>
      <c r="F2956" s="336"/>
      <c r="G2956" s="335"/>
      <c r="H2956" s="417"/>
      <c r="I2956" s="393"/>
      <c r="J2956" s="337" t="s">
        <v>3</v>
      </c>
    </row>
    <row r="2957" spans="5:10">
      <c r="E2957" s="335"/>
      <c r="F2957" s="336"/>
      <c r="G2957" s="335"/>
      <c r="H2957" s="417"/>
      <c r="I2957" s="393"/>
      <c r="J2957" s="337" t="s">
        <v>3</v>
      </c>
    </row>
    <row r="2958" spans="5:10">
      <c r="E2958" s="335"/>
      <c r="F2958" s="336"/>
      <c r="G2958" s="335"/>
      <c r="H2958" s="417"/>
      <c r="I2958" s="393"/>
      <c r="J2958" s="337" t="s">
        <v>3</v>
      </c>
    </row>
    <row r="2959" spans="5:10">
      <c r="E2959" s="335"/>
      <c r="F2959" s="336"/>
      <c r="G2959" s="335"/>
      <c r="H2959" s="417"/>
      <c r="I2959" s="393"/>
      <c r="J2959" s="337" t="s">
        <v>3</v>
      </c>
    </row>
    <row r="2960" spans="5:10">
      <c r="E2960" s="335"/>
      <c r="F2960" s="336"/>
      <c r="G2960" s="335"/>
      <c r="H2960" s="417"/>
      <c r="I2960" s="393"/>
      <c r="J2960" s="337" t="s">
        <v>3</v>
      </c>
    </row>
    <row r="2961" spans="5:10">
      <c r="E2961" s="335"/>
      <c r="F2961" s="336"/>
      <c r="G2961" s="335"/>
      <c r="H2961" s="417"/>
      <c r="I2961" s="393"/>
      <c r="J2961" s="337" t="s">
        <v>3</v>
      </c>
    </row>
    <row r="2962" spans="5:10">
      <c r="E2962" s="335"/>
      <c r="F2962" s="336"/>
      <c r="G2962" s="335"/>
      <c r="H2962" s="417"/>
      <c r="I2962" s="393"/>
      <c r="J2962" s="337" t="s">
        <v>3</v>
      </c>
    </row>
    <row r="2963" spans="5:10">
      <c r="E2963" s="335"/>
      <c r="F2963" s="336"/>
      <c r="G2963" s="335"/>
      <c r="H2963" s="417"/>
      <c r="I2963" s="393"/>
      <c r="J2963" s="337" t="s">
        <v>3</v>
      </c>
    </row>
    <row r="2964" spans="5:10">
      <c r="E2964" s="335"/>
      <c r="F2964" s="336"/>
      <c r="G2964" s="335"/>
      <c r="H2964" s="417"/>
      <c r="I2964" s="393"/>
      <c r="J2964" s="337" t="s">
        <v>3</v>
      </c>
    </row>
    <row r="2965" spans="5:10">
      <c r="E2965" s="335"/>
      <c r="F2965" s="336"/>
      <c r="G2965" s="335"/>
      <c r="H2965" s="417"/>
      <c r="I2965" s="393"/>
      <c r="J2965" s="337" t="s">
        <v>3</v>
      </c>
    </row>
    <row r="2966" spans="5:10">
      <c r="E2966" s="335"/>
      <c r="F2966" s="336"/>
      <c r="G2966" s="335"/>
      <c r="H2966" s="417"/>
      <c r="I2966" s="393"/>
      <c r="J2966" s="337" t="s">
        <v>3</v>
      </c>
    </row>
    <row r="2967" spans="5:10">
      <c r="E2967" s="335"/>
      <c r="F2967" s="336"/>
      <c r="G2967" s="335"/>
      <c r="H2967" s="417"/>
      <c r="I2967" s="393"/>
      <c r="J2967" s="337" t="s">
        <v>3</v>
      </c>
    </row>
    <row r="2968" spans="5:10">
      <c r="E2968" s="335"/>
      <c r="F2968" s="336"/>
      <c r="G2968" s="335"/>
      <c r="H2968" s="417"/>
      <c r="I2968" s="393"/>
      <c r="J2968" s="337" t="s">
        <v>3</v>
      </c>
    </row>
    <row r="2969" spans="5:10">
      <c r="E2969" s="335"/>
      <c r="F2969" s="336"/>
      <c r="G2969" s="335"/>
      <c r="H2969" s="417"/>
      <c r="I2969" s="393"/>
      <c r="J2969" s="337" t="s">
        <v>3</v>
      </c>
    </row>
    <row r="2970" spans="5:10">
      <c r="E2970" s="335"/>
      <c r="F2970" s="336"/>
      <c r="G2970" s="335"/>
      <c r="H2970" s="417"/>
      <c r="I2970" s="393"/>
      <c r="J2970" s="337" t="s">
        <v>3</v>
      </c>
    </row>
    <row r="2971" spans="5:10">
      <c r="E2971" s="335"/>
      <c r="F2971" s="336"/>
      <c r="G2971" s="335"/>
      <c r="H2971" s="417"/>
      <c r="I2971" s="393"/>
      <c r="J2971" s="337" t="s">
        <v>3</v>
      </c>
    </row>
    <row r="2972" spans="5:10">
      <c r="E2972" s="335"/>
      <c r="F2972" s="336"/>
      <c r="G2972" s="335"/>
      <c r="H2972" s="417"/>
      <c r="I2972" s="393"/>
      <c r="J2972" s="337" t="s">
        <v>3</v>
      </c>
    </row>
    <row r="2973" spans="5:10">
      <c r="E2973" s="335"/>
      <c r="F2973" s="336"/>
      <c r="G2973" s="335"/>
      <c r="H2973" s="417"/>
      <c r="I2973" s="393"/>
      <c r="J2973" s="337" t="s">
        <v>3</v>
      </c>
    </row>
    <row r="2974" spans="5:10">
      <c r="E2974" s="335"/>
      <c r="F2974" s="336"/>
      <c r="G2974" s="335"/>
      <c r="H2974" s="417"/>
      <c r="I2974" s="393"/>
      <c r="J2974" s="337" t="s">
        <v>3</v>
      </c>
    </row>
    <row r="2975" spans="5:10">
      <c r="E2975" s="335"/>
      <c r="F2975" s="336"/>
      <c r="G2975" s="335"/>
      <c r="H2975" s="417"/>
      <c r="I2975" s="393"/>
      <c r="J2975" s="337" t="s">
        <v>3</v>
      </c>
    </row>
    <row r="2976" spans="5:10">
      <c r="E2976" s="335"/>
      <c r="F2976" s="336"/>
      <c r="G2976" s="335"/>
      <c r="H2976" s="417"/>
      <c r="I2976" s="393"/>
      <c r="J2976" s="337" t="s">
        <v>3</v>
      </c>
    </row>
    <row r="2977" spans="5:10">
      <c r="E2977" s="335"/>
      <c r="F2977" s="336"/>
      <c r="G2977" s="335"/>
      <c r="H2977" s="417"/>
      <c r="I2977" s="393"/>
      <c r="J2977" s="337" t="s">
        <v>3</v>
      </c>
    </row>
    <row r="2978" spans="5:10">
      <c r="E2978" s="335"/>
      <c r="F2978" s="336"/>
      <c r="G2978" s="335"/>
      <c r="H2978" s="417"/>
      <c r="I2978" s="393"/>
      <c r="J2978" s="337" t="s">
        <v>3</v>
      </c>
    </row>
    <row r="2979" spans="5:10">
      <c r="E2979" s="335"/>
      <c r="F2979" s="336"/>
      <c r="G2979" s="335"/>
      <c r="H2979" s="417"/>
      <c r="I2979" s="393"/>
      <c r="J2979" s="337" t="s">
        <v>3</v>
      </c>
    </row>
    <row r="2980" spans="5:10">
      <c r="E2980" s="335"/>
      <c r="F2980" s="336"/>
      <c r="G2980" s="335"/>
      <c r="H2980" s="417"/>
      <c r="I2980" s="393"/>
      <c r="J2980" s="337" t="s">
        <v>3</v>
      </c>
    </row>
    <row r="2981" spans="5:10">
      <c r="E2981" s="335"/>
      <c r="F2981" s="336"/>
      <c r="G2981" s="335"/>
      <c r="H2981" s="417"/>
      <c r="I2981" s="393"/>
      <c r="J2981" s="337" t="s">
        <v>3</v>
      </c>
    </row>
    <row r="2982" spans="5:10">
      <c r="E2982" s="335"/>
      <c r="F2982" s="336"/>
      <c r="G2982" s="335"/>
      <c r="H2982" s="417"/>
      <c r="I2982" s="393"/>
      <c r="J2982" s="337" t="s">
        <v>3</v>
      </c>
    </row>
    <row r="2983" spans="5:10">
      <c r="E2983" s="335"/>
      <c r="F2983" s="336"/>
      <c r="G2983" s="335"/>
      <c r="H2983" s="417"/>
      <c r="I2983" s="393"/>
      <c r="J2983" s="337" t="s">
        <v>3</v>
      </c>
    </row>
    <row r="2984" spans="5:10">
      <c r="E2984" s="335"/>
      <c r="F2984" s="336"/>
      <c r="G2984" s="335"/>
      <c r="H2984" s="417"/>
      <c r="I2984" s="393"/>
      <c r="J2984" s="337" t="s">
        <v>3</v>
      </c>
    </row>
    <row r="2985" spans="5:10">
      <c r="E2985" s="335"/>
      <c r="F2985" s="336"/>
      <c r="G2985" s="335"/>
      <c r="H2985" s="417"/>
      <c r="I2985" s="393"/>
      <c r="J2985" s="337" t="s">
        <v>3</v>
      </c>
    </row>
    <row r="2986" spans="5:10">
      <c r="E2986" s="335"/>
      <c r="F2986" s="336"/>
      <c r="G2986" s="335"/>
      <c r="H2986" s="417"/>
      <c r="I2986" s="393"/>
      <c r="J2986" s="337" t="s">
        <v>3</v>
      </c>
    </row>
    <row r="2987" spans="5:10">
      <c r="E2987" s="335"/>
      <c r="F2987" s="336"/>
      <c r="G2987" s="335"/>
      <c r="H2987" s="417"/>
      <c r="I2987" s="393"/>
      <c r="J2987" s="337" t="s">
        <v>3</v>
      </c>
    </row>
    <row r="2988" spans="5:10">
      <c r="E2988" s="335"/>
      <c r="F2988" s="336"/>
      <c r="G2988" s="335"/>
      <c r="H2988" s="417"/>
      <c r="I2988" s="393"/>
      <c r="J2988" s="337" t="s">
        <v>3</v>
      </c>
    </row>
    <row r="2989" spans="5:10">
      <c r="E2989" s="335"/>
      <c r="F2989" s="336"/>
      <c r="G2989" s="335"/>
      <c r="H2989" s="417"/>
      <c r="I2989" s="393"/>
      <c r="J2989" s="337" t="s">
        <v>3</v>
      </c>
    </row>
    <row r="2990" spans="5:10">
      <c r="E2990" s="335"/>
      <c r="F2990" s="336"/>
      <c r="G2990" s="335"/>
      <c r="H2990" s="417"/>
      <c r="I2990" s="393"/>
      <c r="J2990" s="337" t="s">
        <v>3</v>
      </c>
    </row>
    <row r="2991" spans="5:10">
      <c r="E2991" s="335"/>
      <c r="F2991" s="336"/>
      <c r="G2991" s="335"/>
      <c r="H2991" s="417"/>
      <c r="I2991" s="393"/>
      <c r="J2991" s="337" t="s">
        <v>3</v>
      </c>
    </row>
    <row r="2992" spans="5:10">
      <c r="E2992" s="335"/>
      <c r="F2992" s="336"/>
      <c r="G2992" s="335"/>
      <c r="H2992" s="417"/>
      <c r="I2992" s="393"/>
      <c r="J2992" s="337" t="s">
        <v>3</v>
      </c>
    </row>
    <row r="2993" spans="5:10">
      <c r="E2993" s="335"/>
      <c r="F2993" s="336"/>
      <c r="G2993" s="335"/>
      <c r="H2993" s="417"/>
      <c r="I2993" s="393"/>
      <c r="J2993" s="337" t="s">
        <v>3</v>
      </c>
    </row>
    <row r="2994" spans="5:10">
      <c r="E2994" s="335"/>
      <c r="F2994" s="336"/>
      <c r="G2994" s="335"/>
      <c r="H2994" s="417"/>
      <c r="I2994" s="393"/>
      <c r="J2994" s="337" t="s">
        <v>3</v>
      </c>
    </row>
    <row r="2995" spans="5:10">
      <c r="E2995" s="335"/>
      <c r="F2995" s="336"/>
      <c r="G2995" s="335"/>
      <c r="H2995" s="417"/>
      <c r="I2995" s="393"/>
      <c r="J2995" s="337" t="s">
        <v>3</v>
      </c>
    </row>
    <row r="2996" spans="5:10">
      <c r="E2996" s="335"/>
      <c r="F2996" s="336"/>
      <c r="G2996" s="335"/>
      <c r="H2996" s="417"/>
      <c r="I2996" s="393"/>
      <c r="J2996" s="337" t="s">
        <v>3</v>
      </c>
    </row>
    <row r="2997" spans="5:10">
      <c r="E2997" s="335"/>
      <c r="F2997" s="336"/>
      <c r="G2997" s="335"/>
      <c r="H2997" s="417"/>
      <c r="I2997" s="393"/>
      <c r="J2997" s="337" t="s">
        <v>3</v>
      </c>
    </row>
    <row r="2998" spans="5:10">
      <c r="E2998" s="335"/>
      <c r="F2998" s="336"/>
      <c r="G2998" s="335"/>
      <c r="H2998" s="417"/>
      <c r="I2998" s="393"/>
      <c r="J2998" s="337" t="s">
        <v>3</v>
      </c>
    </row>
    <row r="2999" spans="5:10">
      <c r="E2999" s="335"/>
      <c r="F2999" s="336"/>
      <c r="G2999" s="335"/>
      <c r="H2999" s="417"/>
      <c r="I2999" s="393"/>
      <c r="J2999" s="337" t="s">
        <v>3</v>
      </c>
    </row>
    <row r="3000" spans="5:10">
      <c r="E3000" s="335"/>
      <c r="F3000" s="336"/>
      <c r="G3000" s="335"/>
      <c r="H3000" s="417"/>
      <c r="I3000" s="393"/>
      <c r="J3000" s="337" t="s">
        <v>3</v>
      </c>
    </row>
    <row r="3001" spans="5:10">
      <c r="E3001" s="335"/>
      <c r="F3001" s="336"/>
      <c r="G3001" s="335"/>
      <c r="H3001" s="417"/>
      <c r="I3001" s="393"/>
      <c r="J3001" s="337" t="s">
        <v>3</v>
      </c>
    </row>
    <row r="3002" spans="5:10">
      <c r="E3002" s="335"/>
      <c r="F3002" s="336"/>
      <c r="G3002" s="335"/>
      <c r="H3002" s="417"/>
      <c r="I3002" s="393"/>
      <c r="J3002" s="337" t="s">
        <v>3</v>
      </c>
    </row>
    <row r="3003" spans="5:10">
      <c r="E3003" s="335"/>
      <c r="F3003" s="336"/>
      <c r="G3003" s="335"/>
      <c r="H3003" s="417"/>
      <c r="I3003" s="393"/>
      <c r="J3003" s="337" t="s">
        <v>3</v>
      </c>
    </row>
    <row r="3004" spans="5:10">
      <c r="E3004" s="335"/>
      <c r="F3004" s="336"/>
      <c r="G3004" s="335"/>
      <c r="H3004" s="417"/>
      <c r="I3004" s="393"/>
      <c r="J3004" s="337" t="s">
        <v>3</v>
      </c>
    </row>
    <row r="3005" spans="5:10">
      <c r="E3005" s="335"/>
      <c r="F3005" s="336"/>
      <c r="G3005" s="335"/>
      <c r="H3005" s="417"/>
      <c r="I3005" s="393"/>
      <c r="J3005" s="337" t="s">
        <v>3</v>
      </c>
    </row>
    <row r="3006" spans="5:10">
      <c r="E3006" s="335"/>
      <c r="F3006" s="336"/>
      <c r="G3006" s="335"/>
      <c r="H3006" s="417"/>
      <c r="I3006" s="393"/>
      <c r="J3006" s="337" t="s">
        <v>3</v>
      </c>
    </row>
    <row r="3007" spans="5:10">
      <c r="E3007" s="335"/>
      <c r="F3007" s="336"/>
      <c r="G3007" s="335"/>
      <c r="H3007" s="417"/>
      <c r="I3007" s="393"/>
      <c r="J3007" s="337" t="s">
        <v>3</v>
      </c>
    </row>
    <row r="3008" spans="5:10">
      <c r="E3008" s="335"/>
      <c r="F3008" s="336"/>
      <c r="G3008" s="335"/>
      <c r="H3008" s="417"/>
      <c r="I3008" s="393"/>
      <c r="J3008" s="337" t="s">
        <v>3</v>
      </c>
    </row>
    <row r="3009" spans="5:10">
      <c r="E3009" s="335"/>
      <c r="F3009" s="336"/>
      <c r="G3009" s="335"/>
      <c r="H3009" s="417"/>
      <c r="I3009" s="393"/>
      <c r="J3009" s="337" t="s">
        <v>3</v>
      </c>
    </row>
    <row r="3010" spans="5:10">
      <c r="E3010" s="335"/>
      <c r="F3010" s="336"/>
      <c r="G3010" s="335"/>
      <c r="H3010" s="417"/>
      <c r="I3010" s="393"/>
      <c r="J3010" s="337" t="s">
        <v>3</v>
      </c>
    </row>
    <row r="3011" spans="5:10">
      <c r="E3011" s="335"/>
      <c r="F3011" s="336"/>
      <c r="G3011" s="335"/>
      <c r="H3011" s="417"/>
      <c r="I3011" s="393"/>
      <c r="J3011" s="337" t="s">
        <v>3</v>
      </c>
    </row>
    <row r="3012" spans="5:10">
      <c r="E3012" s="335"/>
      <c r="F3012" s="336"/>
      <c r="G3012" s="335"/>
      <c r="H3012" s="417"/>
      <c r="I3012" s="393"/>
      <c r="J3012" s="337" t="s">
        <v>3</v>
      </c>
    </row>
    <row r="3013" spans="5:10">
      <c r="E3013" s="335"/>
      <c r="F3013" s="336"/>
      <c r="G3013" s="335"/>
      <c r="H3013" s="417"/>
      <c r="I3013" s="393"/>
      <c r="J3013" s="337" t="s">
        <v>3</v>
      </c>
    </row>
    <row r="3014" spans="5:10">
      <c r="E3014" s="335"/>
      <c r="F3014" s="336"/>
      <c r="G3014" s="335"/>
      <c r="H3014" s="417"/>
      <c r="I3014" s="393"/>
      <c r="J3014" s="337" t="s">
        <v>3</v>
      </c>
    </row>
    <row r="3015" spans="5:10">
      <c r="E3015" s="335"/>
      <c r="F3015" s="336"/>
      <c r="G3015" s="335"/>
      <c r="H3015" s="417"/>
      <c r="I3015" s="393"/>
      <c r="J3015" s="337" t="s">
        <v>3</v>
      </c>
    </row>
    <row r="3016" spans="5:10">
      <c r="E3016" s="335"/>
      <c r="F3016" s="336"/>
      <c r="G3016" s="335"/>
      <c r="H3016" s="417"/>
      <c r="I3016" s="393"/>
      <c r="J3016" s="337" t="s">
        <v>3</v>
      </c>
    </row>
    <row r="3017" spans="5:10">
      <c r="E3017" s="335"/>
      <c r="F3017" s="336"/>
      <c r="G3017" s="335"/>
      <c r="H3017" s="417"/>
      <c r="I3017" s="393"/>
      <c r="J3017" s="337" t="s">
        <v>3</v>
      </c>
    </row>
    <row r="3018" spans="5:10">
      <c r="E3018" s="335"/>
      <c r="F3018" s="336"/>
      <c r="G3018" s="335"/>
      <c r="H3018" s="417"/>
      <c r="I3018" s="393"/>
      <c r="J3018" s="337" t="s">
        <v>3</v>
      </c>
    </row>
    <row r="3019" spans="5:10">
      <c r="E3019" s="335"/>
      <c r="F3019" s="336"/>
      <c r="G3019" s="335"/>
      <c r="H3019" s="417"/>
      <c r="I3019" s="393"/>
      <c r="J3019" s="337" t="s">
        <v>3</v>
      </c>
    </row>
    <row r="3020" spans="5:10">
      <c r="E3020" s="335"/>
      <c r="F3020" s="336"/>
      <c r="G3020" s="335"/>
      <c r="H3020" s="417"/>
      <c r="I3020" s="393"/>
      <c r="J3020" s="337" t="s">
        <v>3</v>
      </c>
    </row>
    <row r="3021" spans="5:10">
      <c r="E3021" s="335"/>
      <c r="F3021" s="336"/>
      <c r="G3021" s="335"/>
      <c r="H3021" s="417"/>
      <c r="I3021" s="393"/>
      <c r="J3021" s="337" t="s">
        <v>3</v>
      </c>
    </row>
    <row r="3022" spans="5:10">
      <c r="E3022" s="335"/>
      <c r="F3022" s="336"/>
      <c r="G3022" s="335"/>
      <c r="H3022" s="417"/>
      <c r="I3022" s="393"/>
      <c r="J3022" s="337" t="s">
        <v>3</v>
      </c>
    </row>
    <row r="3023" spans="5:10">
      <c r="E3023" s="335"/>
      <c r="F3023" s="336"/>
      <c r="G3023" s="335"/>
      <c r="H3023" s="417"/>
      <c r="I3023" s="393"/>
      <c r="J3023" s="337" t="s">
        <v>3</v>
      </c>
    </row>
    <row r="3024" spans="5:10">
      <c r="E3024" s="335"/>
      <c r="F3024" s="336"/>
      <c r="G3024" s="335"/>
      <c r="H3024" s="417"/>
      <c r="I3024" s="393"/>
      <c r="J3024" s="337" t="s">
        <v>3</v>
      </c>
    </row>
    <row r="3025" spans="5:10">
      <c r="E3025" s="335"/>
      <c r="F3025" s="336"/>
      <c r="G3025" s="335"/>
      <c r="H3025" s="417"/>
      <c r="I3025" s="393"/>
      <c r="J3025" s="337" t="s">
        <v>3</v>
      </c>
    </row>
    <row r="3026" spans="5:10">
      <c r="E3026" s="335"/>
      <c r="F3026" s="336"/>
      <c r="G3026" s="335"/>
      <c r="H3026" s="417"/>
      <c r="I3026" s="393"/>
      <c r="J3026" s="337" t="s">
        <v>3</v>
      </c>
    </row>
    <row r="3027" spans="5:10">
      <c r="E3027" s="335"/>
      <c r="F3027" s="336"/>
      <c r="G3027" s="335"/>
      <c r="H3027" s="417"/>
      <c r="I3027" s="393"/>
      <c r="J3027" s="337" t="s">
        <v>3</v>
      </c>
    </row>
    <row r="3028" spans="5:10">
      <c r="E3028" s="335"/>
      <c r="F3028" s="336"/>
      <c r="G3028" s="335"/>
      <c r="H3028" s="417"/>
      <c r="I3028" s="393"/>
      <c r="J3028" s="337" t="s">
        <v>3</v>
      </c>
    </row>
    <row r="3029" spans="5:10">
      <c r="E3029" s="335"/>
      <c r="F3029" s="336"/>
      <c r="G3029" s="335"/>
      <c r="H3029" s="417"/>
      <c r="I3029" s="393"/>
      <c r="J3029" s="337" t="s">
        <v>3</v>
      </c>
    </row>
    <row r="3030" spans="5:10">
      <c r="E3030" s="335"/>
      <c r="F3030" s="336"/>
      <c r="G3030" s="335"/>
      <c r="H3030" s="417"/>
      <c r="I3030" s="393"/>
      <c r="J3030" s="337" t="s">
        <v>3</v>
      </c>
    </row>
    <row r="3031" spans="5:10">
      <c r="E3031" s="335"/>
      <c r="F3031" s="336"/>
      <c r="G3031" s="335"/>
      <c r="H3031" s="417"/>
      <c r="I3031" s="393"/>
      <c r="J3031" s="337" t="s">
        <v>3</v>
      </c>
    </row>
    <row r="3032" spans="5:10">
      <c r="E3032" s="335"/>
      <c r="F3032" s="336"/>
      <c r="G3032" s="335"/>
      <c r="H3032" s="417"/>
      <c r="I3032" s="393"/>
      <c r="J3032" s="337" t="s">
        <v>3</v>
      </c>
    </row>
    <row r="3033" spans="5:10">
      <c r="E3033" s="335"/>
      <c r="F3033" s="336"/>
      <c r="G3033" s="335"/>
      <c r="H3033" s="417"/>
      <c r="I3033" s="393"/>
      <c r="J3033" s="337" t="s">
        <v>3</v>
      </c>
    </row>
    <row r="3034" spans="5:10">
      <c r="E3034" s="335"/>
      <c r="F3034" s="336"/>
      <c r="G3034" s="335"/>
      <c r="H3034" s="417"/>
      <c r="I3034" s="393"/>
      <c r="J3034" s="337" t="s">
        <v>3</v>
      </c>
    </row>
    <row r="3035" spans="5:10">
      <c r="E3035" s="335"/>
      <c r="F3035" s="336"/>
      <c r="G3035" s="335"/>
      <c r="H3035" s="417"/>
      <c r="I3035" s="393"/>
      <c r="J3035" s="337" t="s">
        <v>3</v>
      </c>
    </row>
    <row r="3036" spans="5:10">
      <c r="E3036" s="335"/>
      <c r="F3036" s="336"/>
      <c r="G3036" s="335"/>
      <c r="H3036" s="417"/>
      <c r="I3036" s="393"/>
      <c r="J3036" s="337" t="s">
        <v>3</v>
      </c>
    </row>
    <row r="3037" spans="5:10">
      <c r="E3037" s="335"/>
      <c r="F3037" s="336"/>
      <c r="G3037" s="335"/>
      <c r="H3037" s="417"/>
      <c r="I3037" s="393"/>
      <c r="J3037" s="337" t="s">
        <v>3</v>
      </c>
    </row>
    <row r="3038" spans="5:10">
      <c r="E3038" s="335"/>
      <c r="F3038" s="336"/>
      <c r="G3038" s="335"/>
      <c r="H3038" s="417"/>
      <c r="I3038" s="393"/>
      <c r="J3038" s="337" t="s">
        <v>3</v>
      </c>
    </row>
    <row r="3039" spans="5:10">
      <c r="E3039" s="335"/>
      <c r="F3039" s="336"/>
      <c r="G3039" s="335"/>
      <c r="H3039" s="417"/>
      <c r="I3039" s="393"/>
      <c r="J3039" s="337" t="s">
        <v>3</v>
      </c>
    </row>
    <row r="3040" spans="5:10">
      <c r="E3040" s="335"/>
      <c r="F3040" s="336"/>
      <c r="G3040" s="335"/>
      <c r="H3040" s="417"/>
      <c r="I3040" s="393"/>
      <c r="J3040" s="337" t="s">
        <v>3</v>
      </c>
    </row>
    <row r="3041" spans="5:10">
      <c r="E3041" s="335"/>
      <c r="F3041" s="336"/>
      <c r="G3041" s="335"/>
      <c r="H3041" s="417"/>
      <c r="I3041" s="393"/>
      <c r="J3041" s="337" t="s">
        <v>3</v>
      </c>
    </row>
    <row r="3042" spans="5:10">
      <c r="E3042" s="335"/>
      <c r="F3042" s="336"/>
      <c r="G3042" s="335"/>
      <c r="H3042" s="417"/>
      <c r="I3042" s="393"/>
      <c r="J3042" s="337" t="s">
        <v>3</v>
      </c>
    </row>
    <row r="3043" spans="5:10">
      <c r="E3043" s="335"/>
      <c r="F3043" s="336"/>
      <c r="G3043" s="335"/>
      <c r="H3043" s="417"/>
      <c r="I3043" s="393"/>
      <c r="J3043" s="337" t="s">
        <v>3</v>
      </c>
    </row>
    <row r="3044" spans="5:10">
      <c r="E3044" s="335"/>
      <c r="F3044" s="336"/>
      <c r="G3044" s="335"/>
      <c r="H3044" s="417"/>
      <c r="I3044" s="393"/>
      <c r="J3044" s="337" t="s">
        <v>3</v>
      </c>
    </row>
    <row r="3045" spans="5:10">
      <c r="E3045" s="335"/>
      <c r="F3045" s="336"/>
      <c r="G3045" s="335"/>
      <c r="H3045" s="417"/>
      <c r="I3045" s="393"/>
      <c r="J3045" s="337" t="s">
        <v>3</v>
      </c>
    </row>
    <row r="3046" spans="5:10">
      <c r="E3046" s="335"/>
      <c r="F3046" s="336"/>
      <c r="G3046" s="335"/>
      <c r="H3046" s="417"/>
      <c r="I3046" s="393"/>
      <c r="J3046" s="337" t="s">
        <v>3</v>
      </c>
    </row>
    <row r="3047" spans="5:10">
      <c r="E3047" s="335"/>
      <c r="F3047" s="336"/>
      <c r="G3047" s="335"/>
      <c r="H3047" s="417"/>
      <c r="I3047" s="393"/>
      <c r="J3047" s="337" t="s">
        <v>3</v>
      </c>
    </row>
    <row r="3048" spans="5:10">
      <c r="E3048" s="335"/>
      <c r="F3048" s="336"/>
      <c r="G3048" s="335"/>
      <c r="H3048" s="417"/>
      <c r="I3048" s="393"/>
      <c r="J3048" s="337" t="s">
        <v>3</v>
      </c>
    </row>
    <row r="3049" spans="5:10">
      <c r="E3049" s="335"/>
      <c r="F3049" s="336"/>
      <c r="G3049" s="335"/>
      <c r="H3049" s="417"/>
      <c r="I3049" s="393"/>
      <c r="J3049" s="337" t="s">
        <v>3</v>
      </c>
    </row>
    <row r="3050" spans="5:10">
      <c r="E3050" s="335"/>
      <c r="F3050" s="336"/>
      <c r="G3050" s="335"/>
      <c r="H3050" s="417"/>
      <c r="I3050" s="393"/>
      <c r="J3050" s="337" t="s">
        <v>3</v>
      </c>
    </row>
    <row r="3051" spans="5:10">
      <c r="E3051" s="335"/>
      <c r="F3051" s="336"/>
      <c r="G3051" s="335"/>
      <c r="H3051" s="417"/>
      <c r="I3051" s="393"/>
      <c r="J3051" s="337" t="s">
        <v>3</v>
      </c>
    </row>
    <row r="3052" spans="5:10">
      <c r="E3052" s="335"/>
      <c r="F3052" s="336"/>
      <c r="G3052" s="335"/>
      <c r="H3052" s="417"/>
      <c r="I3052" s="393"/>
      <c r="J3052" s="337" t="s">
        <v>3</v>
      </c>
    </row>
    <row r="3053" spans="5:10">
      <c r="E3053" s="335"/>
      <c r="F3053" s="336"/>
      <c r="G3053" s="335"/>
      <c r="H3053" s="417"/>
      <c r="I3053" s="393"/>
      <c r="J3053" s="337" t="s">
        <v>3</v>
      </c>
    </row>
    <row r="3054" spans="5:10">
      <c r="E3054" s="335"/>
      <c r="F3054" s="336"/>
      <c r="G3054" s="335"/>
      <c r="H3054" s="417"/>
      <c r="I3054" s="393"/>
      <c r="J3054" s="337" t="s">
        <v>3</v>
      </c>
    </row>
    <row r="3055" spans="5:10">
      <c r="E3055" s="335"/>
      <c r="F3055" s="336"/>
      <c r="G3055" s="335"/>
      <c r="H3055" s="417"/>
      <c r="I3055" s="393"/>
      <c r="J3055" s="337" t="s">
        <v>3</v>
      </c>
    </row>
    <row r="3056" spans="5:10">
      <c r="E3056" s="335"/>
      <c r="F3056" s="336"/>
      <c r="G3056" s="335"/>
      <c r="H3056" s="417"/>
      <c r="I3056" s="393"/>
      <c r="J3056" s="337" t="s">
        <v>3</v>
      </c>
    </row>
    <row r="3057" spans="5:10">
      <c r="E3057" s="335"/>
      <c r="F3057" s="336"/>
      <c r="G3057" s="335"/>
      <c r="H3057" s="417"/>
      <c r="I3057" s="393"/>
      <c r="J3057" s="337" t="s">
        <v>3</v>
      </c>
    </row>
    <row r="3058" spans="5:10">
      <c r="E3058" s="335"/>
      <c r="F3058" s="336"/>
      <c r="G3058" s="335"/>
      <c r="H3058" s="417"/>
      <c r="I3058" s="393"/>
      <c r="J3058" s="337" t="s">
        <v>3</v>
      </c>
    </row>
    <row r="3059" spans="5:10">
      <c r="E3059" s="335"/>
      <c r="F3059" s="336"/>
      <c r="G3059" s="335"/>
      <c r="H3059" s="417"/>
      <c r="I3059" s="393"/>
      <c r="J3059" s="337" t="s">
        <v>3</v>
      </c>
    </row>
    <row r="3060" spans="5:10">
      <c r="E3060" s="335"/>
      <c r="F3060" s="336"/>
      <c r="G3060" s="335"/>
      <c r="H3060" s="417"/>
      <c r="I3060" s="393"/>
      <c r="J3060" s="337" t="s">
        <v>3</v>
      </c>
    </row>
    <row r="3061" spans="5:10">
      <c r="E3061" s="335"/>
      <c r="F3061" s="336"/>
      <c r="G3061" s="335"/>
      <c r="H3061" s="417"/>
      <c r="I3061" s="393"/>
      <c r="J3061" s="337" t="s">
        <v>3</v>
      </c>
    </row>
    <row r="3062" spans="5:10">
      <c r="E3062" s="335"/>
      <c r="F3062" s="336"/>
      <c r="G3062" s="335"/>
      <c r="H3062" s="417"/>
      <c r="I3062" s="393"/>
      <c r="J3062" s="337" t="s">
        <v>3</v>
      </c>
    </row>
    <row r="3063" spans="5:10">
      <c r="E3063" s="335"/>
      <c r="F3063" s="336"/>
      <c r="G3063" s="335"/>
      <c r="H3063" s="417"/>
      <c r="I3063" s="393"/>
      <c r="J3063" s="337" t="s">
        <v>3</v>
      </c>
    </row>
    <row r="3064" spans="5:10">
      <c r="E3064" s="335"/>
      <c r="F3064" s="336"/>
      <c r="G3064" s="335"/>
      <c r="H3064" s="417"/>
      <c r="I3064" s="393"/>
      <c r="J3064" s="337" t="s">
        <v>3</v>
      </c>
    </row>
    <row r="3065" spans="5:10">
      <c r="E3065" s="335"/>
      <c r="F3065" s="336"/>
      <c r="G3065" s="335"/>
      <c r="H3065" s="417"/>
      <c r="I3065" s="393"/>
      <c r="J3065" s="337" t="s">
        <v>3</v>
      </c>
    </row>
    <row r="3066" spans="5:10">
      <c r="E3066" s="335"/>
      <c r="F3066" s="336"/>
      <c r="G3066" s="335"/>
      <c r="H3066" s="417"/>
      <c r="I3066" s="393"/>
      <c r="J3066" s="337" t="s">
        <v>3</v>
      </c>
    </row>
    <row r="3067" spans="5:10">
      <c r="E3067" s="335"/>
      <c r="F3067" s="336"/>
      <c r="G3067" s="335"/>
      <c r="H3067" s="417"/>
      <c r="I3067" s="393"/>
      <c r="J3067" s="337" t="s">
        <v>3</v>
      </c>
    </row>
    <row r="3068" spans="5:10">
      <c r="E3068" s="335"/>
      <c r="F3068" s="336"/>
      <c r="G3068" s="335"/>
      <c r="H3068" s="417"/>
      <c r="I3068" s="393"/>
      <c r="J3068" s="337" t="s">
        <v>3</v>
      </c>
    </row>
    <row r="3069" spans="5:10">
      <c r="E3069" s="335"/>
      <c r="F3069" s="336"/>
      <c r="G3069" s="335"/>
      <c r="H3069" s="417"/>
      <c r="I3069" s="393"/>
      <c r="J3069" s="337" t="s">
        <v>3</v>
      </c>
    </row>
    <row r="3070" spans="5:10">
      <c r="E3070" s="335"/>
      <c r="F3070" s="336"/>
      <c r="G3070" s="335"/>
      <c r="H3070" s="417"/>
      <c r="I3070" s="393"/>
      <c r="J3070" s="337" t="s">
        <v>3</v>
      </c>
    </row>
    <row r="3071" spans="5:10">
      <c r="E3071" s="335"/>
      <c r="F3071" s="336"/>
      <c r="G3071" s="335"/>
      <c r="H3071" s="417"/>
      <c r="I3071" s="393"/>
      <c r="J3071" s="337" t="s">
        <v>3</v>
      </c>
    </row>
    <row r="3072" spans="5:10">
      <c r="E3072" s="335"/>
      <c r="F3072" s="336"/>
      <c r="G3072" s="335"/>
      <c r="H3072" s="417"/>
      <c r="I3072" s="393"/>
      <c r="J3072" s="337" t="s">
        <v>3</v>
      </c>
    </row>
    <row r="3073" spans="5:10">
      <c r="E3073" s="335"/>
      <c r="F3073" s="336"/>
      <c r="G3073" s="335"/>
      <c r="H3073" s="417"/>
      <c r="I3073" s="393"/>
      <c r="J3073" s="337" t="s">
        <v>3</v>
      </c>
    </row>
    <row r="3074" spans="5:10">
      <c r="E3074" s="335"/>
      <c r="F3074" s="336"/>
      <c r="G3074" s="335"/>
      <c r="H3074" s="417"/>
      <c r="I3074" s="393"/>
      <c r="J3074" s="337" t="s">
        <v>3</v>
      </c>
    </row>
    <row r="3075" spans="5:10">
      <c r="E3075" s="335"/>
      <c r="F3075" s="336"/>
      <c r="G3075" s="335"/>
      <c r="H3075" s="417"/>
      <c r="I3075" s="393"/>
      <c r="J3075" s="337" t="s">
        <v>3</v>
      </c>
    </row>
    <row r="3076" spans="5:10">
      <c r="E3076" s="335"/>
      <c r="F3076" s="336"/>
      <c r="G3076" s="335"/>
      <c r="H3076" s="417"/>
      <c r="I3076" s="393"/>
      <c r="J3076" s="337" t="s">
        <v>3</v>
      </c>
    </row>
    <row r="3077" spans="5:10">
      <c r="E3077" s="335"/>
      <c r="F3077" s="336"/>
      <c r="G3077" s="335"/>
      <c r="H3077" s="417"/>
      <c r="I3077" s="393"/>
      <c r="J3077" s="337" t="s">
        <v>3</v>
      </c>
    </row>
    <row r="3078" spans="5:10">
      <c r="E3078" s="335"/>
      <c r="F3078" s="336"/>
      <c r="G3078" s="335"/>
      <c r="H3078" s="417"/>
      <c r="I3078" s="393"/>
      <c r="J3078" s="337" t="s">
        <v>3</v>
      </c>
    </row>
    <row r="3079" spans="5:10">
      <c r="E3079" s="335"/>
      <c r="F3079" s="336"/>
      <c r="G3079" s="335"/>
      <c r="H3079" s="417"/>
      <c r="I3079" s="393"/>
      <c r="J3079" s="337" t="s">
        <v>3</v>
      </c>
    </row>
    <row r="3080" spans="5:10">
      <c r="E3080" s="335"/>
      <c r="F3080" s="336"/>
      <c r="G3080" s="335"/>
      <c r="H3080" s="417"/>
      <c r="I3080" s="393"/>
      <c r="J3080" s="337" t="s">
        <v>3</v>
      </c>
    </row>
    <row r="3081" spans="5:10">
      <c r="E3081" s="335"/>
      <c r="F3081" s="336"/>
      <c r="G3081" s="335"/>
      <c r="H3081" s="417"/>
      <c r="I3081" s="393"/>
      <c r="J3081" s="337" t="s">
        <v>3</v>
      </c>
    </row>
    <row r="3082" spans="5:10">
      <c r="E3082" s="335"/>
      <c r="F3082" s="336"/>
      <c r="G3082" s="335"/>
      <c r="H3082" s="417"/>
      <c r="I3082" s="393"/>
      <c r="J3082" s="337" t="s">
        <v>3</v>
      </c>
    </row>
    <row r="3083" spans="5:10">
      <c r="E3083" s="335"/>
      <c r="F3083" s="336"/>
      <c r="G3083" s="335"/>
      <c r="H3083" s="417"/>
      <c r="I3083" s="393"/>
      <c r="J3083" s="337" t="s">
        <v>3</v>
      </c>
    </row>
    <row r="3084" spans="5:10">
      <c r="E3084" s="335"/>
      <c r="F3084" s="336"/>
      <c r="G3084" s="335"/>
      <c r="H3084" s="417"/>
      <c r="I3084" s="393"/>
      <c r="J3084" s="337" t="s">
        <v>3</v>
      </c>
    </row>
    <row r="3085" spans="5:10">
      <c r="E3085" s="335"/>
      <c r="F3085" s="336"/>
      <c r="G3085" s="335"/>
      <c r="H3085" s="417"/>
      <c r="I3085" s="393"/>
      <c r="J3085" s="337" t="s">
        <v>3</v>
      </c>
    </row>
    <row r="3086" spans="5:10">
      <c r="E3086" s="335"/>
      <c r="F3086" s="336"/>
      <c r="G3086" s="335"/>
      <c r="H3086" s="417"/>
      <c r="I3086" s="393"/>
      <c r="J3086" s="337" t="s">
        <v>3</v>
      </c>
    </row>
    <row r="3087" spans="5:10">
      <c r="E3087" s="335"/>
      <c r="F3087" s="336"/>
      <c r="G3087" s="335"/>
      <c r="H3087" s="417"/>
      <c r="I3087" s="393"/>
      <c r="J3087" s="337" t="s">
        <v>3</v>
      </c>
    </row>
    <row r="3088" spans="5:10">
      <c r="E3088" s="335"/>
      <c r="F3088" s="336"/>
      <c r="G3088" s="335"/>
      <c r="H3088" s="417"/>
      <c r="I3088" s="393"/>
      <c r="J3088" s="337" t="s">
        <v>3</v>
      </c>
    </row>
    <row r="3089" spans="5:10">
      <c r="E3089" s="335"/>
      <c r="F3089" s="336"/>
      <c r="G3089" s="335"/>
      <c r="H3089" s="417"/>
      <c r="I3089" s="393"/>
      <c r="J3089" s="337" t="s">
        <v>3</v>
      </c>
    </row>
    <row r="3090" spans="5:10">
      <c r="E3090" s="335"/>
      <c r="F3090" s="336"/>
      <c r="G3090" s="335"/>
      <c r="H3090" s="417"/>
      <c r="I3090" s="393"/>
      <c r="J3090" s="337" t="s">
        <v>3</v>
      </c>
    </row>
    <row r="3091" spans="5:10">
      <c r="E3091" s="335"/>
      <c r="F3091" s="336"/>
      <c r="G3091" s="335"/>
      <c r="H3091" s="417"/>
      <c r="I3091" s="393"/>
      <c r="J3091" s="337" t="s">
        <v>3</v>
      </c>
    </row>
    <row r="3092" spans="5:10">
      <c r="E3092" s="335"/>
      <c r="F3092" s="336"/>
      <c r="G3092" s="335"/>
      <c r="H3092" s="417"/>
      <c r="I3092" s="393"/>
      <c r="J3092" s="337" t="s">
        <v>3</v>
      </c>
    </row>
    <row r="3093" spans="5:10">
      <c r="E3093" s="335"/>
      <c r="F3093" s="336"/>
      <c r="G3093" s="335"/>
      <c r="H3093" s="417"/>
      <c r="I3093" s="393"/>
      <c r="J3093" s="337" t="s">
        <v>3</v>
      </c>
    </row>
    <row r="3094" spans="5:10">
      <c r="E3094" s="335"/>
      <c r="F3094" s="336"/>
      <c r="G3094" s="335"/>
      <c r="H3094" s="417"/>
      <c r="I3094" s="393"/>
      <c r="J3094" s="337" t="s">
        <v>3</v>
      </c>
    </row>
    <row r="3095" spans="5:10">
      <c r="E3095" s="335"/>
      <c r="F3095" s="336"/>
      <c r="G3095" s="335"/>
      <c r="H3095" s="417"/>
      <c r="I3095" s="393"/>
      <c r="J3095" s="337" t="s">
        <v>3</v>
      </c>
    </row>
    <row r="3096" spans="5:10">
      <c r="E3096" s="335"/>
      <c r="F3096" s="336"/>
      <c r="G3096" s="335"/>
      <c r="H3096" s="417"/>
      <c r="I3096" s="393"/>
      <c r="J3096" s="337" t="s">
        <v>3</v>
      </c>
    </row>
    <row r="3097" spans="5:10">
      <c r="E3097" s="335"/>
      <c r="F3097" s="336"/>
      <c r="G3097" s="335"/>
      <c r="H3097" s="417"/>
      <c r="I3097" s="393"/>
      <c r="J3097" s="337" t="s">
        <v>3</v>
      </c>
    </row>
    <row r="3098" spans="5:10">
      <c r="E3098" s="335"/>
      <c r="F3098" s="336"/>
      <c r="G3098" s="335"/>
      <c r="H3098" s="417"/>
      <c r="I3098" s="393"/>
      <c r="J3098" s="337" t="s">
        <v>3</v>
      </c>
    </row>
    <row r="3099" spans="5:10">
      <c r="E3099" s="335"/>
      <c r="F3099" s="336"/>
      <c r="G3099" s="335"/>
      <c r="H3099" s="417"/>
      <c r="I3099" s="393"/>
      <c r="J3099" s="337" t="s">
        <v>3</v>
      </c>
    </row>
    <row r="3100" spans="5:10">
      <c r="E3100" s="335"/>
      <c r="F3100" s="336"/>
      <c r="G3100" s="335"/>
      <c r="H3100" s="417"/>
      <c r="I3100" s="393"/>
      <c r="J3100" s="337" t="s">
        <v>3</v>
      </c>
    </row>
    <row r="3101" spans="5:10">
      <c r="E3101" s="335"/>
      <c r="F3101" s="336"/>
      <c r="G3101" s="335"/>
      <c r="H3101" s="417"/>
      <c r="I3101" s="393"/>
      <c r="J3101" s="337" t="s">
        <v>3</v>
      </c>
    </row>
    <row r="3102" spans="5:10">
      <c r="E3102" s="335"/>
      <c r="F3102" s="336"/>
      <c r="G3102" s="335"/>
      <c r="H3102" s="417"/>
      <c r="I3102" s="393"/>
      <c r="J3102" s="337" t="s">
        <v>3</v>
      </c>
    </row>
    <row r="3103" spans="5:10">
      <c r="E3103" s="335"/>
      <c r="F3103" s="336"/>
      <c r="G3103" s="335"/>
      <c r="H3103" s="417"/>
      <c r="I3103" s="393"/>
      <c r="J3103" s="337" t="s">
        <v>3</v>
      </c>
    </row>
    <row r="3104" spans="5:10">
      <c r="E3104" s="335"/>
      <c r="F3104" s="336"/>
      <c r="G3104" s="335"/>
      <c r="H3104" s="417"/>
      <c r="I3104" s="393"/>
      <c r="J3104" s="337" t="s">
        <v>3</v>
      </c>
    </row>
    <row r="3105" spans="5:10">
      <c r="E3105" s="335"/>
      <c r="F3105" s="336"/>
      <c r="G3105" s="335"/>
      <c r="H3105" s="417"/>
      <c r="I3105" s="393"/>
      <c r="J3105" s="337" t="s">
        <v>3</v>
      </c>
    </row>
    <row r="3106" spans="5:10">
      <c r="E3106" s="335"/>
      <c r="F3106" s="336"/>
      <c r="G3106" s="335"/>
      <c r="H3106" s="417"/>
      <c r="I3106" s="393"/>
      <c r="J3106" s="337" t="s">
        <v>3</v>
      </c>
    </row>
    <row r="3107" spans="5:10">
      <c r="E3107" s="335"/>
      <c r="F3107" s="336"/>
      <c r="G3107" s="335"/>
      <c r="H3107" s="417"/>
      <c r="I3107" s="393"/>
      <c r="J3107" s="337" t="s">
        <v>3</v>
      </c>
    </row>
    <row r="3108" spans="5:10">
      <c r="E3108" s="335"/>
      <c r="F3108" s="336"/>
      <c r="G3108" s="335"/>
      <c r="H3108" s="417"/>
      <c r="I3108" s="393"/>
      <c r="J3108" s="337" t="s">
        <v>3</v>
      </c>
    </row>
    <row r="3109" spans="5:10">
      <c r="E3109" s="335"/>
      <c r="F3109" s="336"/>
      <c r="G3109" s="335"/>
      <c r="H3109" s="417"/>
      <c r="I3109" s="393"/>
      <c r="J3109" s="337" t="s">
        <v>3</v>
      </c>
    </row>
    <row r="3110" spans="5:10">
      <c r="E3110" s="335"/>
      <c r="F3110" s="336"/>
      <c r="G3110" s="335"/>
      <c r="H3110" s="417"/>
      <c r="I3110" s="393"/>
      <c r="J3110" s="337" t="s">
        <v>3</v>
      </c>
    </row>
    <row r="3111" spans="5:10">
      <c r="E3111" s="335"/>
      <c r="F3111" s="336"/>
      <c r="G3111" s="335"/>
      <c r="H3111" s="417"/>
      <c r="I3111" s="393"/>
      <c r="J3111" s="337" t="s">
        <v>3</v>
      </c>
    </row>
    <row r="3112" spans="5:10">
      <c r="E3112" s="335"/>
      <c r="F3112" s="336"/>
      <c r="G3112" s="335"/>
      <c r="H3112" s="417"/>
      <c r="I3112" s="393"/>
      <c r="J3112" s="337" t="s">
        <v>3</v>
      </c>
    </row>
    <row r="3113" spans="5:10">
      <c r="E3113" s="335"/>
      <c r="F3113" s="336"/>
      <c r="G3113" s="335"/>
      <c r="H3113" s="417"/>
      <c r="I3113" s="393"/>
      <c r="J3113" s="337" t="s">
        <v>3</v>
      </c>
    </row>
    <row r="3114" spans="5:10">
      <c r="E3114" s="335"/>
      <c r="F3114" s="336"/>
      <c r="G3114" s="335"/>
      <c r="H3114" s="417"/>
      <c r="I3114" s="393"/>
      <c r="J3114" s="337" t="s">
        <v>3</v>
      </c>
    </row>
    <row r="3115" spans="5:10">
      <c r="E3115" s="335"/>
      <c r="F3115" s="336"/>
      <c r="G3115" s="335"/>
      <c r="H3115" s="417"/>
      <c r="I3115" s="393"/>
      <c r="J3115" s="337" t="s">
        <v>3</v>
      </c>
    </row>
    <row r="3116" spans="5:10">
      <c r="E3116" s="335"/>
      <c r="F3116" s="336"/>
      <c r="G3116" s="335"/>
      <c r="H3116" s="417"/>
      <c r="I3116" s="393"/>
      <c r="J3116" s="337" t="s">
        <v>3</v>
      </c>
    </row>
    <row r="3117" spans="5:10">
      <c r="E3117" s="335"/>
      <c r="F3117" s="336"/>
      <c r="G3117" s="335"/>
      <c r="H3117" s="417"/>
      <c r="I3117" s="393"/>
      <c r="J3117" s="337" t="s">
        <v>3</v>
      </c>
    </row>
    <row r="3118" spans="5:10">
      <c r="E3118" s="335"/>
      <c r="F3118" s="336"/>
      <c r="G3118" s="335"/>
      <c r="H3118" s="417"/>
      <c r="I3118" s="393"/>
      <c r="J3118" s="337" t="s">
        <v>3</v>
      </c>
    </row>
    <row r="3119" spans="5:10">
      <c r="E3119" s="335"/>
      <c r="F3119" s="336"/>
      <c r="G3119" s="335"/>
      <c r="H3119" s="417"/>
      <c r="I3119" s="393"/>
      <c r="J3119" s="337" t="s">
        <v>3</v>
      </c>
    </row>
    <row r="3120" spans="5:10">
      <c r="E3120" s="335"/>
      <c r="F3120" s="336"/>
      <c r="G3120" s="335"/>
      <c r="H3120" s="417"/>
      <c r="I3120" s="393"/>
      <c r="J3120" s="337" t="s">
        <v>3</v>
      </c>
    </row>
    <row r="3121" spans="5:10">
      <c r="E3121" s="335"/>
      <c r="F3121" s="336"/>
      <c r="G3121" s="335"/>
      <c r="H3121" s="417"/>
      <c r="I3121" s="393"/>
      <c r="J3121" s="337" t="s">
        <v>3</v>
      </c>
    </row>
    <row r="3122" spans="5:10">
      <c r="E3122" s="335"/>
      <c r="F3122" s="336"/>
      <c r="G3122" s="335"/>
      <c r="H3122" s="417"/>
      <c r="I3122" s="393"/>
      <c r="J3122" s="337" t="s">
        <v>3</v>
      </c>
    </row>
    <row r="3123" spans="5:10">
      <c r="E3123" s="335"/>
      <c r="F3123" s="336"/>
      <c r="G3123" s="335"/>
      <c r="H3123" s="417"/>
      <c r="I3123" s="393"/>
      <c r="J3123" s="337" t="s">
        <v>3</v>
      </c>
    </row>
    <row r="3124" spans="5:10">
      <c r="E3124" s="335"/>
      <c r="F3124" s="336"/>
      <c r="G3124" s="335"/>
      <c r="H3124" s="417"/>
      <c r="I3124" s="393"/>
      <c r="J3124" s="337" t="s">
        <v>3</v>
      </c>
    </row>
    <row r="3125" spans="5:10">
      <c r="E3125" s="335"/>
      <c r="F3125" s="336"/>
      <c r="G3125" s="335"/>
      <c r="H3125" s="417"/>
      <c r="I3125" s="393"/>
      <c r="J3125" s="337" t="s">
        <v>3</v>
      </c>
    </row>
    <row r="3126" spans="5:10">
      <c r="E3126" s="335"/>
      <c r="F3126" s="336"/>
      <c r="G3126" s="335"/>
      <c r="H3126" s="417"/>
      <c r="I3126" s="393"/>
      <c r="J3126" s="337" t="s">
        <v>3</v>
      </c>
    </row>
    <row r="3127" spans="5:10">
      <c r="E3127" s="335"/>
      <c r="F3127" s="336"/>
      <c r="G3127" s="335"/>
      <c r="H3127" s="417"/>
      <c r="I3127" s="393"/>
      <c r="J3127" s="337" t="s">
        <v>3</v>
      </c>
    </row>
    <row r="3128" spans="5:10">
      <c r="E3128" s="335"/>
      <c r="F3128" s="336"/>
      <c r="G3128" s="335"/>
      <c r="H3128" s="417"/>
      <c r="I3128" s="393"/>
      <c r="J3128" s="337" t="s">
        <v>3</v>
      </c>
    </row>
    <row r="3129" spans="5:10">
      <c r="E3129" s="335"/>
      <c r="F3129" s="336"/>
      <c r="G3129" s="335"/>
      <c r="H3129" s="417"/>
      <c r="I3129" s="393"/>
      <c r="J3129" s="337" t="s">
        <v>3</v>
      </c>
    </row>
    <row r="3130" spans="5:10">
      <c r="E3130" s="335"/>
      <c r="F3130" s="336"/>
      <c r="G3130" s="335"/>
      <c r="H3130" s="417"/>
      <c r="I3130" s="393"/>
      <c r="J3130" s="337" t="s">
        <v>3</v>
      </c>
    </row>
    <row r="3131" spans="5:10">
      <c r="E3131" s="335"/>
      <c r="F3131" s="336"/>
      <c r="G3131" s="335"/>
      <c r="H3131" s="417"/>
      <c r="I3131" s="393"/>
      <c r="J3131" s="337" t="s">
        <v>3</v>
      </c>
    </row>
    <row r="3132" spans="5:10">
      <c r="E3132" s="335"/>
      <c r="F3132" s="336"/>
      <c r="G3132" s="335"/>
      <c r="H3132" s="417"/>
      <c r="I3132" s="393"/>
      <c r="J3132" s="337" t="s">
        <v>3</v>
      </c>
    </row>
    <row r="3133" spans="5:10">
      <c r="E3133" s="335"/>
      <c r="F3133" s="336"/>
      <c r="G3133" s="335"/>
      <c r="H3133" s="417"/>
      <c r="I3133" s="393"/>
      <c r="J3133" s="337" t="s">
        <v>3</v>
      </c>
    </row>
    <row r="3134" spans="5:10">
      <c r="E3134" s="335"/>
      <c r="F3134" s="336"/>
      <c r="G3134" s="335"/>
      <c r="H3134" s="417"/>
      <c r="I3134" s="393"/>
      <c r="J3134" s="337" t="s">
        <v>3</v>
      </c>
    </row>
    <row r="3135" spans="5:10">
      <c r="E3135" s="335"/>
      <c r="F3135" s="336"/>
      <c r="G3135" s="335"/>
      <c r="H3135" s="417"/>
      <c r="I3135" s="393"/>
      <c r="J3135" s="337" t="s">
        <v>3</v>
      </c>
    </row>
    <row r="3136" spans="5:10">
      <c r="E3136" s="335"/>
      <c r="F3136" s="336"/>
      <c r="G3136" s="335"/>
      <c r="H3136" s="417"/>
      <c r="I3136" s="393"/>
      <c r="J3136" s="337" t="s">
        <v>3</v>
      </c>
    </row>
    <row r="3137" spans="5:10">
      <c r="E3137" s="335"/>
      <c r="F3137" s="336"/>
      <c r="G3137" s="335"/>
      <c r="H3137" s="417"/>
      <c r="I3137" s="393"/>
      <c r="J3137" s="337" t="s">
        <v>3</v>
      </c>
    </row>
    <row r="3138" spans="5:10">
      <c r="E3138" s="335"/>
      <c r="F3138" s="336"/>
      <c r="G3138" s="335"/>
      <c r="H3138" s="417"/>
      <c r="I3138" s="393"/>
      <c r="J3138" s="337" t="s">
        <v>3</v>
      </c>
    </row>
    <row r="3139" spans="5:10">
      <c r="E3139" s="335"/>
      <c r="F3139" s="336"/>
      <c r="G3139" s="335"/>
      <c r="H3139" s="417"/>
      <c r="I3139" s="393"/>
      <c r="J3139" s="337" t="s">
        <v>3</v>
      </c>
    </row>
    <row r="3140" spans="5:10">
      <c r="E3140" s="335"/>
      <c r="F3140" s="336"/>
      <c r="G3140" s="335"/>
      <c r="H3140" s="417"/>
      <c r="I3140" s="393"/>
      <c r="J3140" s="337" t="s">
        <v>3</v>
      </c>
    </row>
    <row r="3141" spans="5:10">
      <c r="E3141" s="335"/>
      <c r="F3141" s="336"/>
      <c r="G3141" s="335"/>
      <c r="H3141" s="417"/>
      <c r="I3141" s="393"/>
      <c r="J3141" s="337" t="s">
        <v>3</v>
      </c>
    </row>
    <row r="3142" spans="5:10">
      <c r="E3142" s="335"/>
      <c r="F3142" s="336"/>
      <c r="G3142" s="335"/>
      <c r="H3142" s="417"/>
      <c r="I3142" s="393"/>
      <c r="J3142" s="337" t="s">
        <v>3</v>
      </c>
    </row>
    <row r="3143" spans="5:10">
      <c r="E3143" s="335"/>
      <c r="F3143" s="336"/>
      <c r="G3143" s="335"/>
      <c r="H3143" s="417"/>
      <c r="I3143" s="393"/>
      <c r="J3143" s="337" t="s">
        <v>3</v>
      </c>
    </row>
    <row r="3144" spans="5:10">
      <c r="E3144" s="335"/>
      <c r="F3144" s="336"/>
      <c r="G3144" s="335"/>
      <c r="H3144" s="417"/>
      <c r="I3144" s="393"/>
      <c r="J3144" s="337" t="s">
        <v>3</v>
      </c>
    </row>
    <row r="3145" spans="5:10">
      <c r="E3145" s="335"/>
      <c r="F3145" s="336"/>
      <c r="G3145" s="335"/>
      <c r="H3145" s="417"/>
      <c r="I3145" s="393"/>
      <c r="J3145" s="337" t="s">
        <v>3</v>
      </c>
    </row>
    <row r="3146" spans="5:10">
      <c r="E3146" s="335"/>
      <c r="F3146" s="336"/>
      <c r="G3146" s="335"/>
      <c r="H3146" s="417"/>
      <c r="I3146" s="393"/>
      <c r="J3146" s="337" t="s">
        <v>3</v>
      </c>
    </row>
    <row r="3147" spans="5:10">
      <c r="E3147" s="335"/>
      <c r="F3147" s="336"/>
      <c r="G3147" s="335"/>
      <c r="H3147" s="417"/>
      <c r="I3147" s="393"/>
      <c r="J3147" s="337" t="s">
        <v>3</v>
      </c>
    </row>
    <row r="3148" spans="5:10">
      <c r="E3148" s="335"/>
      <c r="F3148" s="336"/>
      <c r="G3148" s="335"/>
      <c r="H3148" s="417"/>
      <c r="I3148" s="393"/>
      <c r="J3148" s="337" t="s">
        <v>3</v>
      </c>
    </row>
    <row r="3149" spans="5:10">
      <c r="E3149" s="335"/>
      <c r="F3149" s="336"/>
      <c r="G3149" s="335"/>
      <c r="H3149" s="417"/>
      <c r="I3149" s="393"/>
      <c r="J3149" s="337" t="s">
        <v>3</v>
      </c>
    </row>
    <row r="3150" spans="5:10">
      <c r="E3150" s="335"/>
      <c r="F3150" s="336"/>
      <c r="G3150" s="335"/>
      <c r="H3150" s="417"/>
      <c r="I3150" s="393"/>
      <c r="J3150" s="337" t="s">
        <v>3</v>
      </c>
    </row>
    <row r="3151" spans="5:10">
      <c r="E3151" s="335"/>
      <c r="F3151" s="336"/>
      <c r="G3151" s="335"/>
      <c r="H3151" s="417"/>
      <c r="I3151" s="393"/>
      <c r="J3151" s="337" t="s">
        <v>3</v>
      </c>
    </row>
    <row r="3152" spans="5:10">
      <c r="E3152" s="335"/>
      <c r="F3152" s="336"/>
      <c r="G3152" s="335"/>
      <c r="H3152" s="417"/>
      <c r="I3152" s="393"/>
      <c r="J3152" s="337" t="s">
        <v>3</v>
      </c>
    </row>
    <row r="3153" spans="5:10">
      <c r="E3153" s="335"/>
      <c r="F3153" s="336"/>
      <c r="G3153" s="335"/>
      <c r="H3153" s="417"/>
      <c r="I3153" s="393"/>
      <c r="J3153" s="337" t="s">
        <v>3</v>
      </c>
    </row>
    <row r="3154" spans="5:10">
      <c r="E3154" s="335"/>
      <c r="F3154" s="336"/>
      <c r="G3154" s="335"/>
      <c r="H3154" s="417"/>
      <c r="I3154" s="393"/>
      <c r="J3154" s="337" t="s">
        <v>3</v>
      </c>
    </row>
    <row r="3155" spans="5:10">
      <c r="E3155" s="335"/>
      <c r="F3155" s="336"/>
      <c r="G3155" s="335"/>
      <c r="H3155" s="417"/>
      <c r="I3155" s="393"/>
      <c r="J3155" s="337" t="s">
        <v>3</v>
      </c>
    </row>
    <row r="3156" spans="5:10">
      <c r="E3156" s="335"/>
      <c r="F3156" s="336"/>
      <c r="G3156" s="335"/>
      <c r="H3156" s="417"/>
      <c r="I3156" s="393"/>
      <c r="J3156" s="337" t="s">
        <v>3</v>
      </c>
    </row>
    <row r="3157" spans="5:10">
      <c r="E3157" s="335"/>
      <c r="F3157" s="336"/>
      <c r="G3157" s="335"/>
      <c r="H3157" s="417"/>
      <c r="I3157" s="393"/>
      <c r="J3157" s="337" t="s">
        <v>3</v>
      </c>
    </row>
    <row r="3158" spans="5:10">
      <c r="E3158" s="335"/>
      <c r="F3158" s="336"/>
      <c r="G3158" s="335"/>
      <c r="H3158" s="417"/>
      <c r="I3158" s="393"/>
      <c r="J3158" s="337" t="s">
        <v>3</v>
      </c>
    </row>
    <row r="3159" spans="5:10">
      <c r="E3159" s="335"/>
      <c r="F3159" s="336"/>
      <c r="G3159" s="335"/>
      <c r="H3159" s="417"/>
      <c r="I3159" s="393"/>
      <c r="J3159" s="337" t="s">
        <v>3</v>
      </c>
    </row>
    <row r="3160" spans="5:10">
      <c r="E3160" s="335"/>
      <c r="F3160" s="336"/>
      <c r="G3160" s="335"/>
      <c r="H3160" s="417"/>
      <c r="I3160" s="393"/>
      <c r="J3160" s="337" t="s">
        <v>3</v>
      </c>
    </row>
    <row r="3161" spans="5:10">
      <c r="E3161" s="335"/>
      <c r="F3161" s="336"/>
      <c r="G3161" s="335"/>
      <c r="H3161" s="417"/>
      <c r="I3161" s="393"/>
      <c r="J3161" s="337" t="s">
        <v>3</v>
      </c>
    </row>
    <row r="3162" spans="5:10">
      <c r="E3162" s="335"/>
      <c r="F3162" s="336"/>
      <c r="G3162" s="335"/>
      <c r="H3162" s="417"/>
      <c r="I3162" s="393"/>
      <c r="J3162" s="337" t="s">
        <v>3</v>
      </c>
    </row>
    <row r="3163" spans="5:10">
      <c r="E3163" s="335"/>
      <c r="F3163" s="336"/>
      <c r="G3163" s="335"/>
      <c r="H3163" s="417"/>
      <c r="I3163" s="393"/>
      <c r="J3163" s="337" t="s">
        <v>3</v>
      </c>
    </row>
    <row r="3164" spans="5:10">
      <c r="E3164" s="335"/>
      <c r="F3164" s="336"/>
      <c r="G3164" s="335"/>
      <c r="H3164" s="417"/>
      <c r="I3164" s="393"/>
      <c r="J3164" s="337" t="s">
        <v>3</v>
      </c>
    </row>
    <row r="3165" spans="5:10">
      <c r="E3165" s="335"/>
      <c r="F3165" s="336"/>
      <c r="G3165" s="335"/>
      <c r="H3165" s="417"/>
      <c r="I3165" s="393"/>
      <c r="J3165" s="337" t="s">
        <v>3</v>
      </c>
    </row>
    <row r="3166" spans="5:10">
      <c r="E3166" s="335"/>
      <c r="F3166" s="336"/>
      <c r="G3166" s="335"/>
      <c r="H3166" s="417"/>
      <c r="I3166" s="393"/>
      <c r="J3166" s="337" t="s">
        <v>3</v>
      </c>
    </row>
    <row r="3167" spans="5:10">
      <c r="E3167" s="335"/>
      <c r="F3167" s="336"/>
      <c r="G3167" s="335"/>
      <c r="H3167" s="417"/>
      <c r="I3167" s="393"/>
      <c r="J3167" s="337" t="s">
        <v>3</v>
      </c>
    </row>
    <row r="3168" spans="5:10">
      <c r="E3168" s="335"/>
      <c r="F3168" s="336"/>
      <c r="G3168" s="335"/>
      <c r="H3168" s="417"/>
      <c r="I3168" s="393"/>
      <c r="J3168" s="337" t="s">
        <v>3</v>
      </c>
    </row>
    <row r="3169" spans="5:10">
      <c r="E3169" s="335"/>
      <c r="F3169" s="336"/>
      <c r="G3169" s="335"/>
      <c r="H3169" s="417"/>
      <c r="I3169" s="393"/>
      <c r="J3169" s="337" t="s">
        <v>3</v>
      </c>
    </row>
    <row r="3170" spans="5:10">
      <c r="E3170" s="335"/>
      <c r="F3170" s="336"/>
      <c r="G3170" s="335"/>
      <c r="H3170" s="417"/>
      <c r="I3170" s="393"/>
      <c r="J3170" s="337" t="s">
        <v>3</v>
      </c>
    </row>
    <row r="3171" spans="5:10">
      <c r="E3171" s="335"/>
      <c r="F3171" s="336"/>
      <c r="G3171" s="335"/>
      <c r="H3171" s="417"/>
      <c r="I3171" s="393"/>
      <c r="J3171" s="337" t="s">
        <v>3</v>
      </c>
    </row>
    <row r="3172" spans="5:10">
      <c r="E3172" s="335"/>
      <c r="F3172" s="336"/>
      <c r="G3172" s="335"/>
      <c r="H3172" s="417"/>
      <c r="I3172" s="393"/>
      <c r="J3172" s="337" t="s">
        <v>3</v>
      </c>
    </row>
    <row r="3173" spans="5:10">
      <c r="E3173" s="335"/>
      <c r="F3173" s="336"/>
      <c r="G3173" s="335"/>
      <c r="H3173" s="417"/>
      <c r="I3173" s="393"/>
      <c r="J3173" s="337" t="s">
        <v>3</v>
      </c>
    </row>
    <row r="3174" spans="5:10">
      <c r="E3174" s="335"/>
      <c r="F3174" s="336"/>
      <c r="G3174" s="335"/>
      <c r="H3174" s="417"/>
      <c r="I3174" s="393"/>
      <c r="J3174" s="337" t="s">
        <v>3</v>
      </c>
    </row>
    <row r="3175" spans="5:10">
      <c r="E3175" s="335"/>
      <c r="F3175" s="336"/>
      <c r="G3175" s="335"/>
      <c r="H3175" s="417"/>
      <c r="I3175" s="393"/>
      <c r="J3175" s="337" t="s">
        <v>3</v>
      </c>
    </row>
    <row r="3176" spans="5:10">
      <c r="E3176" s="335"/>
      <c r="F3176" s="336"/>
      <c r="G3176" s="335"/>
      <c r="H3176" s="417"/>
      <c r="I3176" s="393"/>
      <c r="J3176" s="337" t="s">
        <v>3</v>
      </c>
    </row>
    <row r="3177" spans="5:10">
      <c r="E3177" s="335"/>
      <c r="F3177" s="336"/>
      <c r="G3177" s="335"/>
      <c r="H3177" s="417"/>
      <c r="I3177" s="393"/>
      <c r="J3177" s="337" t="s">
        <v>3</v>
      </c>
    </row>
    <row r="3178" spans="5:10">
      <c r="E3178" s="335"/>
      <c r="F3178" s="336"/>
      <c r="G3178" s="335"/>
      <c r="H3178" s="417"/>
      <c r="I3178" s="393"/>
      <c r="J3178" s="337" t="s">
        <v>3</v>
      </c>
    </row>
    <row r="3179" spans="5:10">
      <c r="E3179" s="335"/>
      <c r="F3179" s="336"/>
      <c r="G3179" s="335"/>
      <c r="H3179" s="417"/>
      <c r="I3179" s="393"/>
      <c r="J3179" s="337" t="s">
        <v>3</v>
      </c>
    </row>
    <row r="3180" spans="5:10">
      <c r="E3180" s="335"/>
      <c r="F3180" s="336"/>
      <c r="G3180" s="335"/>
      <c r="H3180" s="417"/>
      <c r="I3180" s="393"/>
      <c r="J3180" s="337" t="s">
        <v>3</v>
      </c>
    </row>
    <row r="3181" spans="5:10">
      <c r="E3181" s="335"/>
      <c r="F3181" s="336"/>
      <c r="G3181" s="335"/>
      <c r="H3181" s="417"/>
      <c r="I3181" s="393"/>
      <c r="J3181" s="337" t="s">
        <v>3</v>
      </c>
    </row>
    <row r="3182" spans="5:10">
      <c r="E3182" s="335"/>
      <c r="F3182" s="336"/>
      <c r="G3182" s="335"/>
      <c r="H3182" s="417"/>
      <c r="I3182" s="393"/>
      <c r="J3182" s="337" t="s">
        <v>3</v>
      </c>
    </row>
    <row r="3183" spans="5:10">
      <c r="E3183" s="335"/>
      <c r="F3183" s="336"/>
      <c r="G3183" s="335"/>
      <c r="H3183" s="417"/>
      <c r="I3183" s="393"/>
      <c r="J3183" s="337" t="s">
        <v>3</v>
      </c>
    </row>
    <row r="3184" spans="5:10">
      <c r="E3184" s="335"/>
      <c r="F3184" s="336"/>
      <c r="G3184" s="335"/>
      <c r="H3184" s="417"/>
      <c r="I3184" s="393"/>
      <c r="J3184" s="337" t="s">
        <v>3</v>
      </c>
    </row>
    <row r="3185" spans="5:10">
      <c r="E3185" s="335"/>
      <c r="F3185" s="336"/>
      <c r="G3185" s="335"/>
      <c r="H3185" s="417"/>
      <c r="I3185" s="393"/>
      <c r="J3185" s="337" t="s">
        <v>3</v>
      </c>
    </row>
    <row r="3186" spans="5:10">
      <c r="E3186" s="335"/>
      <c r="F3186" s="336"/>
      <c r="G3186" s="335"/>
      <c r="H3186" s="417"/>
      <c r="I3186" s="393"/>
      <c r="J3186" s="337" t="s">
        <v>3</v>
      </c>
    </row>
    <row r="3187" spans="5:10">
      <c r="E3187" s="335"/>
      <c r="F3187" s="336"/>
      <c r="G3187" s="335"/>
      <c r="H3187" s="417"/>
      <c r="I3187" s="393"/>
      <c r="J3187" s="337" t="s">
        <v>3</v>
      </c>
    </row>
    <row r="3188" spans="5:10">
      <c r="E3188" s="335"/>
      <c r="F3188" s="336"/>
      <c r="G3188" s="335"/>
      <c r="H3188" s="417"/>
      <c r="I3188" s="393"/>
      <c r="J3188" s="337" t="s">
        <v>3</v>
      </c>
    </row>
    <row r="3189" spans="5:10">
      <c r="E3189" s="335"/>
      <c r="F3189" s="336"/>
      <c r="G3189" s="335"/>
      <c r="H3189" s="417"/>
      <c r="I3189" s="393"/>
      <c r="J3189" s="337" t="s">
        <v>3</v>
      </c>
    </row>
    <row r="3190" spans="5:10">
      <c r="E3190" s="335"/>
      <c r="F3190" s="336"/>
      <c r="G3190" s="335"/>
      <c r="H3190" s="417"/>
      <c r="I3190" s="393"/>
      <c r="J3190" s="337" t="s">
        <v>3</v>
      </c>
    </row>
    <row r="3191" spans="5:10">
      <c r="E3191" s="335"/>
      <c r="F3191" s="336"/>
      <c r="G3191" s="335"/>
      <c r="H3191" s="417"/>
      <c r="I3191" s="393"/>
      <c r="J3191" s="337" t="s">
        <v>3</v>
      </c>
    </row>
    <row r="3192" spans="5:10">
      <c r="E3192" s="335"/>
      <c r="F3192" s="336"/>
      <c r="G3192" s="335"/>
      <c r="H3192" s="417"/>
      <c r="I3192" s="393"/>
      <c r="J3192" s="337" t="s">
        <v>3</v>
      </c>
    </row>
    <row r="3193" spans="5:10">
      <c r="E3193" s="335"/>
      <c r="F3193" s="336"/>
      <c r="G3193" s="335"/>
      <c r="H3193" s="417"/>
      <c r="I3193" s="393"/>
      <c r="J3193" s="337" t="s">
        <v>3</v>
      </c>
    </row>
    <row r="3194" spans="5:10">
      <c r="E3194" s="335"/>
      <c r="F3194" s="336"/>
      <c r="G3194" s="335"/>
      <c r="H3194" s="417"/>
      <c r="I3194" s="393"/>
      <c r="J3194" s="337" t="s">
        <v>3</v>
      </c>
    </row>
    <row r="3195" spans="5:10">
      <c r="E3195" s="335"/>
      <c r="F3195" s="336"/>
      <c r="G3195" s="335"/>
      <c r="H3195" s="417"/>
      <c r="I3195" s="393"/>
      <c r="J3195" s="337" t="s">
        <v>3</v>
      </c>
    </row>
    <row r="3196" spans="5:10">
      <c r="E3196" s="335"/>
      <c r="F3196" s="336"/>
      <c r="G3196" s="335"/>
      <c r="H3196" s="417"/>
      <c r="I3196" s="393"/>
      <c r="J3196" s="337" t="s">
        <v>3</v>
      </c>
    </row>
    <row r="3197" spans="5:10">
      <c r="E3197" s="335"/>
      <c r="F3197" s="336"/>
      <c r="G3197" s="335"/>
      <c r="H3197" s="417"/>
      <c r="I3197" s="393"/>
      <c r="J3197" s="337" t="s">
        <v>3</v>
      </c>
    </row>
    <row r="3198" spans="5:10">
      <c r="E3198" s="335"/>
      <c r="F3198" s="336"/>
      <c r="G3198" s="335"/>
      <c r="H3198" s="417"/>
      <c r="I3198" s="393"/>
      <c r="J3198" s="337" t="s">
        <v>3</v>
      </c>
    </row>
    <row r="3199" spans="5:10">
      <c r="E3199" s="335"/>
      <c r="F3199" s="336"/>
      <c r="G3199" s="335"/>
      <c r="H3199" s="417"/>
      <c r="I3199" s="393"/>
      <c r="J3199" s="337" t="s">
        <v>3</v>
      </c>
    </row>
    <row r="3200" spans="5:10">
      <c r="E3200" s="335"/>
      <c r="F3200" s="336"/>
      <c r="G3200" s="335"/>
      <c r="H3200" s="417"/>
      <c r="I3200" s="393"/>
      <c r="J3200" s="337" t="s">
        <v>3</v>
      </c>
    </row>
    <row r="3201" spans="5:10">
      <c r="E3201" s="335"/>
      <c r="F3201" s="336"/>
      <c r="G3201" s="335"/>
      <c r="H3201" s="417"/>
      <c r="I3201" s="393"/>
      <c r="J3201" s="337" t="s">
        <v>3</v>
      </c>
    </row>
    <row r="3202" spans="5:10">
      <c r="E3202" s="335"/>
      <c r="F3202" s="336"/>
      <c r="G3202" s="335"/>
      <c r="H3202" s="417"/>
      <c r="I3202" s="393"/>
      <c r="J3202" s="337" t="s">
        <v>3</v>
      </c>
    </row>
    <row r="3203" spans="5:10">
      <c r="E3203" s="335"/>
      <c r="F3203" s="336"/>
      <c r="G3203" s="335"/>
      <c r="H3203" s="417"/>
      <c r="I3203" s="393"/>
      <c r="J3203" s="337" t="s">
        <v>3</v>
      </c>
    </row>
    <row r="3204" spans="5:10">
      <c r="E3204" s="335"/>
      <c r="F3204" s="336"/>
      <c r="G3204" s="335"/>
      <c r="H3204" s="417"/>
      <c r="I3204" s="393"/>
      <c r="J3204" s="337" t="s">
        <v>3</v>
      </c>
    </row>
    <row r="3205" spans="5:10">
      <c r="E3205" s="335"/>
      <c r="F3205" s="336"/>
      <c r="G3205" s="335"/>
      <c r="H3205" s="417"/>
      <c r="I3205" s="393"/>
      <c r="J3205" s="337" t="s">
        <v>3</v>
      </c>
    </row>
    <row r="3206" spans="5:10">
      <c r="E3206" s="335"/>
      <c r="F3206" s="336"/>
      <c r="G3206" s="335"/>
      <c r="H3206" s="417"/>
      <c r="I3206" s="393"/>
      <c r="J3206" s="337" t="s">
        <v>3</v>
      </c>
    </row>
    <row r="3207" spans="5:10">
      <c r="E3207" s="335"/>
      <c r="F3207" s="336"/>
      <c r="G3207" s="335"/>
      <c r="H3207" s="417"/>
      <c r="I3207" s="393"/>
      <c r="J3207" s="337" t="s">
        <v>3</v>
      </c>
    </row>
    <row r="3208" spans="5:10">
      <c r="E3208" s="335"/>
      <c r="F3208" s="336"/>
      <c r="G3208" s="335"/>
      <c r="H3208" s="417"/>
      <c r="I3208" s="393"/>
      <c r="J3208" s="337" t="s">
        <v>3</v>
      </c>
    </row>
    <row r="3209" spans="5:10">
      <c r="E3209" s="335"/>
      <c r="F3209" s="336"/>
      <c r="G3209" s="335"/>
      <c r="H3209" s="417"/>
      <c r="I3209" s="393"/>
      <c r="J3209" s="337" t="s">
        <v>3</v>
      </c>
    </row>
    <row r="3210" spans="5:10">
      <c r="E3210" s="335"/>
      <c r="F3210" s="336"/>
      <c r="G3210" s="335"/>
      <c r="H3210" s="417"/>
      <c r="I3210" s="393"/>
      <c r="J3210" s="337" t="s">
        <v>3</v>
      </c>
    </row>
    <row r="3211" spans="5:10">
      <c r="E3211" s="335"/>
      <c r="F3211" s="336"/>
      <c r="G3211" s="335"/>
      <c r="H3211" s="417"/>
      <c r="I3211" s="393"/>
      <c r="J3211" s="337" t="s">
        <v>3</v>
      </c>
    </row>
    <row r="3212" spans="5:10">
      <c r="E3212" s="335"/>
      <c r="F3212" s="336"/>
      <c r="G3212" s="335"/>
      <c r="H3212" s="417"/>
      <c r="I3212" s="393"/>
      <c r="J3212" s="337" t="s">
        <v>3</v>
      </c>
    </row>
    <row r="3213" spans="5:10">
      <c r="E3213" s="335"/>
      <c r="F3213" s="336"/>
      <c r="G3213" s="335"/>
      <c r="H3213" s="417"/>
      <c r="I3213" s="393"/>
      <c r="J3213" s="337" t="s">
        <v>3</v>
      </c>
    </row>
    <row r="3214" spans="5:10">
      <c r="E3214" s="335"/>
      <c r="F3214" s="336"/>
      <c r="G3214" s="335"/>
      <c r="H3214" s="417"/>
      <c r="I3214" s="393"/>
      <c r="J3214" s="337" t="s">
        <v>3</v>
      </c>
    </row>
    <row r="3215" spans="5:10">
      <c r="E3215" s="335"/>
      <c r="F3215" s="336"/>
      <c r="G3215" s="335"/>
      <c r="H3215" s="417"/>
      <c r="I3215" s="393"/>
      <c r="J3215" s="337" t="s">
        <v>3</v>
      </c>
    </row>
    <row r="3216" spans="5:10">
      <c r="E3216" s="335"/>
      <c r="F3216" s="336"/>
      <c r="G3216" s="335"/>
      <c r="H3216" s="417"/>
      <c r="I3216" s="393"/>
      <c r="J3216" s="337" t="s">
        <v>3</v>
      </c>
    </row>
    <row r="3217" spans="5:10">
      <c r="E3217" s="335"/>
      <c r="F3217" s="336"/>
      <c r="G3217" s="335"/>
      <c r="H3217" s="417"/>
      <c r="I3217" s="393"/>
      <c r="J3217" s="337" t="s">
        <v>3</v>
      </c>
    </row>
    <row r="3218" spans="5:10">
      <c r="E3218" s="335"/>
      <c r="F3218" s="336"/>
      <c r="G3218" s="335"/>
      <c r="H3218" s="417"/>
      <c r="I3218" s="393"/>
      <c r="J3218" s="337" t="s">
        <v>3</v>
      </c>
    </row>
    <row r="3219" spans="5:10">
      <c r="E3219" s="335"/>
      <c r="F3219" s="336"/>
      <c r="G3219" s="335"/>
      <c r="H3219" s="417"/>
      <c r="I3219" s="393"/>
      <c r="J3219" s="337" t="s">
        <v>3</v>
      </c>
    </row>
    <row r="3220" spans="5:10">
      <c r="E3220" s="335"/>
      <c r="F3220" s="336"/>
      <c r="G3220" s="335"/>
      <c r="H3220" s="417"/>
      <c r="I3220" s="393"/>
      <c r="J3220" s="337" t="s">
        <v>3</v>
      </c>
    </row>
    <row r="3221" spans="5:10">
      <c r="E3221" s="335"/>
      <c r="F3221" s="336"/>
      <c r="G3221" s="335"/>
      <c r="H3221" s="417"/>
      <c r="I3221" s="393"/>
      <c r="J3221" s="337" t="s">
        <v>3</v>
      </c>
    </row>
    <row r="3222" spans="5:10">
      <c r="E3222" s="335"/>
      <c r="F3222" s="336"/>
      <c r="G3222" s="335"/>
      <c r="H3222" s="417"/>
      <c r="I3222" s="393"/>
      <c r="J3222" s="337" t="s">
        <v>3</v>
      </c>
    </row>
    <row r="3223" spans="5:10">
      <c r="E3223" s="335"/>
      <c r="F3223" s="336"/>
      <c r="G3223" s="335"/>
      <c r="H3223" s="417"/>
      <c r="I3223" s="393"/>
      <c r="J3223" s="337" t="s">
        <v>3</v>
      </c>
    </row>
    <row r="3224" spans="5:10">
      <c r="E3224" s="335"/>
      <c r="F3224" s="336"/>
      <c r="G3224" s="335"/>
      <c r="H3224" s="417"/>
      <c r="I3224" s="393"/>
      <c r="J3224" s="337" t="s">
        <v>3</v>
      </c>
    </row>
    <row r="3225" spans="5:10">
      <c r="E3225" s="335"/>
      <c r="F3225" s="336"/>
      <c r="G3225" s="335"/>
      <c r="H3225" s="417"/>
      <c r="I3225" s="393"/>
      <c r="J3225" s="337" t="s">
        <v>3</v>
      </c>
    </row>
    <row r="3226" spans="5:10">
      <c r="E3226" s="335"/>
      <c r="F3226" s="336"/>
      <c r="G3226" s="335"/>
      <c r="H3226" s="417"/>
      <c r="I3226" s="393"/>
      <c r="J3226" s="337" t="s">
        <v>3</v>
      </c>
    </row>
    <row r="3227" spans="5:10">
      <c r="E3227" s="335"/>
      <c r="F3227" s="336"/>
      <c r="G3227" s="335"/>
      <c r="H3227" s="417"/>
      <c r="I3227" s="393"/>
      <c r="J3227" s="337" t="s">
        <v>3</v>
      </c>
    </row>
    <row r="3228" spans="5:10">
      <c r="E3228" s="335"/>
      <c r="F3228" s="336"/>
      <c r="G3228" s="335"/>
      <c r="H3228" s="417"/>
      <c r="I3228" s="393"/>
      <c r="J3228" s="337" t="s">
        <v>3</v>
      </c>
    </row>
    <row r="3229" spans="5:10">
      <c r="E3229" s="335"/>
      <c r="F3229" s="336"/>
      <c r="G3229" s="335"/>
      <c r="H3229" s="417"/>
      <c r="I3229" s="393"/>
      <c r="J3229" s="337" t="s">
        <v>3</v>
      </c>
    </row>
    <row r="3230" spans="5:10">
      <c r="E3230" s="335"/>
      <c r="F3230" s="336"/>
      <c r="G3230" s="335"/>
      <c r="H3230" s="417"/>
      <c r="I3230" s="393"/>
      <c r="J3230" s="337" t="s">
        <v>3</v>
      </c>
    </row>
    <row r="3231" spans="5:10">
      <c r="E3231" s="335"/>
      <c r="F3231" s="336"/>
      <c r="G3231" s="335"/>
      <c r="H3231" s="417"/>
      <c r="I3231" s="393"/>
      <c r="J3231" s="337" t="s">
        <v>3</v>
      </c>
    </row>
    <row r="3232" spans="5:10">
      <c r="E3232" s="335"/>
      <c r="F3232" s="336"/>
      <c r="G3232" s="335"/>
      <c r="H3232" s="417"/>
      <c r="I3232" s="393"/>
      <c r="J3232" s="337" t="s">
        <v>3</v>
      </c>
    </row>
    <row r="3233" spans="5:10">
      <c r="E3233" s="335"/>
      <c r="F3233" s="336"/>
      <c r="G3233" s="335"/>
      <c r="H3233" s="417"/>
      <c r="I3233" s="393"/>
      <c r="J3233" s="337" t="s">
        <v>3</v>
      </c>
    </row>
    <row r="3234" spans="5:10">
      <c r="E3234" s="335"/>
      <c r="F3234" s="336"/>
      <c r="G3234" s="335"/>
      <c r="H3234" s="417"/>
      <c r="I3234" s="393"/>
      <c r="J3234" s="337" t="s">
        <v>3</v>
      </c>
    </row>
    <row r="3235" spans="5:10">
      <c r="E3235" s="335"/>
      <c r="F3235" s="336"/>
      <c r="G3235" s="335"/>
      <c r="H3235" s="417"/>
      <c r="I3235" s="393"/>
      <c r="J3235" s="337" t="s">
        <v>3</v>
      </c>
    </row>
    <row r="3236" spans="5:10">
      <c r="E3236" s="335"/>
      <c r="F3236" s="336"/>
      <c r="G3236" s="335"/>
      <c r="H3236" s="417"/>
      <c r="I3236" s="393"/>
      <c r="J3236" s="337" t="s">
        <v>3</v>
      </c>
    </row>
    <row r="3237" spans="5:10">
      <c r="E3237" s="335"/>
      <c r="F3237" s="336"/>
      <c r="G3237" s="335"/>
      <c r="H3237" s="417"/>
      <c r="I3237" s="393"/>
      <c r="J3237" s="337" t="s">
        <v>3</v>
      </c>
    </row>
    <row r="3238" spans="5:10">
      <c r="E3238" s="335"/>
      <c r="F3238" s="336"/>
      <c r="G3238" s="335"/>
      <c r="H3238" s="417"/>
      <c r="I3238" s="393"/>
      <c r="J3238" s="337" t="s">
        <v>3</v>
      </c>
    </row>
    <row r="3239" spans="5:10">
      <c r="E3239" s="335"/>
      <c r="F3239" s="336"/>
      <c r="G3239" s="335"/>
      <c r="H3239" s="417"/>
      <c r="I3239" s="393"/>
      <c r="J3239" s="337" t="s">
        <v>3</v>
      </c>
    </row>
    <row r="3240" spans="5:10">
      <c r="E3240" s="335"/>
      <c r="F3240" s="336"/>
      <c r="G3240" s="335"/>
      <c r="H3240" s="417"/>
      <c r="I3240" s="393"/>
      <c r="J3240" s="337" t="s">
        <v>3</v>
      </c>
    </row>
    <row r="3241" spans="5:10">
      <c r="E3241" s="335"/>
      <c r="F3241" s="336"/>
      <c r="G3241" s="335"/>
      <c r="H3241" s="417"/>
      <c r="I3241" s="393"/>
      <c r="J3241" s="337" t="s">
        <v>3</v>
      </c>
    </row>
    <row r="3242" spans="5:10">
      <c r="E3242" s="335"/>
      <c r="F3242" s="336"/>
      <c r="G3242" s="335"/>
      <c r="H3242" s="417"/>
      <c r="I3242" s="393"/>
      <c r="J3242" s="337" t="s">
        <v>3</v>
      </c>
    </row>
    <row r="3243" spans="5:10">
      <c r="E3243" s="335"/>
      <c r="F3243" s="336"/>
      <c r="G3243" s="335"/>
      <c r="H3243" s="417"/>
      <c r="I3243" s="393"/>
      <c r="J3243" s="337" t="s">
        <v>3</v>
      </c>
    </row>
    <row r="3244" spans="5:10">
      <c r="E3244" s="335"/>
      <c r="F3244" s="336"/>
      <c r="G3244" s="335"/>
      <c r="H3244" s="417"/>
      <c r="I3244" s="393"/>
      <c r="J3244" s="337" t="s">
        <v>3</v>
      </c>
    </row>
    <row r="3245" spans="5:10">
      <c r="E3245" s="335"/>
      <c r="F3245" s="336"/>
      <c r="G3245" s="335"/>
      <c r="H3245" s="417"/>
      <c r="I3245" s="393"/>
      <c r="J3245" s="337" t="s">
        <v>3</v>
      </c>
    </row>
    <row r="3246" spans="5:10">
      <c r="E3246" s="335"/>
      <c r="F3246" s="336"/>
      <c r="G3246" s="335"/>
      <c r="H3246" s="417"/>
      <c r="I3246" s="393"/>
      <c r="J3246" s="337" t="s">
        <v>3</v>
      </c>
    </row>
    <row r="3247" spans="5:10">
      <c r="E3247" s="335"/>
      <c r="F3247" s="336"/>
      <c r="G3247" s="335"/>
      <c r="H3247" s="417"/>
      <c r="I3247" s="393"/>
      <c r="J3247" s="337" t="s">
        <v>3</v>
      </c>
    </row>
    <row r="3248" spans="5:10">
      <c r="E3248" s="335"/>
      <c r="F3248" s="336"/>
      <c r="G3248" s="335"/>
      <c r="H3248" s="417"/>
      <c r="I3248" s="393"/>
      <c r="J3248" s="337" t="s">
        <v>3</v>
      </c>
    </row>
    <row r="3249" spans="5:10">
      <c r="E3249" s="335"/>
      <c r="F3249" s="336"/>
      <c r="G3249" s="335"/>
      <c r="H3249" s="417"/>
      <c r="I3249" s="393"/>
      <c r="J3249" s="337" t="s">
        <v>3</v>
      </c>
    </row>
    <row r="3250" spans="5:10">
      <c r="E3250" s="335"/>
      <c r="F3250" s="336"/>
      <c r="G3250" s="335"/>
      <c r="H3250" s="417"/>
      <c r="I3250" s="393"/>
      <c r="J3250" s="337" t="s">
        <v>3</v>
      </c>
    </row>
    <row r="3251" spans="5:10">
      <c r="E3251" s="335"/>
      <c r="F3251" s="336"/>
      <c r="G3251" s="335"/>
      <c r="H3251" s="417"/>
      <c r="I3251" s="393"/>
      <c r="J3251" s="337" t="s">
        <v>3</v>
      </c>
    </row>
    <row r="3252" spans="5:10">
      <c r="E3252" s="335"/>
      <c r="F3252" s="336"/>
      <c r="G3252" s="335"/>
      <c r="H3252" s="417"/>
      <c r="I3252" s="393"/>
      <c r="J3252" s="337" t="s">
        <v>3</v>
      </c>
    </row>
    <row r="3253" spans="5:10">
      <c r="E3253" s="335"/>
      <c r="F3253" s="336"/>
      <c r="G3253" s="335"/>
      <c r="H3253" s="417"/>
      <c r="I3253" s="393"/>
      <c r="J3253" s="337" t="s">
        <v>3</v>
      </c>
    </row>
    <row r="3254" spans="5:10">
      <c r="E3254" s="335"/>
      <c r="F3254" s="336"/>
      <c r="G3254" s="335"/>
      <c r="H3254" s="417"/>
      <c r="I3254" s="393"/>
      <c r="J3254" s="337" t="s">
        <v>3</v>
      </c>
    </row>
    <row r="3255" spans="5:10">
      <c r="E3255" s="335"/>
      <c r="F3255" s="336"/>
      <c r="G3255" s="335"/>
      <c r="H3255" s="417"/>
      <c r="I3255" s="393"/>
      <c r="J3255" s="337" t="s">
        <v>3</v>
      </c>
    </row>
    <row r="3256" spans="5:10">
      <c r="E3256" s="335"/>
      <c r="F3256" s="336"/>
      <c r="G3256" s="335"/>
      <c r="H3256" s="417"/>
      <c r="I3256" s="393"/>
      <c r="J3256" s="337" t="s">
        <v>3</v>
      </c>
    </row>
    <row r="3257" spans="5:10">
      <c r="E3257" s="335"/>
      <c r="F3257" s="336"/>
      <c r="G3257" s="335"/>
      <c r="H3257" s="417"/>
      <c r="I3257" s="393"/>
      <c r="J3257" s="337" t="s">
        <v>3</v>
      </c>
    </row>
    <row r="3258" spans="5:10">
      <c r="E3258" s="335"/>
      <c r="F3258" s="336"/>
      <c r="G3258" s="335"/>
      <c r="H3258" s="417"/>
      <c r="I3258" s="393"/>
      <c r="J3258" s="337" t="s">
        <v>3</v>
      </c>
    </row>
    <row r="3259" spans="5:10">
      <c r="E3259" s="335"/>
      <c r="F3259" s="336"/>
      <c r="G3259" s="335"/>
      <c r="H3259" s="417"/>
      <c r="I3259" s="393"/>
      <c r="J3259" s="337" t="s">
        <v>3</v>
      </c>
    </row>
    <row r="3260" spans="5:10">
      <c r="E3260" s="335"/>
      <c r="F3260" s="336"/>
      <c r="G3260" s="335"/>
      <c r="H3260" s="417"/>
      <c r="I3260" s="393"/>
      <c r="J3260" s="337" t="s">
        <v>3</v>
      </c>
    </row>
    <row r="3261" spans="5:10">
      <c r="E3261" s="335"/>
      <c r="F3261" s="336"/>
      <c r="G3261" s="335"/>
      <c r="H3261" s="417"/>
      <c r="I3261" s="393"/>
      <c r="J3261" s="337" t="s">
        <v>3</v>
      </c>
    </row>
    <row r="3262" spans="5:10">
      <c r="E3262" s="335"/>
      <c r="F3262" s="336"/>
      <c r="G3262" s="335"/>
      <c r="H3262" s="417"/>
      <c r="I3262" s="393"/>
      <c r="J3262" s="337" t="s">
        <v>3</v>
      </c>
    </row>
    <row r="3263" spans="5:10">
      <c r="E3263" s="335"/>
      <c r="F3263" s="336"/>
      <c r="G3263" s="335"/>
      <c r="H3263" s="417"/>
      <c r="I3263" s="393"/>
      <c r="J3263" s="337" t="s">
        <v>3</v>
      </c>
    </row>
    <row r="3264" spans="5:10">
      <c r="E3264" s="335"/>
      <c r="F3264" s="336"/>
      <c r="G3264" s="335"/>
      <c r="H3264" s="417"/>
      <c r="I3264" s="393"/>
      <c r="J3264" s="337" t="s">
        <v>3</v>
      </c>
    </row>
    <row r="3265" spans="5:10">
      <c r="E3265" s="335"/>
      <c r="F3265" s="336"/>
      <c r="G3265" s="335"/>
      <c r="H3265" s="417"/>
      <c r="I3265" s="393"/>
      <c r="J3265" s="337" t="s">
        <v>3</v>
      </c>
    </row>
    <row r="3266" spans="5:10">
      <c r="E3266" s="335"/>
      <c r="F3266" s="336"/>
      <c r="G3266" s="335"/>
      <c r="H3266" s="417"/>
      <c r="I3266" s="393"/>
      <c r="J3266" s="337" t="s">
        <v>3</v>
      </c>
    </row>
    <row r="3267" spans="5:10">
      <c r="E3267" s="335"/>
      <c r="F3267" s="336"/>
      <c r="G3267" s="335"/>
      <c r="H3267" s="417"/>
      <c r="I3267" s="393"/>
      <c r="J3267" s="337" t="s">
        <v>3</v>
      </c>
    </row>
    <row r="3268" spans="5:10">
      <c r="E3268" s="335"/>
      <c r="F3268" s="336"/>
      <c r="G3268" s="335"/>
      <c r="H3268" s="417"/>
      <c r="I3268" s="393"/>
      <c r="J3268" s="337" t="s">
        <v>3</v>
      </c>
    </row>
    <row r="3269" spans="5:10">
      <c r="E3269" s="335"/>
      <c r="F3269" s="336"/>
      <c r="G3269" s="335"/>
      <c r="H3269" s="417"/>
      <c r="I3269" s="393"/>
      <c r="J3269" s="337" t="s">
        <v>3</v>
      </c>
    </row>
    <row r="3270" spans="5:10">
      <c r="E3270" s="335"/>
      <c r="F3270" s="336"/>
      <c r="G3270" s="335"/>
      <c r="H3270" s="417"/>
      <c r="I3270" s="393"/>
      <c r="J3270" s="337" t="s">
        <v>3</v>
      </c>
    </row>
    <row r="3271" spans="5:10">
      <c r="E3271" s="335"/>
      <c r="F3271" s="336"/>
      <c r="G3271" s="335"/>
      <c r="H3271" s="417"/>
      <c r="I3271" s="393"/>
      <c r="J3271" s="337" t="s">
        <v>3</v>
      </c>
    </row>
    <row r="3272" spans="5:10">
      <c r="E3272" s="335"/>
      <c r="F3272" s="336"/>
      <c r="G3272" s="335"/>
      <c r="H3272" s="417"/>
      <c r="I3272" s="393"/>
      <c r="J3272" s="337" t="s">
        <v>3</v>
      </c>
    </row>
    <row r="3273" spans="5:10">
      <c r="E3273" s="335"/>
      <c r="F3273" s="336"/>
      <c r="G3273" s="335"/>
      <c r="H3273" s="417"/>
      <c r="I3273" s="393"/>
      <c r="J3273" s="337" t="s">
        <v>3</v>
      </c>
    </row>
    <row r="3274" spans="5:10">
      <c r="E3274" s="335"/>
      <c r="F3274" s="336"/>
      <c r="G3274" s="335"/>
      <c r="H3274" s="417"/>
      <c r="I3274" s="393"/>
      <c r="J3274" s="337" t="s">
        <v>3</v>
      </c>
    </row>
    <row r="3275" spans="5:10">
      <c r="E3275" s="335"/>
      <c r="F3275" s="336"/>
      <c r="G3275" s="335"/>
      <c r="H3275" s="417"/>
      <c r="I3275" s="393"/>
      <c r="J3275" s="337" t="s">
        <v>3</v>
      </c>
    </row>
    <row r="3276" spans="5:10">
      <c r="E3276" s="335"/>
      <c r="F3276" s="336"/>
      <c r="G3276" s="335"/>
      <c r="H3276" s="417"/>
      <c r="I3276" s="393"/>
      <c r="J3276" s="337" t="s">
        <v>3</v>
      </c>
    </row>
    <row r="3277" spans="5:10">
      <c r="E3277" s="335"/>
      <c r="F3277" s="336"/>
      <c r="G3277" s="335"/>
      <c r="H3277" s="417"/>
      <c r="I3277" s="393"/>
      <c r="J3277" s="337" t="s">
        <v>3</v>
      </c>
    </row>
    <row r="3278" spans="5:10">
      <c r="E3278" s="335"/>
      <c r="F3278" s="336"/>
      <c r="G3278" s="335"/>
      <c r="H3278" s="417"/>
      <c r="I3278" s="393"/>
      <c r="J3278" s="337" t="s">
        <v>3</v>
      </c>
    </row>
    <row r="3279" spans="5:10">
      <c r="E3279" s="335"/>
      <c r="F3279" s="336"/>
      <c r="G3279" s="335"/>
      <c r="H3279" s="417"/>
      <c r="I3279" s="393"/>
      <c r="J3279" s="337" t="s">
        <v>3</v>
      </c>
    </row>
    <row r="3280" spans="5:10">
      <c r="E3280" s="335"/>
      <c r="F3280" s="336"/>
      <c r="G3280" s="335"/>
      <c r="H3280" s="417"/>
      <c r="I3280" s="393"/>
      <c r="J3280" s="337" t="s">
        <v>3</v>
      </c>
    </row>
    <row r="3281" spans="5:10">
      <c r="E3281" s="335"/>
      <c r="F3281" s="336"/>
      <c r="G3281" s="335"/>
      <c r="H3281" s="417"/>
      <c r="I3281" s="393"/>
      <c r="J3281" s="337" t="s">
        <v>3</v>
      </c>
    </row>
    <row r="3282" spans="5:10">
      <c r="E3282" s="335"/>
      <c r="F3282" s="336"/>
      <c r="G3282" s="335"/>
      <c r="H3282" s="417"/>
      <c r="I3282" s="393"/>
      <c r="J3282" s="337" t="s">
        <v>3</v>
      </c>
    </row>
    <row r="3283" spans="5:10">
      <c r="E3283" s="335"/>
      <c r="F3283" s="336"/>
      <c r="G3283" s="335"/>
      <c r="H3283" s="417"/>
      <c r="I3283" s="393"/>
      <c r="J3283" s="337" t="s">
        <v>3</v>
      </c>
    </row>
    <row r="3284" spans="5:10">
      <c r="E3284" s="335"/>
      <c r="F3284" s="336"/>
      <c r="G3284" s="335"/>
      <c r="H3284" s="417"/>
      <c r="I3284" s="393"/>
      <c r="J3284" s="337" t="s">
        <v>3</v>
      </c>
    </row>
    <row r="3285" spans="5:10">
      <c r="E3285" s="335"/>
      <c r="F3285" s="336"/>
      <c r="G3285" s="335"/>
      <c r="H3285" s="417"/>
      <c r="I3285" s="393"/>
      <c r="J3285" s="337" t="s">
        <v>3</v>
      </c>
    </row>
    <row r="3286" spans="5:10">
      <c r="E3286" s="335"/>
      <c r="F3286" s="336"/>
      <c r="G3286" s="335"/>
      <c r="H3286" s="417"/>
      <c r="I3286" s="393"/>
      <c r="J3286" s="337" t="s">
        <v>3</v>
      </c>
    </row>
    <row r="3287" spans="5:10">
      <c r="E3287" s="335"/>
      <c r="F3287" s="336"/>
      <c r="G3287" s="335"/>
      <c r="H3287" s="417"/>
      <c r="I3287" s="393"/>
      <c r="J3287" s="337" t="s">
        <v>3</v>
      </c>
    </row>
    <row r="3288" spans="5:10">
      <c r="E3288" s="335"/>
      <c r="F3288" s="336"/>
      <c r="G3288" s="335"/>
      <c r="H3288" s="417"/>
      <c r="I3288" s="393"/>
      <c r="J3288" s="337" t="s">
        <v>3</v>
      </c>
    </row>
    <row r="3289" spans="5:10">
      <c r="E3289" s="335"/>
      <c r="F3289" s="336"/>
      <c r="G3289" s="335"/>
      <c r="H3289" s="417"/>
      <c r="I3289" s="393"/>
      <c r="J3289" s="337" t="s">
        <v>3</v>
      </c>
    </row>
    <row r="3290" spans="5:10">
      <c r="E3290" s="335"/>
      <c r="F3290" s="336"/>
      <c r="G3290" s="335"/>
      <c r="H3290" s="417"/>
      <c r="I3290" s="393"/>
      <c r="J3290" s="337" t="s">
        <v>3</v>
      </c>
    </row>
    <row r="3291" spans="5:10">
      <c r="E3291" s="335"/>
      <c r="F3291" s="336"/>
      <c r="G3291" s="335"/>
      <c r="H3291" s="417"/>
      <c r="I3291" s="393"/>
      <c r="J3291" s="337" t="s">
        <v>3</v>
      </c>
    </row>
    <row r="3292" spans="5:10">
      <c r="E3292" s="335"/>
      <c r="F3292" s="336"/>
      <c r="G3292" s="335"/>
      <c r="H3292" s="417"/>
      <c r="I3292" s="393"/>
      <c r="J3292" s="337" t="s">
        <v>3</v>
      </c>
    </row>
    <row r="3293" spans="5:10">
      <c r="E3293" s="335"/>
      <c r="F3293" s="336"/>
      <c r="G3293" s="335"/>
      <c r="H3293" s="417"/>
      <c r="I3293" s="393"/>
      <c r="J3293" s="337" t="s">
        <v>3</v>
      </c>
    </row>
    <row r="3294" spans="5:10">
      <c r="E3294" s="335"/>
      <c r="F3294" s="336"/>
      <c r="G3294" s="335"/>
      <c r="H3294" s="417"/>
      <c r="I3294" s="393"/>
      <c r="J3294" s="337" t="s">
        <v>3</v>
      </c>
    </row>
    <row r="3295" spans="5:10">
      <c r="E3295" s="335"/>
      <c r="F3295" s="336"/>
      <c r="G3295" s="335"/>
      <c r="H3295" s="417"/>
      <c r="I3295" s="393"/>
      <c r="J3295" s="337" t="s">
        <v>3</v>
      </c>
    </row>
    <row r="3296" spans="5:10">
      <c r="E3296" s="335"/>
      <c r="F3296" s="336"/>
      <c r="G3296" s="335"/>
      <c r="H3296" s="417"/>
      <c r="I3296" s="393"/>
      <c r="J3296" s="337" t="s">
        <v>3</v>
      </c>
    </row>
    <row r="3297" spans="5:10">
      <c r="E3297" s="335"/>
      <c r="F3297" s="336"/>
      <c r="G3297" s="335"/>
      <c r="H3297" s="417"/>
      <c r="I3297" s="393"/>
      <c r="J3297" s="337" t="s">
        <v>3</v>
      </c>
    </row>
    <row r="3298" spans="5:10">
      <c r="E3298" s="335"/>
      <c r="F3298" s="336"/>
      <c r="G3298" s="335"/>
      <c r="H3298" s="417"/>
      <c r="I3298" s="393"/>
      <c r="J3298" s="337" t="s">
        <v>3</v>
      </c>
    </row>
    <row r="3299" spans="5:10">
      <c r="E3299" s="335"/>
      <c r="F3299" s="336"/>
      <c r="G3299" s="335"/>
      <c r="H3299" s="417"/>
      <c r="I3299" s="393"/>
      <c r="J3299" s="337" t="s">
        <v>3</v>
      </c>
    </row>
    <row r="3300" spans="5:10">
      <c r="E3300" s="335"/>
      <c r="F3300" s="336"/>
      <c r="G3300" s="335"/>
      <c r="H3300" s="417"/>
      <c r="I3300" s="393"/>
      <c r="J3300" s="337" t="s">
        <v>3</v>
      </c>
    </row>
    <row r="3301" spans="5:10">
      <c r="E3301" s="335"/>
      <c r="F3301" s="336"/>
      <c r="G3301" s="335"/>
      <c r="H3301" s="417"/>
      <c r="I3301" s="393"/>
      <c r="J3301" s="337" t="s">
        <v>3</v>
      </c>
    </row>
    <row r="3302" spans="5:10">
      <c r="E3302" s="335"/>
      <c r="F3302" s="336"/>
      <c r="G3302" s="335"/>
      <c r="H3302" s="417"/>
      <c r="I3302" s="393"/>
      <c r="J3302" s="337" t="s">
        <v>3</v>
      </c>
    </row>
    <row r="3303" spans="5:10">
      <c r="E3303" s="335"/>
      <c r="F3303" s="336"/>
      <c r="G3303" s="335"/>
      <c r="H3303" s="417"/>
      <c r="I3303" s="393"/>
      <c r="J3303" s="337" t="s">
        <v>3</v>
      </c>
    </row>
    <row r="3304" spans="5:10">
      <c r="E3304" s="335"/>
      <c r="F3304" s="336"/>
      <c r="G3304" s="335"/>
      <c r="H3304" s="417"/>
      <c r="I3304" s="393"/>
      <c r="J3304" s="337" t="s">
        <v>3</v>
      </c>
    </row>
    <row r="3305" spans="5:10">
      <c r="E3305" s="335"/>
      <c r="F3305" s="336"/>
      <c r="G3305" s="335"/>
      <c r="H3305" s="417"/>
      <c r="I3305" s="393"/>
      <c r="J3305" s="337" t="s">
        <v>3</v>
      </c>
    </row>
    <row r="3306" spans="5:10">
      <c r="E3306" s="335"/>
      <c r="F3306" s="336"/>
      <c r="G3306" s="335"/>
      <c r="H3306" s="417"/>
      <c r="I3306" s="393"/>
      <c r="J3306" s="337" t="s">
        <v>3</v>
      </c>
    </row>
    <row r="3307" spans="5:10">
      <c r="E3307" s="335"/>
      <c r="F3307" s="336"/>
      <c r="G3307" s="335"/>
      <c r="H3307" s="417"/>
      <c r="I3307" s="393"/>
      <c r="J3307" s="337" t="s">
        <v>3</v>
      </c>
    </row>
    <row r="3308" spans="5:10">
      <c r="E3308" s="335"/>
      <c r="F3308" s="336"/>
      <c r="G3308" s="335"/>
      <c r="H3308" s="417"/>
      <c r="I3308" s="393"/>
      <c r="J3308" s="337" t="s">
        <v>3</v>
      </c>
    </row>
    <row r="3309" spans="5:10">
      <c r="E3309" s="335"/>
      <c r="F3309" s="336"/>
      <c r="G3309" s="335"/>
      <c r="H3309" s="417"/>
      <c r="I3309" s="393"/>
      <c r="J3309" s="337" t="s">
        <v>3</v>
      </c>
    </row>
    <row r="3310" spans="5:10">
      <c r="E3310" s="335"/>
      <c r="F3310" s="336"/>
      <c r="G3310" s="335"/>
      <c r="H3310" s="417"/>
      <c r="I3310" s="393"/>
      <c r="J3310" s="337" t="s">
        <v>3</v>
      </c>
    </row>
    <row r="3311" spans="5:10">
      <c r="E3311" s="335"/>
      <c r="F3311" s="336"/>
      <c r="G3311" s="335"/>
      <c r="H3311" s="417"/>
      <c r="I3311" s="393"/>
      <c r="J3311" s="337" t="s">
        <v>3</v>
      </c>
    </row>
    <row r="3312" spans="5:10">
      <c r="E3312" s="335"/>
      <c r="F3312" s="336"/>
      <c r="G3312" s="335"/>
      <c r="H3312" s="417"/>
      <c r="I3312" s="393"/>
      <c r="J3312" s="337" t="s">
        <v>3</v>
      </c>
    </row>
    <row r="3313" spans="5:10">
      <c r="E3313" s="335"/>
      <c r="F3313" s="336"/>
      <c r="G3313" s="335"/>
      <c r="H3313" s="417"/>
      <c r="I3313" s="393"/>
      <c r="J3313" s="337" t="s">
        <v>3</v>
      </c>
    </row>
    <row r="3314" spans="5:10">
      <c r="E3314" s="335"/>
      <c r="F3314" s="336"/>
      <c r="G3314" s="335"/>
      <c r="H3314" s="417"/>
      <c r="I3314" s="393"/>
      <c r="J3314" s="337" t="s">
        <v>3</v>
      </c>
    </row>
    <row r="3315" spans="5:10">
      <c r="E3315" s="335"/>
      <c r="F3315" s="336"/>
      <c r="G3315" s="335"/>
      <c r="H3315" s="417"/>
      <c r="I3315" s="393"/>
      <c r="J3315" s="337" t="s">
        <v>3</v>
      </c>
    </row>
    <row r="3316" spans="5:10">
      <c r="E3316" s="335"/>
      <c r="F3316" s="336"/>
      <c r="G3316" s="335"/>
      <c r="H3316" s="417"/>
      <c r="I3316" s="393"/>
      <c r="J3316" s="337" t="s">
        <v>3</v>
      </c>
    </row>
    <row r="3317" spans="5:10">
      <c r="E3317" s="335"/>
      <c r="F3317" s="336"/>
      <c r="G3317" s="335"/>
      <c r="H3317" s="417"/>
      <c r="I3317" s="393"/>
      <c r="J3317" s="337" t="s">
        <v>3</v>
      </c>
    </row>
    <row r="3318" spans="5:10">
      <c r="E3318" s="335"/>
      <c r="F3318" s="336"/>
      <c r="G3318" s="335"/>
      <c r="H3318" s="417"/>
      <c r="I3318" s="393"/>
      <c r="J3318" s="337" t="s">
        <v>3</v>
      </c>
    </row>
    <row r="3319" spans="5:10">
      <c r="E3319" s="335"/>
      <c r="F3319" s="336"/>
      <c r="G3319" s="335"/>
      <c r="H3319" s="417"/>
      <c r="I3319" s="393"/>
      <c r="J3319" s="337" t="s">
        <v>3</v>
      </c>
    </row>
    <row r="3320" spans="5:10">
      <c r="E3320" s="335"/>
      <c r="F3320" s="336"/>
      <c r="G3320" s="335"/>
      <c r="H3320" s="417"/>
      <c r="I3320" s="393"/>
      <c r="J3320" s="337" t="s">
        <v>3</v>
      </c>
    </row>
    <row r="3321" spans="5:10">
      <c r="E3321" s="335"/>
      <c r="F3321" s="336"/>
      <c r="G3321" s="335"/>
      <c r="H3321" s="417"/>
      <c r="I3321" s="393"/>
      <c r="J3321" s="337" t="s">
        <v>3</v>
      </c>
    </row>
    <row r="3322" spans="5:10">
      <c r="E3322" s="335"/>
      <c r="F3322" s="336"/>
      <c r="G3322" s="335"/>
      <c r="H3322" s="417"/>
      <c r="I3322" s="393"/>
      <c r="J3322" s="337" t="s">
        <v>3</v>
      </c>
    </row>
    <row r="3323" spans="5:10">
      <c r="E3323" s="335"/>
      <c r="F3323" s="336"/>
      <c r="G3323" s="335"/>
      <c r="H3323" s="417"/>
      <c r="I3323" s="393"/>
      <c r="J3323" s="337" t="s">
        <v>3</v>
      </c>
    </row>
    <row r="3324" spans="5:10">
      <c r="E3324" s="335"/>
      <c r="F3324" s="336"/>
      <c r="G3324" s="335"/>
      <c r="H3324" s="417"/>
      <c r="I3324" s="393"/>
      <c r="J3324" s="337" t="s">
        <v>3</v>
      </c>
    </row>
    <row r="3325" spans="5:10">
      <c r="E3325" s="335"/>
      <c r="F3325" s="336"/>
      <c r="G3325" s="335"/>
      <c r="H3325" s="417"/>
      <c r="I3325" s="393"/>
      <c r="J3325" s="337" t="s">
        <v>3</v>
      </c>
    </row>
    <row r="3326" spans="5:10">
      <c r="E3326" s="335"/>
      <c r="F3326" s="336"/>
      <c r="G3326" s="335"/>
      <c r="H3326" s="417"/>
      <c r="I3326" s="393"/>
      <c r="J3326" s="337" t="s">
        <v>3</v>
      </c>
    </row>
    <row r="3327" spans="5:10">
      <c r="E3327" s="335"/>
      <c r="F3327" s="336"/>
      <c r="G3327" s="335"/>
      <c r="H3327" s="417"/>
      <c r="I3327" s="393"/>
      <c r="J3327" s="337" t="s">
        <v>3</v>
      </c>
    </row>
    <row r="3328" spans="5:10">
      <c r="E3328" s="335"/>
      <c r="F3328" s="336"/>
      <c r="G3328" s="335"/>
      <c r="H3328" s="417"/>
      <c r="I3328" s="393"/>
      <c r="J3328" s="337" t="s">
        <v>3</v>
      </c>
    </row>
    <row r="3329" spans="5:10">
      <c r="E3329" s="335"/>
      <c r="F3329" s="336"/>
      <c r="G3329" s="335"/>
      <c r="H3329" s="417"/>
      <c r="I3329" s="393"/>
      <c r="J3329" s="337" t="s">
        <v>3</v>
      </c>
    </row>
    <row r="3330" spans="5:10">
      <c r="E3330" s="335"/>
      <c r="F3330" s="336"/>
      <c r="G3330" s="335"/>
      <c r="H3330" s="417"/>
      <c r="I3330" s="393"/>
      <c r="J3330" s="337" t="s">
        <v>3</v>
      </c>
    </row>
    <row r="3331" spans="5:10">
      <c r="E3331" s="335"/>
      <c r="F3331" s="336"/>
      <c r="G3331" s="335"/>
      <c r="H3331" s="417"/>
      <c r="I3331" s="393"/>
      <c r="J3331" s="337" t="s">
        <v>3</v>
      </c>
    </row>
    <row r="3332" spans="5:10">
      <c r="E3332" s="335"/>
      <c r="F3332" s="336"/>
      <c r="G3332" s="335"/>
      <c r="H3332" s="417"/>
      <c r="I3332" s="393"/>
      <c r="J3332" s="337" t="s">
        <v>3</v>
      </c>
    </row>
    <row r="3333" spans="5:10">
      <c r="E3333" s="335"/>
      <c r="F3333" s="336"/>
      <c r="G3333" s="335"/>
      <c r="H3333" s="417"/>
      <c r="I3333" s="393"/>
      <c r="J3333" s="337" t="s">
        <v>3</v>
      </c>
    </row>
    <row r="3334" spans="5:10">
      <c r="E3334" s="335"/>
      <c r="F3334" s="336"/>
      <c r="G3334" s="335"/>
      <c r="H3334" s="417"/>
      <c r="I3334" s="393"/>
      <c r="J3334" s="337" t="s">
        <v>3</v>
      </c>
    </row>
    <row r="3335" spans="5:10">
      <c r="E3335" s="335"/>
      <c r="F3335" s="336"/>
      <c r="G3335" s="335"/>
      <c r="H3335" s="417"/>
      <c r="I3335" s="393"/>
      <c r="J3335" s="337" t="s">
        <v>3</v>
      </c>
    </row>
    <row r="3336" spans="5:10">
      <c r="E3336" s="335"/>
      <c r="F3336" s="336"/>
      <c r="G3336" s="335"/>
      <c r="H3336" s="417"/>
      <c r="I3336" s="393"/>
      <c r="J3336" s="337" t="s">
        <v>3</v>
      </c>
    </row>
    <row r="3337" spans="5:10">
      <c r="E3337" s="335"/>
      <c r="F3337" s="336"/>
      <c r="G3337" s="335"/>
      <c r="H3337" s="417"/>
      <c r="I3337" s="393"/>
      <c r="J3337" s="337" t="s">
        <v>3</v>
      </c>
    </row>
    <row r="3338" spans="5:10">
      <c r="E3338" s="335"/>
      <c r="F3338" s="336"/>
      <c r="G3338" s="335"/>
      <c r="H3338" s="417"/>
      <c r="I3338" s="393"/>
      <c r="J3338" s="337" t="s">
        <v>3</v>
      </c>
    </row>
    <row r="3339" spans="5:10">
      <c r="E3339" s="335"/>
      <c r="F3339" s="336"/>
      <c r="G3339" s="335"/>
      <c r="H3339" s="417"/>
      <c r="I3339" s="393"/>
      <c r="J3339" s="337" t="s">
        <v>3</v>
      </c>
    </row>
    <row r="3340" spans="5:10">
      <c r="E3340" s="335"/>
      <c r="F3340" s="336"/>
      <c r="G3340" s="335"/>
      <c r="H3340" s="417"/>
      <c r="I3340" s="393"/>
      <c r="J3340" s="337" t="s">
        <v>3</v>
      </c>
    </row>
    <row r="3341" spans="5:10">
      <c r="E3341" s="335"/>
      <c r="F3341" s="336"/>
      <c r="G3341" s="335"/>
      <c r="H3341" s="417"/>
      <c r="I3341" s="393"/>
      <c r="J3341" s="337" t="s">
        <v>3</v>
      </c>
    </row>
    <row r="3342" spans="5:10">
      <c r="E3342" s="335"/>
      <c r="F3342" s="336"/>
      <c r="G3342" s="335"/>
      <c r="H3342" s="417"/>
      <c r="I3342" s="393"/>
      <c r="J3342" s="337" t="s">
        <v>3</v>
      </c>
    </row>
    <row r="3343" spans="5:10">
      <c r="E3343" s="335"/>
      <c r="F3343" s="336"/>
      <c r="G3343" s="335"/>
      <c r="H3343" s="417"/>
      <c r="I3343" s="393"/>
      <c r="J3343" s="337" t="s">
        <v>3</v>
      </c>
    </row>
    <row r="3344" spans="5:10">
      <c r="E3344" s="335"/>
      <c r="F3344" s="336"/>
      <c r="G3344" s="335"/>
      <c r="H3344" s="417"/>
      <c r="I3344" s="393"/>
      <c r="J3344" s="337" t="s">
        <v>3</v>
      </c>
    </row>
    <row r="3345" spans="5:10">
      <c r="E3345" s="335"/>
      <c r="F3345" s="336"/>
      <c r="G3345" s="335"/>
      <c r="H3345" s="417"/>
      <c r="I3345" s="393"/>
      <c r="J3345" s="337" t="s">
        <v>3</v>
      </c>
    </row>
    <row r="3346" spans="5:10">
      <c r="E3346" s="335"/>
      <c r="F3346" s="336"/>
      <c r="G3346" s="335"/>
      <c r="H3346" s="417"/>
      <c r="I3346" s="393"/>
      <c r="J3346" s="337" t="s">
        <v>3</v>
      </c>
    </row>
    <row r="3347" spans="5:10">
      <c r="E3347" s="335"/>
      <c r="F3347" s="336"/>
      <c r="G3347" s="335"/>
      <c r="H3347" s="417"/>
      <c r="I3347" s="393"/>
      <c r="J3347" s="337" t="s">
        <v>3</v>
      </c>
    </row>
    <row r="3348" spans="5:10">
      <c r="E3348" s="335"/>
      <c r="F3348" s="336"/>
      <c r="G3348" s="335"/>
      <c r="H3348" s="417"/>
      <c r="I3348" s="393"/>
      <c r="J3348" s="337" t="s">
        <v>3</v>
      </c>
    </row>
    <row r="3349" spans="5:10">
      <c r="E3349" s="335"/>
      <c r="F3349" s="336"/>
      <c r="G3349" s="335"/>
      <c r="H3349" s="417"/>
      <c r="I3349" s="393"/>
      <c r="J3349" s="337" t="s">
        <v>3</v>
      </c>
    </row>
    <row r="3350" spans="5:10">
      <c r="E3350" s="335"/>
      <c r="F3350" s="336"/>
      <c r="G3350" s="335"/>
      <c r="H3350" s="417"/>
      <c r="I3350" s="393"/>
      <c r="J3350" s="337" t="s">
        <v>3</v>
      </c>
    </row>
    <row r="3351" spans="5:10">
      <c r="E3351" s="335"/>
      <c r="F3351" s="336"/>
      <c r="G3351" s="335"/>
      <c r="H3351" s="417"/>
      <c r="I3351" s="393"/>
      <c r="J3351" s="337" t="s">
        <v>3</v>
      </c>
    </row>
    <row r="3352" spans="5:10">
      <c r="E3352" s="335"/>
      <c r="F3352" s="336"/>
      <c r="G3352" s="335"/>
      <c r="H3352" s="417"/>
      <c r="I3352" s="393"/>
      <c r="J3352" s="337" t="s">
        <v>3</v>
      </c>
    </row>
    <row r="3353" spans="5:10">
      <c r="E3353" s="335"/>
      <c r="F3353" s="336"/>
      <c r="G3353" s="335"/>
      <c r="H3353" s="417"/>
      <c r="I3353" s="393"/>
      <c r="J3353" s="337" t="s">
        <v>3</v>
      </c>
    </row>
    <row r="3354" spans="5:10">
      <c r="E3354" s="335"/>
      <c r="F3354" s="336"/>
      <c r="G3354" s="335"/>
      <c r="H3354" s="417"/>
      <c r="I3354" s="393"/>
      <c r="J3354" s="337" t="s">
        <v>3</v>
      </c>
    </row>
    <row r="3355" spans="5:10">
      <c r="E3355" s="335"/>
      <c r="F3355" s="336"/>
      <c r="G3355" s="335"/>
      <c r="H3355" s="417"/>
      <c r="I3355" s="393"/>
      <c r="J3355" s="337" t="s">
        <v>3</v>
      </c>
    </row>
    <row r="3356" spans="5:10">
      <c r="E3356" s="335"/>
      <c r="F3356" s="336"/>
      <c r="G3356" s="335"/>
      <c r="H3356" s="417"/>
      <c r="I3356" s="393"/>
      <c r="J3356" s="337" t="s">
        <v>3</v>
      </c>
    </row>
    <row r="3357" spans="5:10">
      <c r="E3357" s="335"/>
      <c r="F3357" s="336"/>
      <c r="G3357" s="335"/>
      <c r="H3357" s="417"/>
      <c r="I3357" s="393"/>
      <c r="J3357" s="337" t="s">
        <v>3</v>
      </c>
    </row>
    <row r="3358" spans="5:10">
      <c r="E3358" s="335"/>
      <c r="F3358" s="336"/>
      <c r="G3358" s="335"/>
      <c r="H3358" s="417"/>
      <c r="I3358" s="393"/>
      <c r="J3358" s="337" t="s">
        <v>3</v>
      </c>
    </row>
    <row r="3359" spans="5:10">
      <c r="E3359" s="335"/>
      <c r="F3359" s="336"/>
      <c r="G3359" s="335"/>
      <c r="H3359" s="417"/>
      <c r="I3359" s="393"/>
      <c r="J3359" s="337" t="s">
        <v>3</v>
      </c>
    </row>
    <row r="3360" spans="5:10">
      <c r="E3360" s="335"/>
      <c r="F3360" s="336"/>
      <c r="G3360" s="335"/>
      <c r="H3360" s="417"/>
      <c r="I3360" s="393"/>
      <c r="J3360" s="337" t="s">
        <v>3</v>
      </c>
    </row>
    <row r="3361" spans="5:10">
      <c r="E3361" s="335"/>
      <c r="F3361" s="336"/>
      <c r="G3361" s="335"/>
      <c r="H3361" s="417"/>
      <c r="I3361" s="393"/>
      <c r="J3361" s="337" t="s">
        <v>3</v>
      </c>
    </row>
    <row r="3362" spans="5:10">
      <c r="E3362" s="335"/>
      <c r="F3362" s="336"/>
      <c r="G3362" s="335"/>
      <c r="H3362" s="417"/>
      <c r="I3362" s="393"/>
      <c r="J3362" s="337" t="s">
        <v>3</v>
      </c>
    </row>
    <row r="3363" spans="5:10">
      <c r="E3363" s="335"/>
      <c r="F3363" s="336"/>
      <c r="G3363" s="335"/>
      <c r="H3363" s="417"/>
      <c r="I3363" s="393"/>
      <c r="J3363" s="337" t="s">
        <v>3</v>
      </c>
    </row>
    <row r="3364" spans="5:10">
      <c r="E3364" s="335"/>
      <c r="F3364" s="336"/>
      <c r="G3364" s="335"/>
      <c r="H3364" s="417"/>
      <c r="I3364" s="393"/>
      <c r="J3364" s="337" t="s">
        <v>3</v>
      </c>
    </row>
    <row r="3365" spans="5:10">
      <c r="E3365" s="335"/>
      <c r="F3365" s="336"/>
      <c r="G3365" s="335"/>
      <c r="H3365" s="417"/>
      <c r="I3365" s="393"/>
      <c r="J3365" s="337" t="s">
        <v>3</v>
      </c>
    </row>
    <row r="3366" spans="5:10">
      <c r="E3366" s="335"/>
      <c r="F3366" s="336"/>
      <c r="G3366" s="335"/>
      <c r="H3366" s="417"/>
      <c r="I3366" s="393"/>
      <c r="J3366" s="337" t="s">
        <v>3</v>
      </c>
    </row>
    <row r="3367" spans="5:10">
      <c r="E3367" s="335"/>
      <c r="F3367" s="336"/>
      <c r="G3367" s="335"/>
      <c r="H3367" s="417"/>
      <c r="I3367" s="393"/>
      <c r="J3367" s="337" t="s">
        <v>3</v>
      </c>
    </row>
    <row r="3368" spans="5:10">
      <c r="E3368" s="335"/>
      <c r="F3368" s="336"/>
      <c r="G3368" s="335"/>
      <c r="H3368" s="417"/>
      <c r="I3368" s="393"/>
      <c r="J3368" s="337" t="s">
        <v>3</v>
      </c>
    </row>
    <row r="3369" spans="5:10">
      <c r="E3369" s="335"/>
      <c r="F3369" s="336"/>
      <c r="G3369" s="335"/>
      <c r="H3369" s="417"/>
      <c r="I3369" s="393"/>
      <c r="J3369" s="337" t="s">
        <v>3</v>
      </c>
    </row>
    <row r="3370" spans="5:10">
      <c r="E3370" s="335"/>
      <c r="F3370" s="336"/>
      <c r="G3370" s="335"/>
      <c r="H3370" s="417"/>
      <c r="I3370" s="393"/>
      <c r="J3370" s="337" t="s">
        <v>3</v>
      </c>
    </row>
    <row r="3371" spans="5:10">
      <c r="E3371" s="335"/>
      <c r="F3371" s="336"/>
      <c r="G3371" s="335"/>
      <c r="H3371" s="417"/>
      <c r="I3371" s="393"/>
      <c r="J3371" s="337" t="s">
        <v>3</v>
      </c>
    </row>
    <row r="3372" spans="5:10">
      <c r="E3372" s="335"/>
      <c r="F3372" s="336"/>
      <c r="G3372" s="335"/>
      <c r="H3372" s="417"/>
      <c r="I3372" s="393"/>
      <c r="J3372" s="337" t="s">
        <v>3</v>
      </c>
    </row>
    <row r="3373" spans="5:10">
      <c r="E3373" s="335"/>
      <c r="F3373" s="336"/>
      <c r="G3373" s="335"/>
      <c r="H3373" s="417"/>
      <c r="I3373" s="393"/>
      <c r="J3373" s="337" t="s">
        <v>3</v>
      </c>
    </row>
    <row r="3374" spans="5:10">
      <c r="E3374" s="335"/>
      <c r="F3374" s="336"/>
      <c r="G3374" s="335"/>
      <c r="H3374" s="417"/>
      <c r="I3374" s="393"/>
      <c r="J3374" s="337" t="s">
        <v>3</v>
      </c>
    </row>
    <row r="3375" spans="5:10">
      <c r="E3375" s="335"/>
      <c r="F3375" s="336"/>
      <c r="G3375" s="335"/>
      <c r="H3375" s="417"/>
      <c r="I3375" s="393"/>
      <c r="J3375" s="337" t="s">
        <v>3</v>
      </c>
    </row>
    <row r="3376" spans="5:10">
      <c r="E3376" s="335"/>
      <c r="F3376" s="336"/>
      <c r="G3376" s="335"/>
      <c r="H3376" s="417"/>
      <c r="I3376" s="393"/>
      <c r="J3376" s="337" t="s">
        <v>3</v>
      </c>
    </row>
    <row r="3377" spans="5:10">
      <c r="E3377" s="335"/>
      <c r="F3377" s="336"/>
      <c r="G3377" s="335"/>
      <c r="H3377" s="417"/>
      <c r="I3377" s="393"/>
      <c r="J3377" s="337" t="s">
        <v>3</v>
      </c>
    </row>
    <row r="3378" spans="5:10">
      <c r="E3378" s="335"/>
      <c r="F3378" s="336"/>
      <c r="G3378" s="335"/>
      <c r="H3378" s="417"/>
      <c r="I3378" s="393"/>
      <c r="J3378" s="337" t="s">
        <v>3</v>
      </c>
    </row>
    <row r="3379" spans="5:10">
      <c r="E3379" s="335"/>
      <c r="F3379" s="336"/>
      <c r="G3379" s="335"/>
      <c r="H3379" s="417"/>
      <c r="I3379" s="393"/>
      <c r="J3379" s="337" t="s">
        <v>3</v>
      </c>
    </row>
    <row r="3380" spans="5:10">
      <c r="E3380" s="335"/>
      <c r="F3380" s="336"/>
      <c r="G3380" s="335"/>
      <c r="H3380" s="417"/>
      <c r="I3380" s="393"/>
      <c r="J3380" s="337" t="s">
        <v>3</v>
      </c>
    </row>
    <row r="3381" spans="5:10">
      <c r="E3381" s="335"/>
      <c r="F3381" s="336"/>
      <c r="G3381" s="335"/>
      <c r="H3381" s="417"/>
      <c r="I3381" s="393"/>
      <c r="J3381" s="337" t="s">
        <v>3</v>
      </c>
    </row>
    <row r="3382" spans="5:10">
      <c r="E3382" s="335"/>
      <c r="F3382" s="336"/>
      <c r="G3382" s="335"/>
      <c r="H3382" s="417"/>
      <c r="I3382" s="393"/>
      <c r="J3382" s="337" t="s">
        <v>3</v>
      </c>
    </row>
    <row r="3383" spans="5:10">
      <c r="E3383" s="335"/>
      <c r="F3383" s="336"/>
      <c r="G3383" s="335"/>
      <c r="H3383" s="417"/>
      <c r="I3383" s="393"/>
      <c r="J3383" s="337" t="s">
        <v>3</v>
      </c>
    </row>
    <row r="3384" spans="5:10">
      <c r="E3384" s="335"/>
      <c r="F3384" s="336"/>
      <c r="G3384" s="335"/>
      <c r="H3384" s="417"/>
      <c r="I3384" s="393"/>
      <c r="J3384" s="337" t="s">
        <v>3</v>
      </c>
    </row>
    <row r="3385" spans="5:10">
      <c r="E3385" s="335"/>
      <c r="F3385" s="336"/>
      <c r="G3385" s="335"/>
      <c r="H3385" s="417"/>
      <c r="I3385" s="393"/>
      <c r="J3385" s="337" t="s">
        <v>3</v>
      </c>
    </row>
    <row r="3386" spans="5:10">
      <c r="E3386" s="335"/>
      <c r="F3386" s="336"/>
      <c r="G3386" s="335"/>
      <c r="H3386" s="417"/>
      <c r="I3386" s="393"/>
      <c r="J3386" s="337" t="s">
        <v>3</v>
      </c>
    </row>
    <row r="3387" spans="5:10">
      <c r="E3387" s="335"/>
      <c r="F3387" s="336"/>
      <c r="G3387" s="335"/>
      <c r="H3387" s="417"/>
      <c r="I3387" s="393"/>
      <c r="J3387" s="337" t="s">
        <v>3</v>
      </c>
    </row>
    <row r="3388" spans="5:10">
      <c r="E3388" s="335"/>
      <c r="F3388" s="336"/>
      <c r="G3388" s="335"/>
      <c r="H3388" s="417"/>
      <c r="I3388" s="393"/>
      <c r="J3388" s="337" t="s">
        <v>3</v>
      </c>
    </row>
    <row r="3389" spans="5:10">
      <c r="E3389" s="335"/>
      <c r="F3389" s="336"/>
      <c r="G3389" s="335"/>
      <c r="H3389" s="417"/>
      <c r="I3389" s="393"/>
      <c r="J3389" s="337" t="s">
        <v>3</v>
      </c>
    </row>
    <row r="3390" spans="5:10">
      <c r="E3390" s="335"/>
      <c r="F3390" s="336"/>
      <c r="G3390" s="335"/>
      <c r="H3390" s="417"/>
      <c r="I3390" s="393"/>
      <c r="J3390" s="337" t="s">
        <v>3</v>
      </c>
    </row>
    <row r="3391" spans="5:10">
      <c r="E3391" s="335"/>
      <c r="F3391" s="336"/>
      <c r="G3391" s="335"/>
      <c r="H3391" s="417"/>
      <c r="I3391" s="393"/>
      <c r="J3391" s="337" t="s">
        <v>3</v>
      </c>
    </row>
    <row r="3392" spans="5:10">
      <c r="E3392" s="335"/>
      <c r="F3392" s="336"/>
      <c r="G3392" s="335"/>
      <c r="H3392" s="417"/>
      <c r="I3392" s="393"/>
      <c r="J3392" s="337" t="s">
        <v>3</v>
      </c>
    </row>
    <row r="3393" spans="5:10">
      <c r="E3393" s="335"/>
      <c r="F3393" s="336"/>
      <c r="G3393" s="335"/>
      <c r="H3393" s="417"/>
      <c r="I3393" s="393"/>
      <c r="J3393" s="337" t="s">
        <v>3</v>
      </c>
    </row>
    <row r="3394" spans="5:10">
      <c r="E3394" s="335"/>
      <c r="F3394" s="336"/>
      <c r="G3394" s="335"/>
      <c r="H3394" s="417"/>
      <c r="I3394" s="393"/>
      <c r="J3394" s="337" t="s">
        <v>3</v>
      </c>
    </row>
    <row r="3395" spans="5:10">
      <c r="E3395" s="335"/>
      <c r="F3395" s="336"/>
      <c r="G3395" s="335"/>
      <c r="H3395" s="417"/>
      <c r="I3395" s="393"/>
      <c r="J3395" s="337" t="s">
        <v>3</v>
      </c>
    </row>
    <row r="3396" spans="5:10">
      <c r="E3396" s="335"/>
      <c r="F3396" s="336"/>
      <c r="G3396" s="335"/>
      <c r="H3396" s="417"/>
      <c r="I3396" s="393"/>
      <c r="J3396" s="337" t="s">
        <v>3</v>
      </c>
    </row>
    <row r="3397" spans="5:10">
      <c r="E3397" s="335"/>
      <c r="F3397" s="336"/>
      <c r="G3397" s="335"/>
      <c r="H3397" s="417"/>
      <c r="I3397" s="393"/>
      <c r="J3397" s="337" t="s">
        <v>3</v>
      </c>
    </row>
    <row r="3398" spans="5:10">
      <c r="E3398" s="335"/>
      <c r="F3398" s="336"/>
      <c r="G3398" s="335"/>
      <c r="H3398" s="417"/>
      <c r="I3398" s="393"/>
      <c r="J3398" s="337" t="s">
        <v>3</v>
      </c>
    </row>
    <row r="3399" spans="5:10">
      <c r="E3399" s="335"/>
      <c r="F3399" s="336"/>
      <c r="G3399" s="335"/>
      <c r="H3399" s="417"/>
      <c r="I3399" s="393"/>
      <c r="J3399" s="337" t="s">
        <v>3</v>
      </c>
    </row>
    <row r="3400" spans="5:10">
      <c r="E3400" s="335"/>
      <c r="F3400" s="336"/>
      <c r="G3400" s="335"/>
      <c r="H3400" s="417"/>
      <c r="I3400" s="393"/>
      <c r="J3400" s="337" t="s">
        <v>3</v>
      </c>
    </row>
    <row r="3401" spans="5:10">
      <c r="E3401" s="335"/>
      <c r="F3401" s="336"/>
      <c r="G3401" s="335"/>
      <c r="H3401" s="417"/>
      <c r="I3401" s="393"/>
      <c r="J3401" s="337" t="s">
        <v>3</v>
      </c>
    </row>
    <row r="3402" spans="5:10">
      <c r="E3402" s="335"/>
      <c r="F3402" s="336"/>
      <c r="G3402" s="335"/>
      <c r="H3402" s="417"/>
      <c r="I3402" s="393"/>
      <c r="J3402" s="337" t="s">
        <v>3</v>
      </c>
    </row>
    <row r="3403" spans="5:10">
      <c r="E3403" s="335"/>
      <c r="F3403" s="336"/>
      <c r="G3403" s="335"/>
      <c r="H3403" s="417"/>
      <c r="I3403" s="393"/>
      <c r="J3403" s="337" t="s">
        <v>3</v>
      </c>
    </row>
    <row r="3404" spans="5:10">
      <c r="E3404" s="335"/>
      <c r="F3404" s="336"/>
      <c r="G3404" s="335"/>
      <c r="H3404" s="417"/>
      <c r="I3404" s="393"/>
      <c r="J3404" s="337" t="s">
        <v>3</v>
      </c>
    </row>
    <row r="3405" spans="5:10">
      <c r="E3405" s="335"/>
      <c r="F3405" s="336"/>
      <c r="G3405" s="335"/>
      <c r="H3405" s="417"/>
      <c r="I3405" s="393"/>
      <c r="J3405" s="337" t="s">
        <v>3</v>
      </c>
    </row>
    <row r="3406" spans="5:10">
      <c r="E3406" s="335"/>
      <c r="F3406" s="336"/>
      <c r="G3406" s="335"/>
      <c r="H3406" s="417"/>
      <c r="I3406" s="393"/>
      <c r="J3406" s="337" t="s">
        <v>3</v>
      </c>
    </row>
    <row r="3407" spans="5:10">
      <c r="E3407" s="335"/>
      <c r="F3407" s="336"/>
      <c r="G3407" s="335"/>
      <c r="H3407" s="417"/>
      <c r="I3407" s="393"/>
      <c r="J3407" s="337" t="s">
        <v>3</v>
      </c>
    </row>
    <row r="3408" spans="5:10">
      <c r="E3408" s="335"/>
      <c r="F3408" s="336"/>
      <c r="G3408" s="335"/>
      <c r="H3408" s="417"/>
      <c r="I3408" s="393"/>
      <c r="J3408" s="337" t="s">
        <v>3</v>
      </c>
    </row>
    <row r="3409" spans="5:10">
      <c r="E3409" s="335"/>
      <c r="F3409" s="336"/>
      <c r="G3409" s="335"/>
      <c r="H3409" s="417"/>
      <c r="I3409" s="393"/>
      <c r="J3409" s="337" t="s">
        <v>3</v>
      </c>
    </row>
    <row r="3410" spans="5:10">
      <c r="E3410" s="335"/>
      <c r="F3410" s="336"/>
      <c r="G3410" s="335"/>
      <c r="H3410" s="417"/>
      <c r="I3410" s="393"/>
      <c r="J3410" s="337" t="s">
        <v>3</v>
      </c>
    </row>
    <row r="3411" spans="5:10">
      <c r="E3411" s="335"/>
      <c r="F3411" s="336"/>
      <c r="G3411" s="335"/>
      <c r="H3411" s="417"/>
      <c r="I3411" s="393"/>
      <c r="J3411" s="337" t="s">
        <v>3</v>
      </c>
    </row>
    <row r="3412" spans="5:10">
      <c r="E3412" s="335"/>
      <c r="F3412" s="336"/>
      <c r="G3412" s="335"/>
      <c r="H3412" s="417"/>
      <c r="I3412" s="393"/>
      <c r="J3412" s="337" t="s">
        <v>3</v>
      </c>
    </row>
    <row r="3413" spans="5:10">
      <c r="E3413" s="335"/>
      <c r="F3413" s="336"/>
      <c r="G3413" s="335"/>
      <c r="H3413" s="417"/>
      <c r="I3413" s="393"/>
      <c r="J3413" s="337" t="s">
        <v>3</v>
      </c>
    </row>
    <row r="3414" spans="5:10">
      <c r="E3414" s="335"/>
      <c r="F3414" s="336"/>
      <c r="G3414" s="335"/>
      <c r="H3414" s="417"/>
      <c r="I3414" s="393"/>
      <c r="J3414" s="337" t="s">
        <v>3</v>
      </c>
    </row>
    <row r="3415" spans="5:10">
      <c r="E3415" s="335"/>
      <c r="F3415" s="336"/>
      <c r="G3415" s="335"/>
      <c r="H3415" s="417"/>
      <c r="I3415" s="393"/>
      <c r="J3415" s="337" t="s">
        <v>3</v>
      </c>
    </row>
    <row r="3416" spans="5:10">
      <c r="E3416" s="335"/>
      <c r="F3416" s="336"/>
      <c r="G3416" s="335"/>
      <c r="H3416" s="417"/>
      <c r="I3416" s="393"/>
      <c r="J3416" s="337" t="s">
        <v>3</v>
      </c>
    </row>
    <row r="3417" spans="5:10">
      <c r="E3417" s="335"/>
      <c r="F3417" s="336"/>
      <c r="G3417" s="335"/>
      <c r="H3417" s="417"/>
      <c r="I3417" s="393"/>
      <c r="J3417" s="337" t="s">
        <v>3</v>
      </c>
    </row>
    <row r="3418" spans="5:10">
      <c r="E3418" s="335"/>
      <c r="F3418" s="336"/>
      <c r="G3418" s="335"/>
      <c r="H3418" s="417"/>
      <c r="I3418" s="393"/>
      <c r="J3418" s="337" t="s">
        <v>3</v>
      </c>
    </row>
    <row r="3419" spans="5:10">
      <c r="E3419" s="335"/>
      <c r="F3419" s="336"/>
      <c r="G3419" s="335"/>
      <c r="H3419" s="417"/>
      <c r="I3419" s="393"/>
      <c r="J3419" s="337" t="s">
        <v>3</v>
      </c>
    </row>
    <row r="3420" spans="5:10">
      <c r="E3420" s="335"/>
      <c r="F3420" s="336"/>
      <c r="G3420" s="335"/>
      <c r="H3420" s="417"/>
      <c r="I3420" s="393"/>
      <c r="J3420" s="337" t="s">
        <v>3</v>
      </c>
    </row>
    <row r="3421" spans="5:10">
      <c r="E3421" s="335"/>
      <c r="F3421" s="336"/>
      <c r="G3421" s="335"/>
      <c r="H3421" s="417"/>
      <c r="I3421" s="393"/>
      <c r="J3421" s="337" t="s">
        <v>3</v>
      </c>
    </row>
    <row r="3422" spans="5:10">
      <c r="E3422" s="335"/>
      <c r="F3422" s="336"/>
      <c r="G3422" s="335"/>
      <c r="H3422" s="417"/>
      <c r="I3422" s="393"/>
      <c r="J3422" s="337" t="s">
        <v>3</v>
      </c>
    </row>
    <row r="3423" spans="5:10">
      <c r="E3423" s="335"/>
      <c r="F3423" s="336"/>
      <c r="G3423" s="335"/>
      <c r="H3423" s="417"/>
      <c r="I3423" s="393"/>
      <c r="J3423" s="337" t="s">
        <v>3</v>
      </c>
    </row>
    <row r="3424" spans="5:10">
      <c r="E3424" s="335"/>
      <c r="F3424" s="336"/>
      <c r="G3424" s="335"/>
      <c r="H3424" s="417"/>
      <c r="I3424" s="393"/>
      <c r="J3424" s="337" t="s">
        <v>3</v>
      </c>
    </row>
    <row r="3425" spans="5:10">
      <c r="E3425" s="335"/>
      <c r="F3425" s="336"/>
      <c r="G3425" s="335"/>
      <c r="H3425" s="417"/>
      <c r="I3425" s="393"/>
      <c r="J3425" s="337" t="s">
        <v>3</v>
      </c>
    </row>
    <row r="3426" spans="5:10">
      <c r="E3426" s="335"/>
      <c r="F3426" s="336"/>
      <c r="G3426" s="335"/>
      <c r="H3426" s="417"/>
      <c r="I3426" s="393"/>
      <c r="J3426" s="337" t="s">
        <v>3</v>
      </c>
    </row>
    <row r="3427" spans="5:10">
      <c r="E3427" s="335"/>
      <c r="F3427" s="336"/>
      <c r="G3427" s="335"/>
      <c r="H3427" s="417"/>
      <c r="I3427" s="393"/>
      <c r="J3427" s="337" t="s">
        <v>3</v>
      </c>
    </row>
    <row r="3428" spans="5:10">
      <c r="E3428" s="335"/>
      <c r="F3428" s="336"/>
      <c r="G3428" s="335"/>
      <c r="H3428" s="417"/>
      <c r="I3428" s="393"/>
      <c r="J3428" s="337" t="s">
        <v>3</v>
      </c>
    </row>
    <row r="3429" spans="5:10">
      <c r="E3429" s="335"/>
      <c r="F3429" s="336"/>
      <c r="G3429" s="335"/>
      <c r="H3429" s="417"/>
      <c r="I3429" s="393"/>
      <c r="J3429" s="337" t="s">
        <v>3</v>
      </c>
    </row>
    <row r="3430" spans="5:10">
      <c r="E3430" s="335"/>
      <c r="F3430" s="336"/>
      <c r="G3430" s="335"/>
      <c r="H3430" s="417"/>
      <c r="I3430" s="393"/>
      <c r="J3430" s="337" t="s">
        <v>3</v>
      </c>
    </row>
    <row r="3431" spans="5:10">
      <c r="E3431" s="335"/>
      <c r="F3431" s="336"/>
      <c r="G3431" s="335"/>
      <c r="H3431" s="417"/>
      <c r="I3431" s="393"/>
      <c r="J3431" s="337" t="s">
        <v>3</v>
      </c>
    </row>
    <row r="3432" spans="5:10">
      <c r="E3432" s="335"/>
      <c r="F3432" s="336"/>
      <c r="G3432" s="335"/>
      <c r="H3432" s="417"/>
      <c r="I3432" s="393"/>
      <c r="J3432" s="337" t="s">
        <v>3</v>
      </c>
    </row>
    <row r="3433" spans="5:10">
      <c r="E3433" s="335"/>
      <c r="F3433" s="336"/>
      <c r="G3433" s="335"/>
      <c r="H3433" s="417"/>
      <c r="I3433" s="393"/>
      <c r="J3433" s="337" t="s">
        <v>3</v>
      </c>
    </row>
    <row r="3434" spans="5:10">
      <c r="E3434" s="335"/>
      <c r="F3434" s="336"/>
      <c r="G3434" s="335"/>
      <c r="H3434" s="417"/>
      <c r="I3434" s="393"/>
      <c r="J3434" s="337" t="s">
        <v>3</v>
      </c>
    </row>
    <row r="3435" spans="5:10">
      <c r="E3435" s="335"/>
      <c r="F3435" s="336"/>
      <c r="G3435" s="335"/>
      <c r="H3435" s="417"/>
      <c r="I3435" s="393"/>
      <c r="J3435" s="337" t="s">
        <v>3</v>
      </c>
    </row>
    <row r="3436" spans="5:10">
      <c r="E3436" s="335"/>
      <c r="F3436" s="336"/>
      <c r="G3436" s="335"/>
      <c r="H3436" s="417"/>
      <c r="I3436" s="393"/>
      <c r="J3436" s="337" t="s">
        <v>3</v>
      </c>
    </row>
    <row r="3437" spans="5:10">
      <c r="E3437" s="335"/>
      <c r="F3437" s="336"/>
      <c r="G3437" s="335"/>
      <c r="H3437" s="417"/>
      <c r="I3437" s="393"/>
      <c r="J3437" s="337" t="s">
        <v>3</v>
      </c>
    </row>
    <row r="3438" spans="5:10">
      <c r="E3438" s="335"/>
      <c r="F3438" s="336"/>
      <c r="G3438" s="335"/>
      <c r="H3438" s="417"/>
      <c r="I3438" s="393"/>
      <c r="J3438" s="337" t="s">
        <v>3</v>
      </c>
    </row>
    <row r="3439" spans="5:10">
      <c r="E3439" s="335"/>
      <c r="F3439" s="336"/>
      <c r="G3439" s="335"/>
      <c r="H3439" s="417"/>
      <c r="I3439" s="393"/>
      <c r="J3439" s="337" t="s">
        <v>3</v>
      </c>
    </row>
    <row r="3440" spans="5:10">
      <c r="E3440" s="335"/>
      <c r="F3440" s="336"/>
      <c r="G3440" s="335"/>
      <c r="H3440" s="417"/>
      <c r="I3440" s="393"/>
      <c r="J3440" s="337" t="s">
        <v>3</v>
      </c>
    </row>
    <row r="3441" spans="5:10">
      <c r="E3441" s="335"/>
      <c r="F3441" s="336"/>
      <c r="G3441" s="335"/>
      <c r="H3441" s="417"/>
      <c r="I3441" s="393"/>
      <c r="J3441" s="337" t="s">
        <v>3</v>
      </c>
    </row>
    <row r="3442" spans="5:10">
      <c r="E3442" s="335"/>
      <c r="F3442" s="336"/>
      <c r="G3442" s="335"/>
      <c r="H3442" s="417"/>
      <c r="I3442" s="393"/>
      <c r="J3442" s="337" t="s">
        <v>3</v>
      </c>
    </row>
    <row r="3443" spans="5:10">
      <c r="E3443" s="335"/>
      <c r="F3443" s="336"/>
      <c r="G3443" s="335"/>
      <c r="H3443" s="417"/>
      <c r="I3443" s="393"/>
      <c r="J3443" s="337" t="s">
        <v>3</v>
      </c>
    </row>
    <row r="3444" spans="5:10">
      <c r="E3444" s="335"/>
      <c r="F3444" s="336"/>
      <c r="G3444" s="335"/>
      <c r="H3444" s="417"/>
      <c r="I3444" s="393"/>
      <c r="J3444" s="337" t="s">
        <v>3</v>
      </c>
    </row>
    <row r="3445" spans="5:10">
      <c r="E3445" s="335"/>
      <c r="F3445" s="336"/>
      <c r="G3445" s="335"/>
      <c r="H3445" s="417"/>
      <c r="I3445" s="393"/>
      <c r="J3445" s="337" t="s">
        <v>3</v>
      </c>
    </row>
    <row r="3446" spans="5:10">
      <c r="E3446" s="335"/>
      <c r="F3446" s="336"/>
      <c r="G3446" s="335"/>
      <c r="H3446" s="417"/>
      <c r="I3446" s="393"/>
      <c r="J3446" s="337" t="s">
        <v>3</v>
      </c>
    </row>
    <row r="3447" spans="5:10">
      <c r="E3447" s="335"/>
      <c r="F3447" s="336"/>
      <c r="G3447" s="335"/>
      <c r="H3447" s="417"/>
      <c r="I3447" s="393"/>
      <c r="J3447" s="337" t="s">
        <v>3</v>
      </c>
    </row>
    <row r="3448" spans="5:10">
      <c r="E3448" s="335"/>
      <c r="F3448" s="336"/>
      <c r="G3448" s="335"/>
      <c r="H3448" s="417"/>
      <c r="I3448" s="393"/>
      <c r="J3448" s="337" t="s">
        <v>3</v>
      </c>
    </row>
    <row r="3449" spans="5:10">
      <c r="E3449" s="335"/>
      <c r="F3449" s="336"/>
      <c r="G3449" s="335"/>
      <c r="H3449" s="417"/>
      <c r="I3449" s="393"/>
      <c r="J3449" s="337" t="s">
        <v>3</v>
      </c>
    </row>
    <row r="3450" spans="5:10">
      <c r="E3450" s="335"/>
      <c r="F3450" s="336"/>
      <c r="G3450" s="335"/>
      <c r="H3450" s="417"/>
      <c r="I3450" s="393"/>
      <c r="J3450" s="337" t="s">
        <v>3</v>
      </c>
    </row>
    <row r="3451" spans="5:10">
      <c r="E3451" s="335"/>
      <c r="F3451" s="336"/>
      <c r="G3451" s="335"/>
      <c r="H3451" s="417"/>
      <c r="I3451" s="393"/>
      <c r="J3451" s="337" t="s">
        <v>3</v>
      </c>
    </row>
    <row r="3452" spans="5:10">
      <c r="E3452" s="335"/>
      <c r="F3452" s="336"/>
      <c r="G3452" s="335"/>
      <c r="H3452" s="417"/>
      <c r="I3452" s="393"/>
      <c r="J3452" s="337" t="s">
        <v>3</v>
      </c>
    </row>
    <row r="3453" spans="5:10">
      <c r="E3453" s="335"/>
      <c r="F3453" s="336"/>
      <c r="G3453" s="335"/>
      <c r="H3453" s="417"/>
      <c r="I3453" s="393"/>
      <c r="J3453" s="337" t="s">
        <v>3</v>
      </c>
    </row>
    <row r="3454" spans="5:10">
      <c r="E3454" s="335"/>
      <c r="F3454" s="336"/>
      <c r="G3454" s="335"/>
      <c r="H3454" s="417"/>
      <c r="I3454" s="393"/>
      <c r="J3454" s="337" t="s">
        <v>3</v>
      </c>
    </row>
    <row r="3455" spans="5:10">
      <c r="E3455" s="335"/>
      <c r="F3455" s="336"/>
      <c r="G3455" s="335"/>
      <c r="H3455" s="417"/>
      <c r="I3455" s="393"/>
      <c r="J3455" s="337" t="s">
        <v>3</v>
      </c>
    </row>
    <row r="3456" spans="5:10">
      <c r="E3456" s="335"/>
      <c r="F3456" s="336"/>
      <c r="G3456" s="335"/>
      <c r="H3456" s="417"/>
      <c r="I3456" s="393"/>
      <c r="J3456" s="337" t="s">
        <v>3</v>
      </c>
    </row>
    <row r="3457" spans="5:10">
      <c r="E3457" s="335"/>
      <c r="F3457" s="336"/>
      <c r="G3457" s="335"/>
      <c r="H3457" s="417"/>
      <c r="I3457" s="393"/>
      <c r="J3457" s="337" t="s">
        <v>3</v>
      </c>
    </row>
    <row r="3458" spans="5:10">
      <c r="E3458" s="335"/>
      <c r="F3458" s="336"/>
      <c r="G3458" s="335"/>
      <c r="H3458" s="417"/>
      <c r="I3458" s="393"/>
      <c r="J3458" s="337" t="s">
        <v>3</v>
      </c>
    </row>
    <row r="3459" spans="5:10">
      <c r="E3459" s="335"/>
      <c r="F3459" s="336"/>
      <c r="G3459" s="335"/>
      <c r="H3459" s="417"/>
      <c r="I3459" s="393"/>
      <c r="J3459" s="337" t="s">
        <v>3</v>
      </c>
    </row>
    <row r="3460" spans="5:10">
      <c r="E3460" s="335"/>
      <c r="F3460" s="336"/>
      <c r="G3460" s="335"/>
      <c r="H3460" s="417"/>
      <c r="I3460" s="393"/>
      <c r="J3460" s="337" t="s">
        <v>3</v>
      </c>
    </row>
    <row r="3461" spans="5:10">
      <c r="E3461" s="335"/>
      <c r="F3461" s="336"/>
      <c r="G3461" s="335"/>
      <c r="H3461" s="417"/>
      <c r="I3461" s="393"/>
      <c r="J3461" s="337" t="s">
        <v>3</v>
      </c>
    </row>
    <row r="3462" spans="5:10">
      <c r="E3462" s="335"/>
      <c r="F3462" s="336"/>
      <c r="G3462" s="335"/>
      <c r="H3462" s="417"/>
      <c r="I3462" s="393"/>
      <c r="J3462" s="337" t="s">
        <v>3</v>
      </c>
    </row>
    <row r="3463" spans="5:10">
      <c r="E3463" s="335"/>
      <c r="F3463" s="336"/>
      <c r="G3463" s="335"/>
      <c r="H3463" s="417"/>
      <c r="I3463" s="393"/>
      <c r="J3463" s="337" t="s">
        <v>3</v>
      </c>
    </row>
    <row r="3464" spans="5:10">
      <c r="E3464" s="335"/>
      <c r="F3464" s="336"/>
      <c r="G3464" s="335"/>
      <c r="H3464" s="417"/>
      <c r="I3464" s="393"/>
      <c r="J3464" s="337" t="s">
        <v>3</v>
      </c>
    </row>
    <row r="3465" spans="5:10">
      <c r="E3465" s="335"/>
      <c r="F3465" s="336"/>
      <c r="G3465" s="335"/>
      <c r="H3465" s="417"/>
      <c r="I3465" s="393"/>
      <c r="J3465" s="337" t="s">
        <v>3</v>
      </c>
    </row>
    <row r="3466" spans="5:10">
      <c r="E3466" s="335"/>
      <c r="F3466" s="336"/>
      <c r="G3466" s="335"/>
      <c r="H3466" s="417"/>
      <c r="I3466" s="393"/>
      <c r="J3466" s="337" t="s">
        <v>3</v>
      </c>
    </row>
    <row r="3467" spans="5:10">
      <c r="E3467" s="335"/>
      <c r="F3467" s="336"/>
      <c r="G3467" s="335"/>
      <c r="H3467" s="417"/>
      <c r="I3467" s="393"/>
      <c r="J3467" s="337" t="s">
        <v>3</v>
      </c>
    </row>
    <row r="3468" spans="5:10">
      <c r="E3468" s="335"/>
      <c r="F3468" s="336"/>
      <c r="G3468" s="335"/>
      <c r="H3468" s="417"/>
      <c r="I3468" s="393"/>
      <c r="J3468" s="337" t="s">
        <v>3</v>
      </c>
    </row>
    <row r="3469" spans="5:10">
      <c r="E3469" s="335"/>
      <c r="F3469" s="336"/>
      <c r="G3469" s="335"/>
      <c r="H3469" s="417"/>
      <c r="I3469" s="393"/>
      <c r="J3469" s="337" t="s">
        <v>3</v>
      </c>
    </row>
    <row r="3470" spans="5:10">
      <c r="E3470" s="335"/>
      <c r="F3470" s="336"/>
      <c r="G3470" s="335"/>
      <c r="H3470" s="417"/>
      <c r="I3470" s="393"/>
      <c r="J3470" s="337" t="s">
        <v>3</v>
      </c>
    </row>
    <row r="3471" spans="5:10">
      <c r="E3471" s="335"/>
      <c r="F3471" s="336"/>
      <c r="G3471" s="335"/>
      <c r="H3471" s="417"/>
      <c r="I3471" s="393"/>
      <c r="J3471" s="337" t="s">
        <v>3</v>
      </c>
    </row>
    <row r="3472" spans="5:10">
      <c r="E3472" s="335"/>
      <c r="F3472" s="336"/>
      <c r="G3472" s="335"/>
      <c r="H3472" s="417"/>
      <c r="I3472" s="393"/>
      <c r="J3472" s="337" t="s">
        <v>3</v>
      </c>
    </row>
    <row r="3473" spans="5:10">
      <c r="E3473" s="335"/>
      <c r="F3473" s="336"/>
      <c r="G3473" s="335"/>
      <c r="H3473" s="417"/>
      <c r="I3473" s="393"/>
      <c r="J3473" s="337" t="s">
        <v>3</v>
      </c>
    </row>
    <row r="3474" spans="5:10">
      <c r="E3474" s="335"/>
      <c r="F3474" s="336"/>
      <c r="G3474" s="335"/>
      <c r="H3474" s="417"/>
      <c r="I3474" s="393"/>
      <c r="J3474" s="337" t="s">
        <v>3</v>
      </c>
    </row>
    <row r="3475" spans="5:10">
      <c r="E3475" s="335"/>
      <c r="F3475" s="336"/>
      <c r="G3475" s="335"/>
      <c r="H3475" s="417"/>
      <c r="I3475" s="393"/>
      <c r="J3475" s="337" t="s">
        <v>3</v>
      </c>
    </row>
    <row r="3476" spans="5:10">
      <c r="E3476" s="335"/>
      <c r="F3476" s="336"/>
      <c r="G3476" s="335"/>
      <c r="H3476" s="417"/>
      <c r="I3476" s="393"/>
      <c r="J3476" s="337" t="s">
        <v>3</v>
      </c>
    </row>
    <row r="3477" spans="5:10">
      <c r="E3477" s="335"/>
      <c r="F3477" s="336"/>
      <c r="G3477" s="335"/>
      <c r="H3477" s="417"/>
      <c r="I3477" s="393"/>
      <c r="J3477" s="337" t="s">
        <v>3</v>
      </c>
    </row>
    <row r="3478" spans="5:10">
      <c r="E3478" s="335"/>
      <c r="F3478" s="336"/>
      <c r="G3478" s="335"/>
      <c r="H3478" s="417"/>
      <c r="I3478" s="393"/>
      <c r="J3478" s="337" t="s">
        <v>3</v>
      </c>
    </row>
    <row r="3479" spans="5:10">
      <c r="E3479" s="335"/>
      <c r="F3479" s="336"/>
      <c r="G3479" s="335"/>
      <c r="H3479" s="417"/>
      <c r="I3479" s="393"/>
      <c r="J3479" s="337" t="s">
        <v>3</v>
      </c>
    </row>
    <row r="3480" spans="5:10">
      <c r="E3480" s="335"/>
      <c r="F3480" s="336"/>
      <c r="G3480" s="335"/>
      <c r="H3480" s="417"/>
      <c r="I3480" s="393"/>
      <c r="J3480" s="337" t="s">
        <v>3</v>
      </c>
    </row>
    <row r="3481" spans="5:10">
      <c r="E3481" s="335"/>
      <c r="F3481" s="336"/>
      <c r="G3481" s="335"/>
      <c r="H3481" s="417"/>
      <c r="I3481" s="393"/>
      <c r="J3481" s="337" t="s">
        <v>3</v>
      </c>
    </row>
    <row r="3482" spans="5:10">
      <c r="E3482" s="335"/>
      <c r="F3482" s="336"/>
      <c r="G3482" s="335"/>
      <c r="H3482" s="417"/>
      <c r="I3482" s="393"/>
      <c r="J3482" s="337" t="s">
        <v>3</v>
      </c>
    </row>
    <row r="3483" spans="5:10">
      <c r="E3483" s="335"/>
      <c r="F3483" s="336"/>
      <c r="G3483" s="335"/>
      <c r="H3483" s="417"/>
      <c r="I3483" s="393"/>
      <c r="J3483" s="337" t="s">
        <v>3</v>
      </c>
    </row>
    <row r="3484" spans="5:10">
      <c r="E3484" s="335"/>
      <c r="F3484" s="336"/>
      <c r="G3484" s="335"/>
      <c r="H3484" s="417"/>
      <c r="I3484" s="393"/>
      <c r="J3484" s="337" t="s">
        <v>3</v>
      </c>
    </row>
    <row r="3485" spans="5:10">
      <c r="E3485" s="335"/>
      <c r="F3485" s="336"/>
      <c r="G3485" s="335"/>
      <c r="H3485" s="417"/>
      <c r="I3485" s="393"/>
      <c r="J3485" s="337" t="s">
        <v>3</v>
      </c>
    </row>
    <row r="3486" spans="5:10">
      <c r="E3486" s="335"/>
      <c r="F3486" s="336"/>
      <c r="G3486" s="335"/>
      <c r="H3486" s="417"/>
      <c r="I3486" s="393"/>
      <c r="J3486" s="337" t="s">
        <v>3</v>
      </c>
    </row>
    <row r="3487" spans="5:10">
      <c r="E3487" s="335"/>
      <c r="F3487" s="336"/>
      <c r="G3487" s="335"/>
      <c r="H3487" s="417"/>
      <c r="I3487" s="393"/>
      <c r="J3487" s="337" t="s">
        <v>3</v>
      </c>
    </row>
    <row r="3488" spans="5:10">
      <c r="E3488" s="335"/>
      <c r="F3488" s="336"/>
      <c r="G3488" s="335"/>
      <c r="H3488" s="417"/>
      <c r="I3488" s="393"/>
      <c r="J3488" s="337" t="s">
        <v>3</v>
      </c>
    </row>
    <row r="3489" spans="5:10">
      <c r="E3489" s="335"/>
      <c r="F3489" s="336"/>
      <c r="G3489" s="335"/>
      <c r="H3489" s="417"/>
      <c r="I3489" s="393"/>
      <c r="J3489" s="337" t="s">
        <v>3</v>
      </c>
    </row>
    <row r="3490" spans="5:10">
      <c r="E3490" s="335"/>
      <c r="F3490" s="336"/>
      <c r="G3490" s="335"/>
      <c r="H3490" s="417"/>
      <c r="I3490" s="393"/>
      <c r="J3490" s="337" t="s">
        <v>3</v>
      </c>
    </row>
    <row r="3491" spans="5:10">
      <c r="E3491" s="335"/>
      <c r="F3491" s="336"/>
      <c r="G3491" s="335"/>
      <c r="H3491" s="417"/>
      <c r="I3491" s="393"/>
      <c r="J3491" s="337" t="s">
        <v>3</v>
      </c>
    </row>
    <row r="3492" spans="5:10">
      <c r="E3492" s="335"/>
      <c r="F3492" s="336"/>
      <c r="G3492" s="335"/>
      <c r="H3492" s="417"/>
      <c r="I3492" s="393"/>
      <c r="J3492" s="337" t="s">
        <v>3</v>
      </c>
    </row>
    <row r="3493" spans="5:10">
      <c r="E3493" s="335"/>
      <c r="F3493" s="336"/>
      <c r="G3493" s="335"/>
      <c r="H3493" s="417"/>
      <c r="I3493" s="393"/>
      <c r="J3493" s="337" t="s">
        <v>3</v>
      </c>
    </row>
    <row r="3494" spans="5:10">
      <c r="E3494" s="335"/>
      <c r="F3494" s="336"/>
      <c r="G3494" s="335"/>
      <c r="H3494" s="417"/>
      <c r="I3494" s="393"/>
      <c r="J3494" s="337" t="s">
        <v>3</v>
      </c>
    </row>
    <row r="3495" spans="5:10">
      <c r="E3495" s="335"/>
      <c r="F3495" s="336"/>
      <c r="G3495" s="335"/>
      <c r="H3495" s="417"/>
      <c r="I3495" s="393"/>
      <c r="J3495" s="337" t="s">
        <v>3</v>
      </c>
    </row>
    <row r="3496" spans="5:10">
      <c r="E3496" s="335"/>
      <c r="F3496" s="336"/>
      <c r="G3496" s="335"/>
      <c r="H3496" s="417"/>
      <c r="I3496" s="393"/>
      <c r="J3496" s="337" t="s">
        <v>3</v>
      </c>
    </row>
    <row r="3497" spans="5:10">
      <c r="E3497" s="335"/>
      <c r="F3497" s="336"/>
      <c r="G3497" s="335"/>
      <c r="H3497" s="417"/>
      <c r="I3497" s="393"/>
      <c r="J3497" s="337" t="s">
        <v>3</v>
      </c>
    </row>
    <row r="3498" spans="5:10">
      <c r="E3498" s="335"/>
      <c r="F3498" s="336"/>
      <c r="G3498" s="335"/>
      <c r="H3498" s="417"/>
      <c r="I3498" s="393"/>
      <c r="J3498" s="337" t="s">
        <v>3</v>
      </c>
    </row>
    <row r="3499" spans="5:10">
      <c r="E3499" s="335"/>
      <c r="F3499" s="336"/>
      <c r="G3499" s="335"/>
      <c r="H3499" s="417"/>
      <c r="I3499" s="393"/>
      <c r="J3499" s="337" t="s">
        <v>3</v>
      </c>
    </row>
    <row r="3500" spans="5:10">
      <c r="E3500" s="335"/>
      <c r="F3500" s="336"/>
      <c r="G3500" s="335"/>
      <c r="H3500" s="417"/>
      <c r="I3500" s="393"/>
      <c r="J3500" s="337" t="s">
        <v>3</v>
      </c>
    </row>
    <row r="3501" spans="5:10">
      <c r="E3501" s="335"/>
      <c r="F3501" s="336"/>
      <c r="G3501" s="335"/>
      <c r="H3501" s="417"/>
      <c r="I3501" s="393"/>
      <c r="J3501" s="337" t="s">
        <v>3</v>
      </c>
    </row>
    <row r="3502" spans="5:10">
      <c r="E3502" s="335"/>
      <c r="F3502" s="336"/>
      <c r="G3502" s="335"/>
      <c r="H3502" s="417"/>
      <c r="I3502" s="393"/>
      <c r="J3502" s="337" t="s">
        <v>3</v>
      </c>
    </row>
    <row r="3503" spans="5:10">
      <c r="E3503" s="335"/>
      <c r="F3503" s="336"/>
      <c r="G3503" s="335"/>
      <c r="H3503" s="417"/>
      <c r="I3503" s="393"/>
      <c r="J3503" s="337" t="s">
        <v>3</v>
      </c>
    </row>
    <row r="3504" spans="5:10">
      <c r="E3504" s="335"/>
      <c r="F3504" s="336"/>
      <c r="G3504" s="335"/>
      <c r="H3504" s="417"/>
      <c r="I3504" s="393"/>
      <c r="J3504" s="337" t="s">
        <v>3</v>
      </c>
    </row>
    <row r="3505" spans="5:10">
      <c r="E3505" s="335"/>
      <c r="F3505" s="336"/>
      <c r="G3505" s="335"/>
      <c r="H3505" s="417"/>
      <c r="I3505" s="393"/>
      <c r="J3505" s="337" t="s">
        <v>3</v>
      </c>
    </row>
    <row r="3506" spans="5:10">
      <c r="E3506" s="335"/>
      <c r="F3506" s="336"/>
      <c r="G3506" s="335"/>
      <c r="H3506" s="417"/>
      <c r="I3506" s="393"/>
      <c r="J3506" s="337" t="s">
        <v>3</v>
      </c>
    </row>
    <row r="3507" spans="5:10">
      <c r="E3507" s="335"/>
      <c r="F3507" s="336"/>
      <c r="G3507" s="335"/>
      <c r="H3507" s="417"/>
      <c r="I3507" s="393"/>
      <c r="J3507" s="337" t="s">
        <v>3</v>
      </c>
    </row>
    <row r="3508" spans="5:10">
      <c r="E3508" s="335"/>
      <c r="F3508" s="336"/>
      <c r="G3508" s="335"/>
      <c r="H3508" s="417"/>
      <c r="I3508" s="393"/>
      <c r="J3508" s="337" t="s">
        <v>3</v>
      </c>
    </row>
    <row r="3509" spans="5:10">
      <c r="E3509" s="335"/>
      <c r="F3509" s="336"/>
      <c r="G3509" s="335"/>
      <c r="H3509" s="417"/>
      <c r="I3509" s="393"/>
      <c r="J3509" s="337" t="s">
        <v>3</v>
      </c>
    </row>
    <row r="3510" spans="5:10">
      <c r="E3510" s="335"/>
      <c r="F3510" s="336"/>
      <c r="G3510" s="335"/>
      <c r="H3510" s="417"/>
      <c r="I3510" s="393"/>
      <c r="J3510" s="337" t="s">
        <v>3</v>
      </c>
    </row>
    <row r="3511" spans="5:10">
      <c r="E3511" s="335"/>
      <c r="F3511" s="336"/>
      <c r="G3511" s="335"/>
      <c r="H3511" s="417"/>
      <c r="I3511" s="393"/>
      <c r="J3511" s="337" t="s">
        <v>3</v>
      </c>
    </row>
    <row r="3512" spans="5:10">
      <c r="E3512" s="335"/>
      <c r="F3512" s="336"/>
      <c r="G3512" s="335"/>
      <c r="H3512" s="417"/>
      <c r="I3512" s="393"/>
      <c r="J3512" s="337" t="s">
        <v>3</v>
      </c>
    </row>
    <row r="3513" spans="5:10">
      <c r="E3513" s="335"/>
      <c r="F3513" s="336"/>
      <c r="G3513" s="335"/>
      <c r="H3513" s="417"/>
      <c r="I3513" s="393"/>
      <c r="J3513" s="337" t="s">
        <v>3</v>
      </c>
    </row>
    <row r="3514" spans="5:10">
      <c r="E3514" s="335"/>
      <c r="F3514" s="336"/>
      <c r="G3514" s="335"/>
      <c r="H3514" s="417"/>
      <c r="I3514" s="393"/>
      <c r="J3514" s="337" t="s">
        <v>3</v>
      </c>
    </row>
    <row r="3515" spans="5:10">
      <c r="E3515" s="335"/>
      <c r="F3515" s="336"/>
      <c r="G3515" s="335"/>
      <c r="H3515" s="417"/>
      <c r="I3515" s="393"/>
      <c r="J3515" s="337" t="s">
        <v>3</v>
      </c>
    </row>
    <row r="3516" spans="5:10">
      <c r="E3516" s="335"/>
      <c r="F3516" s="336"/>
      <c r="G3516" s="335"/>
      <c r="H3516" s="417"/>
      <c r="I3516" s="393"/>
      <c r="J3516" s="337" t="s">
        <v>3</v>
      </c>
    </row>
    <row r="3517" spans="5:10">
      <c r="E3517" s="335"/>
      <c r="F3517" s="336"/>
      <c r="G3517" s="335"/>
      <c r="H3517" s="417"/>
      <c r="I3517" s="393"/>
      <c r="J3517" s="337" t="s">
        <v>3</v>
      </c>
    </row>
    <row r="3518" spans="5:10">
      <c r="E3518" s="335"/>
      <c r="F3518" s="336"/>
      <c r="G3518" s="335"/>
      <c r="H3518" s="417"/>
      <c r="I3518" s="393"/>
      <c r="J3518" s="337" t="s">
        <v>3</v>
      </c>
    </row>
    <row r="3519" spans="5:10">
      <c r="E3519" s="335"/>
      <c r="F3519" s="336"/>
      <c r="G3519" s="335"/>
      <c r="H3519" s="417"/>
      <c r="I3519" s="393"/>
      <c r="J3519" s="337" t="s">
        <v>3</v>
      </c>
    </row>
    <row r="3520" spans="5:10">
      <c r="E3520" s="335"/>
      <c r="F3520" s="336"/>
      <c r="G3520" s="335"/>
      <c r="H3520" s="417"/>
      <c r="I3520" s="393"/>
      <c r="J3520" s="337" t="s">
        <v>3</v>
      </c>
    </row>
    <row r="3521" spans="5:10">
      <c r="E3521" s="335"/>
      <c r="F3521" s="336"/>
      <c r="G3521" s="335"/>
      <c r="H3521" s="417"/>
      <c r="I3521" s="393"/>
      <c r="J3521" s="337" t="s">
        <v>3</v>
      </c>
    </row>
    <row r="3522" spans="5:10">
      <c r="E3522" s="335"/>
      <c r="F3522" s="336"/>
      <c r="G3522" s="335"/>
      <c r="H3522" s="417"/>
      <c r="I3522" s="393"/>
      <c r="J3522" s="337" t="s">
        <v>3</v>
      </c>
    </row>
    <row r="3523" spans="5:10">
      <c r="E3523" s="335"/>
      <c r="F3523" s="336"/>
      <c r="G3523" s="335"/>
      <c r="H3523" s="417"/>
      <c r="I3523" s="393"/>
      <c r="J3523" s="337" t="s">
        <v>3</v>
      </c>
    </row>
    <row r="3524" spans="5:10">
      <c r="E3524" s="335"/>
      <c r="F3524" s="336"/>
      <c r="G3524" s="335"/>
      <c r="H3524" s="417"/>
      <c r="I3524" s="393"/>
      <c r="J3524" s="337" t="s">
        <v>3</v>
      </c>
    </row>
    <row r="3525" spans="5:10">
      <c r="E3525" s="335"/>
      <c r="F3525" s="336"/>
      <c r="G3525" s="335"/>
      <c r="H3525" s="417"/>
      <c r="I3525" s="393"/>
      <c r="J3525" s="337" t="s">
        <v>3</v>
      </c>
    </row>
    <row r="3526" spans="5:10">
      <c r="E3526" s="335"/>
      <c r="F3526" s="336"/>
      <c r="G3526" s="335"/>
      <c r="H3526" s="417"/>
      <c r="I3526" s="393"/>
      <c r="J3526" s="337" t="s">
        <v>3</v>
      </c>
    </row>
    <row r="3527" spans="5:10">
      <c r="E3527" s="335"/>
      <c r="F3527" s="336"/>
      <c r="G3527" s="335"/>
      <c r="H3527" s="417"/>
      <c r="I3527" s="393"/>
      <c r="J3527" s="337" t="s">
        <v>3</v>
      </c>
    </row>
    <row r="3528" spans="5:10">
      <c r="E3528" s="335"/>
      <c r="F3528" s="336"/>
      <c r="G3528" s="335"/>
      <c r="H3528" s="417"/>
      <c r="I3528" s="393"/>
      <c r="J3528" s="337" t="s">
        <v>3</v>
      </c>
    </row>
    <row r="3529" spans="5:10">
      <c r="E3529" s="335"/>
      <c r="F3529" s="336"/>
      <c r="G3529" s="335"/>
      <c r="H3529" s="417"/>
      <c r="I3529" s="393"/>
      <c r="J3529" s="337" t="s">
        <v>3</v>
      </c>
    </row>
    <row r="3530" spans="5:10">
      <c r="E3530" s="335"/>
      <c r="F3530" s="336"/>
      <c r="G3530" s="335"/>
      <c r="H3530" s="417"/>
      <c r="I3530" s="393"/>
      <c r="J3530" s="337" t="s">
        <v>3</v>
      </c>
    </row>
    <row r="3531" spans="5:10">
      <c r="E3531" s="335"/>
      <c r="F3531" s="336"/>
      <c r="G3531" s="335"/>
      <c r="H3531" s="417"/>
      <c r="I3531" s="393"/>
      <c r="J3531" s="337" t="s">
        <v>3</v>
      </c>
    </row>
    <row r="3532" spans="5:10">
      <c r="E3532" s="335"/>
      <c r="F3532" s="336"/>
      <c r="G3532" s="335"/>
      <c r="H3532" s="417"/>
      <c r="I3532" s="393"/>
      <c r="J3532" s="337" t="s">
        <v>3</v>
      </c>
    </row>
    <row r="3533" spans="5:10">
      <c r="E3533" s="335"/>
      <c r="F3533" s="336"/>
      <c r="G3533" s="335"/>
      <c r="H3533" s="417"/>
      <c r="I3533" s="393"/>
      <c r="J3533" s="337" t="s">
        <v>3</v>
      </c>
    </row>
    <row r="3534" spans="5:10">
      <c r="E3534" s="335"/>
      <c r="F3534" s="336"/>
      <c r="G3534" s="335"/>
      <c r="H3534" s="417"/>
      <c r="I3534" s="393"/>
      <c r="J3534" s="337" t="s">
        <v>3</v>
      </c>
    </row>
    <row r="3535" spans="5:10">
      <c r="E3535" s="335"/>
      <c r="F3535" s="336"/>
      <c r="G3535" s="335"/>
      <c r="H3535" s="417"/>
      <c r="I3535" s="393"/>
      <c r="J3535" s="337" t="s">
        <v>3</v>
      </c>
    </row>
    <row r="3536" spans="5:10">
      <c r="E3536" s="335"/>
      <c r="F3536" s="336"/>
      <c r="G3536" s="335"/>
      <c r="H3536" s="417"/>
      <c r="I3536" s="393"/>
      <c r="J3536" s="337" t="s">
        <v>3</v>
      </c>
    </row>
    <row r="3537" spans="5:10">
      <c r="E3537" s="335"/>
      <c r="F3537" s="336"/>
      <c r="G3537" s="335"/>
      <c r="H3537" s="417"/>
      <c r="I3537" s="393"/>
      <c r="J3537" s="337" t="s">
        <v>3</v>
      </c>
    </row>
    <row r="3538" spans="5:10">
      <c r="E3538" s="335"/>
      <c r="F3538" s="336"/>
      <c r="G3538" s="335"/>
      <c r="H3538" s="417"/>
      <c r="I3538" s="393"/>
      <c r="J3538" s="337" t="s">
        <v>3</v>
      </c>
    </row>
    <row r="3539" spans="5:10">
      <c r="E3539" s="335"/>
      <c r="F3539" s="336"/>
      <c r="G3539" s="335"/>
      <c r="H3539" s="417"/>
      <c r="I3539" s="393"/>
      <c r="J3539" s="337" t="s">
        <v>3</v>
      </c>
    </row>
    <row r="3540" spans="5:10">
      <c r="E3540" s="335"/>
      <c r="F3540" s="336"/>
      <c r="G3540" s="335"/>
      <c r="H3540" s="417"/>
      <c r="I3540" s="393"/>
      <c r="J3540" s="337" t="s">
        <v>3</v>
      </c>
    </row>
    <row r="3541" spans="5:10">
      <c r="E3541" s="335"/>
      <c r="F3541" s="336"/>
      <c r="G3541" s="335"/>
      <c r="H3541" s="417"/>
      <c r="I3541" s="393"/>
      <c r="J3541" s="337" t="s">
        <v>3</v>
      </c>
    </row>
    <row r="3542" spans="5:10">
      <c r="E3542" s="335"/>
      <c r="F3542" s="336"/>
      <c r="G3542" s="335"/>
      <c r="H3542" s="417"/>
      <c r="I3542" s="393"/>
      <c r="J3542" s="337" t="s">
        <v>3</v>
      </c>
    </row>
    <row r="3543" spans="5:10">
      <c r="E3543" s="335"/>
      <c r="F3543" s="336"/>
      <c r="G3543" s="335"/>
      <c r="H3543" s="417"/>
      <c r="I3543" s="393"/>
      <c r="J3543" s="337" t="s">
        <v>3</v>
      </c>
    </row>
    <row r="3544" spans="5:10">
      <c r="E3544" s="335"/>
      <c r="F3544" s="336"/>
      <c r="G3544" s="335"/>
      <c r="H3544" s="417"/>
      <c r="I3544" s="393"/>
      <c r="J3544" s="337" t="s">
        <v>3</v>
      </c>
    </row>
    <row r="3545" spans="5:10">
      <c r="E3545" s="335"/>
      <c r="F3545" s="336"/>
      <c r="G3545" s="335"/>
      <c r="H3545" s="417"/>
      <c r="I3545" s="393"/>
      <c r="J3545" s="337" t="s">
        <v>3</v>
      </c>
    </row>
    <row r="3546" spans="5:10">
      <c r="E3546" s="335"/>
      <c r="F3546" s="336"/>
      <c r="G3546" s="335"/>
      <c r="H3546" s="417"/>
      <c r="I3546" s="393"/>
      <c r="J3546" s="337" t="s">
        <v>3</v>
      </c>
    </row>
    <row r="3547" spans="5:10">
      <c r="E3547" s="335"/>
      <c r="F3547" s="336"/>
      <c r="G3547" s="335"/>
      <c r="H3547" s="417"/>
      <c r="I3547" s="393"/>
      <c r="J3547" s="337" t="s">
        <v>3</v>
      </c>
    </row>
    <row r="3548" spans="5:10">
      <c r="E3548" s="335"/>
      <c r="F3548" s="336"/>
      <c r="G3548" s="335"/>
      <c r="H3548" s="417"/>
      <c r="I3548" s="393"/>
      <c r="J3548" s="337" t="s">
        <v>3</v>
      </c>
    </row>
    <row r="3549" spans="5:10">
      <c r="E3549" s="335"/>
      <c r="F3549" s="336"/>
      <c r="G3549" s="335"/>
      <c r="H3549" s="417"/>
      <c r="I3549" s="393"/>
      <c r="J3549" s="337" t="s">
        <v>3</v>
      </c>
    </row>
    <row r="3550" spans="5:10">
      <c r="E3550" s="335"/>
      <c r="F3550" s="336"/>
      <c r="G3550" s="335"/>
      <c r="H3550" s="417"/>
      <c r="I3550" s="393"/>
      <c r="J3550" s="337" t="s">
        <v>3</v>
      </c>
    </row>
    <row r="3551" spans="5:10">
      <c r="E3551" s="335"/>
      <c r="F3551" s="336"/>
      <c r="G3551" s="335"/>
      <c r="H3551" s="417"/>
      <c r="I3551" s="393"/>
      <c r="J3551" s="337" t="s">
        <v>3</v>
      </c>
    </row>
    <row r="3552" spans="5:10">
      <c r="E3552" s="335"/>
      <c r="F3552" s="336"/>
      <c r="G3552" s="335"/>
      <c r="H3552" s="417"/>
      <c r="I3552" s="393"/>
      <c r="J3552" s="337" t="s">
        <v>3</v>
      </c>
    </row>
    <row r="3553" spans="5:10">
      <c r="E3553" s="335"/>
      <c r="F3553" s="336"/>
      <c r="G3553" s="335"/>
      <c r="H3553" s="417"/>
      <c r="I3553" s="393"/>
      <c r="J3553" s="337" t="s">
        <v>3</v>
      </c>
    </row>
    <row r="3554" spans="5:10">
      <c r="E3554" s="335"/>
      <c r="F3554" s="336"/>
      <c r="G3554" s="335"/>
      <c r="H3554" s="417"/>
      <c r="I3554" s="393"/>
      <c r="J3554" s="337" t="s">
        <v>3</v>
      </c>
    </row>
    <row r="3555" spans="5:10">
      <c r="E3555" s="335"/>
      <c r="F3555" s="336"/>
      <c r="G3555" s="335"/>
      <c r="H3555" s="417"/>
      <c r="I3555" s="393"/>
      <c r="J3555" s="337" t="s">
        <v>3</v>
      </c>
    </row>
    <row r="3556" spans="5:10">
      <c r="E3556" s="335"/>
      <c r="F3556" s="336"/>
      <c r="G3556" s="335"/>
      <c r="H3556" s="417"/>
      <c r="I3556" s="393"/>
      <c r="J3556" s="337" t="s">
        <v>3</v>
      </c>
    </row>
    <row r="3557" spans="5:10">
      <c r="E3557" s="335"/>
      <c r="F3557" s="336"/>
      <c r="G3557" s="335"/>
      <c r="H3557" s="417"/>
      <c r="I3557" s="393"/>
      <c r="J3557" s="337" t="s">
        <v>3</v>
      </c>
    </row>
    <row r="3558" spans="5:10">
      <c r="E3558" s="335"/>
      <c r="F3558" s="336"/>
      <c r="G3558" s="335"/>
      <c r="H3558" s="417"/>
      <c r="I3558" s="393"/>
      <c r="J3558" s="337" t="s">
        <v>3</v>
      </c>
    </row>
    <row r="3559" spans="5:10">
      <c r="E3559" s="335"/>
      <c r="F3559" s="336"/>
      <c r="G3559" s="335"/>
      <c r="H3559" s="417"/>
      <c r="I3559" s="393"/>
      <c r="J3559" s="337" t="s">
        <v>3</v>
      </c>
    </row>
    <row r="3560" spans="5:10">
      <c r="E3560" s="335"/>
      <c r="F3560" s="336"/>
      <c r="G3560" s="335"/>
      <c r="H3560" s="417"/>
      <c r="I3560" s="393"/>
      <c r="J3560" s="337" t="s">
        <v>3</v>
      </c>
    </row>
    <row r="3561" spans="5:10">
      <c r="E3561" s="335"/>
      <c r="F3561" s="336"/>
      <c r="G3561" s="335"/>
      <c r="H3561" s="417"/>
      <c r="I3561" s="393"/>
      <c r="J3561" s="337" t="s">
        <v>3</v>
      </c>
    </row>
    <row r="3562" spans="5:10">
      <c r="E3562" s="335"/>
      <c r="F3562" s="336"/>
      <c r="G3562" s="335"/>
      <c r="H3562" s="417"/>
      <c r="I3562" s="393"/>
      <c r="J3562" s="337" t="s">
        <v>3</v>
      </c>
    </row>
    <row r="3563" spans="5:10">
      <c r="E3563" s="335"/>
      <c r="F3563" s="336"/>
      <c r="G3563" s="335"/>
      <c r="H3563" s="417"/>
      <c r="I3563" s="393"/>
      <c r="J3563" s="337" t="s">
        <v>3</v>
      </c>
    </row>
    <row r="3564" spans="5:10">
      <c r="E3564" s="335"/>
      <c r="F3564" s="336"/>
      <c r="G3564" s="335"/>
      <c r="H3564" s="417"/>
      <c r="I3564" s="393"/>
      <c r="J3564" s="337" t="s">
        <v>3</v>
      </c>
    </row>
    <row r="3565" spans="5:10">
      <c r="E3565" s="335"/>
      <c r="F3565" s="336"/>
      <c r="G3565" s="335"/>
      <c r="H3565" s="417"/>
      <c r="I3565" s="393"/>
      <c r="J3565" s="337" t="s">
        <v>3</v>
      </c>
    </row>
    <row r="3566" spans="5:10">
      <c r="E3566" s="335"/>
      <c r="F3566" s="336"/>
      <c r="G3566" s="335"/>
      <c r="H3566" s="417"/>
      <c r="I3566" s="393"/>
      <c r="J3566" s="337" t="s">
        <v>3</v>
      </c>
    </row>
    <row r="3567" spans="5:10">
      <c r="E3567" s="335"/>
      <c r="F3567" s="336"/>
      <c r="G3567" s="335"/>
      <c r="H3567" s="417"/>
      <c r="I3567" s="393"/>
      <c r="J3567" s="337" t="s">
        <v>3</v>
      </c>
    </row>
    <row r="3568" spans="5:10">
      <c r="E3568" s="335"/>
      <c r="F3568" s="336"/>
      <c r="G3568" s="335"/>
      <c r="H3568" s="417"/>
      <c r="I3568" s="393"/>
      <c r="J3568" s="337" t="s">
        <v>3</v>
      </c>
    </row>
    <row r="3569" spans="5:10">
      <c r="E3569" s="335"/>
      <c r="F3569" s="336"/>
      <c r="G3569" s="335"/>
      <c r="H3569" s="417"/>
      <c r="I3569" s="393"/>
      <c r="J3569" s="337" t="s">
        <v>3</v>
      </c>
    </row>
    <row r="3570" spans="5:10">
      <c r="E3570" s="335"/>
      <c r="F3570" s="336"/>
      <c r="G3570" s="335"/>
      <c r="H3570" s="417"/>
      <c r="I3570" s="393"/>
      <c r="J3570" s="337" t="s">
        <v>3</v>
      </c>
    </row>
    <row r="3571" spans="5:10">
      <c r="E3571" s="335"/>
      <c r="F3571" s="336"/>
      <c r="G3571" s="335"/>
      <c r="H3571" s="417"/>
      <c r="I3571" s="393"/>
      <c r="J3571" s="337" t="s">
        <v>3</v>
      </c>
    </row>
    <row r="3572" spans="5:10">
      <c r="E3572" s="335"/>
      <c r="F3572" s="336"/>
      <c r="G3572" s="335"/>
      <c r="H3572" s="417"/>
      <c r="I3572" s="393"/>
      <c r="J3572" s="337" t="s">
        <v>3</v>
      </c>
    </row>
    <row r="3573" spans="5:10">
      <c r="E3573" s="335"/>
      <c r="F3573" s="336"/>
      <c r="G3573" s="335"/>
      <c r="H3573" s="417"/>
      <c r="I3573" s="393"/>
      <c r="J3573" s="337" t="s">
        <v>3</v>
      </c>
    </row>
    <row r="3574" spans="5:10">
      <c r="E3574" s="335"/>
      <c r="F3574" s="336"/>
      <c r="G3574" s="335"/>
      <c r="H3574" s="417"/>
      <c r="I3574" s="393"/>
      <c r="J3574" s="337" t="s">
        <v>3</v>
      </c>
    </row>
    <row r="3575" spans="5:10">
      <c r="E3575" s="335"/>
      <c r="F3575" s="336"/>
      <c r="G3575" s="335"/>
      <c r="H3575" s="417"/>
      <c r="I3575" s="393"/>
      <c r="J3575" s="337" t="s">
        <v>3</v>
      </c>
    </row>
    <row r="3576" spans="5:10">
      <c r="E3576" s="335"/>
      <c r="F3576" s="336"/>
      <c r="G3576" s="335"/>
      <c r="H3576" s="417"/>
      <c r="I3576" s="393"/>
      <c r="J3576" s="337" t="s">
        <v>3</v>
      </c>
    </row>
    <row r="3577" spans="5:10">
      <c r="E3577" s="335"/>
      <c r="F3577" s="336"/>
      <c r="G3577" s="335"/>
      <c r="H3577" s="417"/>
      <c r="I3577" s="393"/>
      <c r="J3577" s="337" t="s">
        <v>3</v>
      </c>
    </row>
    <row r="3578" spans="5:10">
      <c r="E3578" s="335"/>
      <c r="F3578" s="336"/>
      <c r="G3578" s="335"/>
      <c r="H3578" s="417"/>
      <c r="I3578" s="393"/>
      <c r="J3578" s="337" t="s">
        <v>3</v>
      </c>
    </row>
    <row r="3579" spans="5:10">
      <c r="E3579" s="335"/>
      <c r="F3579" s="336"/>
      <c r="G3579" s="335"/>
      <c r="H3579" s="417"/>
      <c r="I3579" s="393"/>
      <c r="J3579" s="337" t="s">
        <v>3</v>
      </c>
    </row>
    <row r="3580" spans="5:10">
      <c r="E3580" s="335"/>
      <c r="F3580" s="336"/>
      <c r="G3580" s="335"/>
      <c r="H3580" s="417"/>
      <c r="I3580" s="393"/>
      <c r="J3580" s="337" t="s">
        <v>3</v>
      </c>
    </row>
    <row r="3581" spans="5:10">
      <c r="E3581" s="335"/>
      <c r="F3581" s="336"/>
      <c r="G3581" s="335"/>
      <c r="H3581" s="417"/>
      <c r="I3581" s="393"/>
      <c r="J3581" s="337" t="s">
        <v>3</v>
      </c>
    </row>
    <row r="3582" spans="5:10">
      <c r="E3582" s="335"/>
      <c r="F3582" s="336"/>
      <c r="G3582" s="335"/>
      <c r="H3582" s="417"/>
      <c r="I3582" s="393"/>
      <c r="J3582" s="337" t="s">
        <v>3</v>
      </c>
    </row>
    <row r="3583" spans="5:10">
      <c r="E3583" s="335"/>
      <c r="F3583" s="336"/>
      <c r="G3583" s="335"/>
      <c r="H3583" s="417"/>
      <c r="I3583" s="393"/>
      <c r="J3583" s="337" t="s">
        <v>3</v>
      </c>
    </row>
    <row r="3584" spans="5:10">
      <c r="E3584" s="335"/>
      <c r="F3584" s="336"/>
      <c r="G3584" s="335"/>
      <c r="H3584" s="417"/>
      <c r="I3584" s="393"/>
      <c r="J3584" s="337" t="s">
        <v>3</v>
      </c>
    </row>
    <row r="3585" spans="5:10">
      <c r="E3585" s="335"/>
      <c r="F3585" s="336"/>
      <c r="G3585" s="335"/>
      <c r="H3585" s="417"/>
      <c r="I3585" s="393"/>
      <c r="J3585" s="337" t="s">
        <v>3</v>
      </c>
    </row>
    <row r="3586" spans="5:10">
      <c r="E3586" s="335"/>
      <c r="F3586" s="336"/>
      <c r="G3586" s="335"/>
      <c r="H3586" s="417"/>
      <c r="I3586" s="393"/>
      <c r="J3586" s="337" t="s">
        <v>3</v>
      </c>
    </row>
    <row r="3587" spans="5:10">
      <c r="E3587" s="335"/>
      <c r="F3587" s="336"/>
      <c r="G3587" s="335"/>
      <c r="H3587" s="417"/>
      <c r="I3587" s="393"/>
      <c r="J3587" s="337" t="s">
        <v>3</v>
      </c>
    </row>
    <row r="3588" spans="5:10">
      <c r="E3588" s="335"/>
      <c r="F3588" s="336"/>
      <c r="G3588" s="335"/>
      <c r="H3588" s="417"/>
      <c r="I3588" s="393"/>
      <c r="J3588" s="337" t="s">
        <v>3</v>
      </c>
    </row>
    <row r="3589" spans="5:10">
      <c r="E3589" s="335"/>
      <c r="F3589" s="336"/>
      <c r="G3589" s="335"/>
      <c r="H3589" s="417"/>
      <c r="I3589" s="393"/>
      <c r="J3589" s="337" t="s">
        <v>3</v>
      </c>
    </row>
    <row r="3590" spans="5:10">
      <c r="E3590" s="335"/>
      <c r="F3590" s="336"/>
      <c r="G3590" s="335"/>
      <c r="H3590" s="417"/>
      <c r="I3590" s="393"/>
      <c r="J3590" s="337" t="s">
        <v>3</v>
      </c>
    </row>
    <row r="3591" spans="5:10">
      <c r="E3591" s="335"/>
      <c r="F3591" s="336"/>
      <c r="G3591" s="335"/>
      <c r="H3591" s="417"/>
      <c r="I3591" s="393"/>
      <c r="J3591" s="337" t="s">
        <v>3</v>
      </c>
    </row>
    <row r="3592" spans="5:10">
      <c r="E3592" s="335"/>
      <c r="F3592" s="336"/>
      <c r="G3592" s="335"/>
      <c r="H3592" s="417"/>
      <c r="I3592" s="393"/>
      <c r="J3592" s="337" t="s">
        <v>3</v>
      </c>
    </row>
    <row r="3593" spans="5:10">
      <c r="E3593" s="335"/>
      <c r="F3593" s="336"/>
      <c r="G3593" s="335"/>
      <c r="H3593" s="417"/>
      <c r="I3593" s="393"/>
      <c r="J3593" s="337" t="s">
        <v>3</v>
      </c>
    </row>
    <row r="3594" spans="5:10">
      <c r="E3594" s="335"/>
      <c r="F3594" s="336"/>
      <c r="G3594" s="335"/>
      <c r="H3594" s="417"/>
      <c r="I3594" s="393"/>
      <c r="J3594" s="337" t="s">
        <v>3</v>
      </c>
    </row>
    <row r="3595" spans="5:10">
      <c r="E3595" s="335"/>
      <c r="F3595" s="336"/>
      <c r="G3595" s="335"/>
      <c r="H3595" s="417"/>
      <c r="I3595" s="393"/>
      <c r="J3595" s="337" t="s">
        <v>3</v>
      </c>
    </row>
    <row r="3596" spans="5:10">
      <c r="E3596" s="335"/>
      <c r="F3596" s="336"/>
      <c r="G3596" s="335"/>
      <c r="H3596" s="417"/>
      <c r="I3596" s="393"/>
      <c r="J3596" s="337" t="s">
        <v>3</v>
      </c>
    </row>
    <row r="3597" spans="5:10">
      <c r="E3597" s="335"/>
      <c r="F3597" s="336"/>
      <c r="G3597" s="335"/>
      <c r="H3597" s="417"/>
      <c r="I3597" s="393"/>
      <c r="J3597" s="337" t="s">
        <v>3</v>
      </c>
    </row>
    <row r="3598" spans="5:10">
      <c r="E3598" s="335"/>
      <c r="F3598" s="336"/>
      <c r="G3598" s="335"/>
      <c r="H3598" s="417"/>
      <c r="I3598" s="393"/>
      <c r="J3598" s="337" t="s">
        <v>3</v>
      </c>
    </row>
    <row r="3599" spans="5:10">
      <c r="E3599" s="335"/>
      <c r="F3599" s="336"/>
      <c r="G3599" s="335"/>
      <c r="H3599" s="417"/>
      <c r="I3599" s="393"/>
      <c r="J3599" s="337" t="s">
        <v>3</v>
      </c>
    </row>
    <row r="3600" spans="5:10">
      <c r="E3600" s="335"/>
      <c r="F3600" s="336"/>
      <c r="G3600" s="335"/>
      <c r="H3600" s="417"/>
      <c r="I3600" s="393"/>
      <c r="J3600" s="337" t="s">
        <v>3</v>
      </c>
    </row>
    <row r="3601" spans="5:10">
      <c r="E3601" s="335"/>
      <c r="F3601" s="336"/>
      <c r="G3601" s="335"/>
      <c r="H3601" s="417"/>
      <c r="I3601" s="393"/>
      <c r="J3601" s="337" t="s">
        <v>3</v>
      </c>
    </row>
    <row r="3602" spans="5:10">
      <c r="E3602" s="335"/>
      <c r="F3602" s="336"/>
      <c r="G3602" s="335"/>
      <c r="H3602" s="417"/>
      <c r="I3602" s="393"/>
      <c r="J3602" s="337" t="s">
        <v>3</v>
      </c>
    </row>
    <row r="3603" spans="5:10">
      <c r="E3603" s="335"/>
      <c r="F3603" s="336"/>
      <c r="G3603" s="335"/>
      <c r="H3603" s="417"/>
      <c r="I3603" s="393"/>
      <c r="J3603" s="337" t="s">
        <v>3</v>
      </c>
    </row>
    <row r="3604" spans="5:10">
      <c r="E3604" s="335"/>
      <c r="F3604" s="336"/>
      <c r="G3604" s="335"/>
      <c r="H3604" s="417"/>
      <c r="I3604" s="393"/>
      <c r="J3604" s="337" t="s">
        <v>3</v>
      </c>
    </row>
    <row r="3605" spans="5:10">
      <c r="E3605" s="335"/>
      <c r="F3605" s="336"/>
      <c r="G3605" s="335"/>
      <c r="H3605" s="417"/>
      <c r="I3605" s="393"/>
      <c r="J3605" s="337" t="s">
        <v>3</v>
      </c>
    </row>
    <row r="3606" spans="5:10">
      <c r="E3606" s="335"/>
      <c r="F3606" s="336"/>
      <c r="G3606" s="335"/>
      <c r="H3606" s="417"/>
      <c r="I3606" s="393"/>
      <c r="J3606" s="337" t="s">
        <v>3</v>
      </c>
    </row>
    <row r="3607" spans="5:10">
      <c r="E3607" s="335"/>
      <c r="F3607" s="336"/>
      <c r="G3607" s="335"/>
      <c r="H3607" s="417"/>
      <c r="I3607" s="393"/>
      <c r="J3607" s="337" t="s">
        <v>3</v>
      </c>
    </row>
    <row r="3608" spans="5:10">
      <c r="E3608" s="335"/>
      <c r="F3608" s="336"/>
      <c r="G3608" s="335"/>
      <c r="H3608" s="417"/>
      <c r="I3608" s="393"/>
      <c r="J3608" s="337" t="s">
        <v>3</v>
      </c>
    </row>
    <row r="3609" spans="5:10">
      <c r="E3609" s="335"/>
      <c r="F3609" s="336"/>
      <c r="G3609" s="335"/>
      <c r="H3609" s="417"/>
      <c r="I3609" s="393"/>
      <c r="J3609" s="337" t="s">
        <v>3</v>
      </c>
    </row>
    <row r="3610" spans="5:10">
      <c r="E3610" s="335"/>
      <c r="F3610" s="336"/>
      <c r="G3610" s="335"/>
      <c r="H3610" s="417"/>
      <c r="I3610" s="393"/>
      <c r="J3610" s="337" t="s">
        <v>3</v>
      </c>
    </row>
    <row r="3611" spans="5:10">
      <c r="E3611" s="335"/>
      <c r="F3611" s="336"/>
      <c r="G3611" s="335"/>
      <c r="H3611" s="417"/>
      <c r="I3611" s="393"/>
      <c r="J3611" s="337" t="s">
        <v>3</v>
      </c>
    </row>
    <row r="3612" spans="5:10">
      <c r="E3612" s="335"/>
      <c r="F3612" s="336"/>
      <c r="G3612" s="335"/>
      <c r="H3612" s="417"/>
      <c r="I3612" s="393"/>
      <c r="J3612" s="337" t="s">
        <v>3</v>
      </c>
    </row>
    <row r="3613" spans="5:10">
      <c r="E3613" s="335"/>
      <c r="F3613" s="336"/>
      <c r="G3613" s="335"/>
      <c r="H3613" s="417"/>
      <c r="I3613" s="393"/>
      <c r="J3613" s="337" t="s">
        <v>3</v>
      </c>
    </row>
    <row r="3614" spans="5:10">
      <c r="E3614" s="335"/>
      <c r="F3614" s="336"/>
      <c r="G3614" s="335"/>
      <c r="H3614" s="417"/>
      <c r="I3614" s="393"/>
      <c r="J3614" s="337" t="s">
        <v>3</v>
      </c>
    </row>
    <row r="3615" spans="5:10">
      <c r="E3615" s="335"/>
      <c r="F3615" s="336"/>
      <c r="G3615" s="335"/>
      <c r="H3615" s="417"/>
      <c r="I3615" s="393"/>
      <c r="J3615" s="337" t="s">
        <v>3</v>
      </c>
    </row>
    <row r="3616" spans="5:10">
      <c r="E3616" s="335"/>
      <c r="F3616" s="336"/>
      <c r="G3616" s="335"/>
      <c r="H3616" s="417"/>
      <c r="I3616" s="393"/>
      <c r="J3616" s="337" t="s">
        <v>3</v>
      </c>
    </row>
    <row r="3617" spans="5:10">
      <c r="E3617" s="335"/>
      <c r="F3617" s="336"/>
      <c r="G3617" s="335"/>
      <c r="H3617" s="417"/>
      <c r="I3617" s="393"/>
      <c r="J3617" s="337" t="s">
        <v>3</v>
      </c>
    </row>
    <row r="3618" spans="5:10">
      <c r="E3618" s="335"/>
      <c r="F3618" s="336"/>
      <c r="G3618" s="335"/>
      <c r="H3618" s="417"/>
      <c r="I3618" s="393"/>
      <c r="J3618" s="337" t="s">
        <v>3</v>
      </c>
    </row>
    <row r="3619" spans="5:10">
      <c r="E3619" s="335"/>
      <c r="F3619" s="336"/>
      <c r="G3619" s="335"/>
      <c r="H3619" s="417"/>
      <c r="I3619" s="393"/>
      <c r="J3619" s="337" t="s">
        <v>3</v>
      </c>
    </row>
    <row r="3620" spans="5:10">
      <c r="E3620" s="335"/>
      <c r="F3620" s="336"/>
      <c r="G3620" s="335"/>
      <c r="H3620" s="417"/>
      <c r="I3620" s="393"/>
      <c r="J3620" s="337" t="s">
        <v>3</v>
      </c>
    </row>
    <row r="3621" spans="5:10">
      <c r="E3621" s="335"/>
      <c r="F3621" s="336"/>
      <c r="G3621" s="335"/>
      <c r="H3621" s="417"/>
      <c r="I3621" s="393"/>
      <c r="J3621" s="337" t="s">
        <v>3</v>
      </c>
    </row>
    <row r="3622" spans="5:10">
      <c r="E3622" s="335"/>
      <c r="F3622" s="336"/>
      <c r="G3622" s="335"/>
      <c r="H3622" s="417"/>
      <c r="I3622" s="393"/>
      <c r="J3622" s="337" t="s">
        <v>3</v>
      </c>
    </row>
    <row r="3623" spans="5:10">
      <c r="E3623" s="335"/>
      <c r="F3623" s="336"/>
      <c r="G3623" s="335"/>
      <c r="H3623" s="417"/>
      <c r="I3623" s="393"/>
      <c r="J3623" s="337" t="s">
        <v>3</v>
      </c>
    </row>
    <row r="3624" spans="5:10">
      <c r="E3624" s="335"/>
      <c r="F3624" s="336"/>
      <c r="G3624" s="335"/>
      <c r="H3624" s="417"/>
      <c r="I3624" s="393"/>
      <c r="J3624" s="337" t="s">
        <v>3</v>
      </c>
    </row>
    <row r="3625" spans="5:10">
      <c r="E3625" s="335"/>
      <c r="F3625" s="336"/>
      <c r="G3625" s="335"/>
      <c r="H3625" s="417"/>
      <c r="I3625" s="393"/>
      <c r="J3625" s="337" t="s">
        <v>3</v>
      </c>
    </row>
    <row r="3626" spans="5:10">
      <c r="E3626" s="335"/>
      <c r="F3626" s="336"/>
      <c r="G3626" s="335"/>
      <c r="H3626" s="417"/>
      <c r="I3626" s="393"/>
      <c r="J3626" s="337" t="s">
        <v>3</v>
      </c>
    </row>
    <row r="3627" spans="5:10">
      <c r="E3627" s="335"/>
      <c r="F3627" s="336"/>
      <c r="G3627" s="335"/>
      <c r="H3627" s="417"/>
      <c r="I3627" s="393"/>
      <c r="J3627" s="337" t="s">
        <v>3</v>
      </c>
    </row>
    <row r="3628" spans="5:10">
      <c r="E3628" s="335"/>
      <c r="F3628" s="336"/>
      <c r="G3628" s="335"/>
      <c r="H3628" s="417"/>
      <c r="I3628" s="393"/>
      <c r="J3628" s="337" t="s">
        <v>3</v>
      </c>
    </row>
    <row r="3629" spans="5:10">
      <c r="E3629" s="335"/>
      <c r="F3629" s="336"/>
      <c r="G3629" s="335"/>
      <c r="H3629" s="417"/>
      <c r="I3629" s="393"/>
      <c r="J3629" s="337" t="s">
        <v>3</v>
      </c>
    </row>
    <row r="3630" spans="5:10">
      <c r="E3630" s="335"/>
      <c r="F3630" s="336"/>
      <c r="G3630" s="335"/>
      <c r="H3630" s="417"/>
      <c r="I3630" s="393"/>
      <c r="J3630" s="337" t="s">
        <v>3</v>
      </c>
    </row>
    <row r="3631" spans="5:10">
      <c r="E3631" s="335"/>
      <c r="F3631" s="336"/>
      <c r="G3631" s="335"/>
      <c r="H3631" s="417"/>
      <c r="I3631" s="393"/>
      <c r="J3631" s="337" t="s">
        <v>3</v>
      </c>
    </row>
    <row r="3632" spans="5:10">
      <c r="E3632" s="335"/>
      <c r="F3632" s="336"/>
      <c r="G3632" s="335"/>
      <c r="H3632" s="417"/>
      <c r="I3632" s="393"/>
      <c r="J3632" s="337" t="s">
        <v>3</v>
      </c>
    </row>
    <row r="3633" spans="5:10">
      <c r="E3633" s="335"/>
      <c r="F3633" s="336"/>
      <c r="G3633" s="335"/>
      <c r="H3633" s="417"/>
      <c r="I3633" s="393"/>
      <c r="J3633" s="337" t="s">
        <v>3</v>
      </c>
    </row>
    <row r="3634" spans="5:10">
      <c r="E3634" s="335"/>
      <c r="F3634" s="336"/>
      <c r="G3634" s="335"/>
      <c r="H3634" s="417"/>
      <c r="I3634" s="393"/>
      <c r="J3634" s="337" t="s">
        <v>3</v>
      </c>
    </row>
    <row r="3635" spans="5:10">
      <c r="E3635" s="335"/>
      <c r="F3635" s="336"/>
      <c r="G3635" s="335"/>
      <c r="H3635" s="417"/>
      <c r="I3635" s="393"/>
      <c r="J3635" s="337" t="s">
        <v>3</v>
      </c>
    </row>
    <row r="3636" spans="5:10">
      <c r="E3636" s="335"/>
      <c r="F3636" s="336"/>
      <c r="G3636" s="335"/>
      <c r="H3636" s="417"/>
      <c r="I3636" s="393"/>
      <c r="J3636" s="337" t="s">
        <v>3</v>
      </c>
    </row>
    <row r="3637" spans="5:10">
      <c r="E3637" s="335"/>
      <c r="F3637" s="336"/>
      <c r="G3637" s="335"/>
      <c r="H3637" s="417"/>
      <c r="I3637" s="393"/>
      <c r="J3637" s="337" t="s">
        <v>3</v>
      </c>
    </row>
    <row r="3638" spans="5:10">
      <c r="E3638" s="335"/>
      <c r="F3638" s="336"/>
      <c r="G3638" s="335"/>
      <c r="H3638" s="417"/>
      <c r="I3638" s="393"/>
      <c r="J3638" s="337" t="s">
        <v>3</v>
      </c>
    </row>
    <row r="3639" spans="5:10">
      <c r="E3639" s="335"/>
      <c r="F3639" s="336"/>
      <c r="G3639" s="335"/>
      <c r="H3639" s="417"/>
      <c r="I3639" s="393"/>
      <c r="J3639" s="337" t="s">
        <v>3</v>
      </c>
    </row>
    <row r="3640" spans="5:10">
      <c r="E3640" s="335"/>
      <c r="F3640" s="336"/>
      <c r="G3640" s="335"/>
      <c r="H3640" s="417"/>
      <c r="I3640" s="393"/>
      <c r="J3640" s="337" t="s">
        <v>3</v>
      </c>
    </row>
    <row r="3641" spans="5:10">
      <c r="E3641" s="335"/>
      <c r="F3641" s="336"/>
      <c r="G3641" s="335"/>
      <c r="H3641" s="417"/>
      <c r="I3641" s="393"/>
      <c r="J3641" s="337" t="s">
        <v>3</v>
      </c>
    </row>
    <row r="3642" spans="5:10">
      <c r="E3642" s="335"/>
      <c r="F3642" s="336"/>
      <c r="G3642" s="335"/>
      <c r="H3642" s="417"/>
      <c r="I3642" s="393"/>
      <c r="J3642" s="337" t="s">
        <v>3</v>
      </c>
    </row>
    <row r="3643" spans="5:10">
      <c r="E3643" s="335"/>
      <c r="F3643" s="336"/>
      <c r="G3643" s="335"/>
      <c r="H3643" s="417"/>
      <c r="I3643" s="393"/>
      <c r="J3643" s="337" t="s">
        <v>3</v>
      </c>
    </row>
    <row r="3644" spans="5:10">
      <c r="E3644" s="335"/>
      <c r="F3644" s="336"/>
      <c r="G3644" s="335"/>
      <c r="H3644" s="417"/>
      <c r="I3644" s="393"/>
      <c r="J3644" s="337" t="s">
        <v>3</v>
      </c>
    </row>
    <row r="3645" spans="5:10">
      <c r="E3645" s="335"/>
      <c r="F3645" s="336"/>
      <c r="G3645" s="335"/>
      <c r="H3645" s="417"/>
      <c r="I3645" s="393"/>
      <c r="J3645" s="337" t="s">
        <v>3</v>
      </c>
    </row>
    <row r="3646" spans="5:10">
      <c r="E3646" s="335"/>
      <c r="F3646" s="336"/>
      <c r="G3646" s="335"/>
      <c r="H3646" s="417"/>
      <c r="I3646" s="393"/>
      <c r="J3646" s="337" t="s">
        <v>3</v>
      </c>
    </row>
    <row r="3647" spans="5:10">
      <c r="E3647" s="335"/>
      <c r="F3647" s="336"/>
      <c r="G3647" s="335"/>
      <c r="H3647" s="417"/>
      <c r="I3647" s="393"/>
      <c r="J3647" s="337" t="s">
        <v>3</v>
      </c>
    </row>
    <row r="3648" spans="5:10">
      <c r="E3648" s="335"/>
      <c r="F3648" s="336"/>
      <c r="G3648" s="335"/>
      <c r="H3648" s="417"/>
      <c r="I3648" s="393"/>
      <c r="J3648" s="337" t="s">
        <v>3</v>
      </c>
    </row>
    <row r="3649" spans="5:10">
      <c r="E3649" s="335"/>
      <c r="F3649" s="336"/>
      <c r="G3649" s="335"/>
      <c r="H3649" s="417"/>
      <c r="I3649" s="393"/>
      <c r="J3649" s="337" t="s">
        <v>3</v>
      </c>
    </row>
    <row r="3650" spans="5:10">
      <c r="E3650" s="335"/>
      <c r="F3650" s="336"/>
      <c r="G3650" s="335"/>
      <c r="H3650" s="417"/>
      <c r="I3650" s="393"/>
      <c r="J3650" s="337" t="s">
        <v>3</v>
      </c>
    </row>
    <row r="3651" spans="5:10">
      <c r="E3651" s="335"/>
      <c r="F3651" s="336"/>
      <c r="G3651" s="335"/>
      <c r="H3651" s="417"/>
      <c r="I3651" s="393"/>
      <c r="J3651" s="337" t="s">
        <v>3</v>
      </c>
    </row>
    <row r="3652" spans="5:10">
      <c r="E3652" s="335"/>
      <c r="F3652" s="336"/>
      <c r="G3652" s="335"/>
      <c r="H3652" s="417"/>
      <c r="I3652" s="393"/>
      <c r="J3652" s="337" t="s">
        <v>3</v>
      </c>
    </row>
    <row r="3653" spans="5:10">
      <c r="E3653" s="335"/>
      <c r="F3653" s="336"/>
      <c r="G3653" s="335"/>
      <c r="H3653" s="417"/>
      <c r="I3653" s="393"/>
      <c r="J3653" s="337" t="s">
        <v>3</v>
      </c>
    </row>
    <row r="3654" spans="5:10">
      <c r="E3654" s="335"/>
      <c r="F3654" s="336"/>
      <c r="G3654" s="335"/>
      <c r="H3654" s="417"/>
      <c r="I3654" s="393"/>
      <c r="J3654" s="337" t="s">
        <v>3</v>
      </c>
    </row>
    <row r="3655" spans="5:10">
      <c r="E3655" s="335"/>
      <c r="F3655" s="336"/>
      <c r="G3655" s="335"/>
      <c r="H3655" s="417"/>
      <c r="I3655" s="393"/>
      <c r="J3655" s="337" t="s">
        <v>3</v>
      </c>
    </row>
    <row r="3656" spans="5:10">
      <c r="E3656" s="335"/>
      <c r="F3656" s="336"/>
      <c r="G3656" s="335"/>
      <c r="H3656" s="417"/>
      <c r="I3656" s="393"/>
      <c r="J3656" s="337" t="s">
        <v>3</v>
      </c>
    </row>
    <row r="3657" spans="5:10">
      <c r="E3657" s="335"/>
      <c r="F3657" s="336"/>
      <c r="G3657" s="335"/>
      <c r="H3657" s="417"/>
      <c r="I3657" s="393"/>
      <c r="J3657" s="337" t="s">
        <v>3</v>
      </c>
    </row>
    <row r="3658" spans="5:10">
      <c r="E3658" s="335"/>
      <c r="F3658" s="336"/>
      <c r="G3658" s="335"/>
      <c r="H3658" s="417"/>
      <c r="I3658" s="393"/>
      <c r="J3658" s="337" t="s">
        <v>3</v>
      </c>
    </row>
    <row r="3659" spans="5:10">
      <c r="E3659" s="335"/>
      <c r="F3659" s="336"/>
      <c r="G3659" s="335"/>
      <c r="H3659" s="417"/>
      <c r="I3659" s="393"/>
      <c r="J3659" s="337" t="s">
        <v>3</v>
      </c>
    </row>
    <row r="3660" spans="5:10">
      <c r="E3660" s="335"/>
      <c r="F3660" s="336"/>
      <c r="G3660" s="335"/>
      <c r="H3660" s="417"/>
      <c r="I3660" s="393"/>
      <c r="J3660" s="337" t="s">
        <v>3</v>
      </c>
    </row>
    <row r="3661" spans="5:10">
      <c r="E3661" s="335"/>
      <c r="F3661" s="336"/>
      <c r="G3661" s="335"/>
      <c r="H3661" s="417"/>
      <c r="I3661" s="393"/>
      <c r="J3661" s="337" t="s">
        <v>3</v>
      </c>
    </row>
    <row r="3662" spans="5:10">
      <c r="E3662" s="335"/>
      <c r="F3662" s="336"/>
      <c r="G3662" s="335"/>
      <c r="H3662" s="417"/>
      <c r="I3662" s="393"/>
      <c r="J3662" s="337" t="s">
        <v>3</v>
      </c>
    </row>
    <row r="3663" spans="5:10">
      <c r="E3663" s="335"/>
      <c r="F3663" s="336"/>
      <c r="G3663" s="335"/>
      <c r="H3663" s="417"/>
      <c r="I3663" s="393"/>
      <c r="J3663" s="337" t="s">
        <v>3</v>
      </c>
    </row>
    <row r="3664" spans="5:10">
      <c r="E3664" s="335"/>
      <c r="F3664" s="336"/>
      <c r="G3664" s="335"/>
      <c r="H3664" s="417"/>
      <c r="I3664" s="393"/>
      <c r="J3664" s="337" t="s">
        <v>3</v>
      </c>
    </row>
    <row r="3665" spans="5:10">
      <c r="E3665" s="335"/>
      <c r="F3665" s="336"/>
      <c r="G3665" s="335"/>
      <c r="H3665" s="417"/>
      <c r="I3665" s="393"/>
      <c r="J3665" s="337" t="s">
        <v>3</v>
      </c>
    </row>
    <row r="3666" spans="5:10">
      <c r="E3666" s="335"/>
      <c r="F3666" s="336"/>
      <c r="G3666" s="335"/>
      <c r="H3666" s="417"/>
      <c r="I3666" s="393"/>
      <c r="J3666" s="337" t="s">
        <v>3</v>
      </c>
    </row>
    <row r="3667" spans="5:10">
      <c r="E3667" s="335"/>
      <c r="F3667" s="336"/>
      <c r="G3667" s="335"/>
      <c r="H3667" s="417"/>
      <c r="I3667" s="393"/>
      <c r="J3667" s="337" t="s">
        <v>3</v>
      </c>
    </row>
    <row r="3668" spans="5:10">
      <c r="E3668" s="335"/>
      <c r="F3668" s="336"/>
      <c r="G3668" s="335"/>
      <c r="H3668" s="417"/>
      <c r="I3668" s="393"/>
      <c r="J3668" s="337" t="s">
        <v>3</v>
      </c>
    </row>
    <row r="3669" spans="5:10">
      <c r="E3669" s="335"/>
      <c r="F3669" s="336"/>
      <c r="G3669" s="335"/>
      <c r="H3669" s="417"/>
      <c r="I3669" s="393"/>
      <c r="J3669" s="337" t="s">
        <v>3</v>
      </c>
    </row>
    <row r="3670" spans="5:10">
      <c r="E3670" s="335"/>
      <c r="F3670" s="336"/>
      <c r="G3670" s="335"/>
      <c r="H3670" s="417"/>
      <c r="I3670" s="393"/>
      <c r="J3670" s="337" t="s">
        <v>3</v>
      </c>
    </row>
    <row r="3671" spans="5:10">
      <c r="E3671" s="335"/>
      <c r="F3671" s="336"/>
      <c r="G3671" s="335"/>
      <c r="H3671" s="417"/>
      <c r="I3671" s="393"/>
      <c r="J3671" s="337" t="s">
        <v>3</v>
      </c>
    </row>
    <row r="3672" spans="5:10">
      <c r="E3672" s="335"/>
      <c r="F3672" s="336"/>
      <c r="G3672" s="335"/>
      <c r="H3672" s="417"/>
      <c r="I3672" s="393"/>
      <c r="J3672" s="337" t="s">
        <v>3</v>
      </c>
    </row>
    <row r="3673" spans="5:10">
      <c r="E3673" s="335"/>
      <c r="F3673" s="336"/>
      <c r="G3673" s="335"/>
      <c r="H3673" s="417"/>
      <c r="I3673" s="393"/>
      <c r="J3673" s="337" t="s">
        <v>3</v>
      </c>
    </row>
    <row r="3674" spans="5:10">
      <c r="E3674" s="335"/>
      <c r="F3674" s="336"/>
      <c r="G3674" s="335"/>
      <c r="H3674" s="417"/>
      <c r="I3674" s="393"/>
      <c r="J3674" s="337" t="s">
        <v>3</v>
      </c>
    </row>
    <row r="3675" spans="5:10">
      <c r="E3675" s="335"/>
      <c r="F3675" s="336"/>
      <c r="G3675" s="335"/>
      <c r="H3675" s="417"/>
      <c r="I3675" s="393"/>
      <c r="J3675" s="337" t="s">
        <v>3</v>
      </c>
    </row>
    <row r="3676" spans="5:10">
      <c r="E3676" s="335"/>
      <c r="F3676" s="336"/>
      <c r="G3676" s="335"/>
      <c r="H3676" s="417"/>
      <c r="I3676" s="393"/>
      <c r="J3676" s="337" t="s">
        <v>3</v>
      </c>
    </row>
    <row r="3677" spans="5:10">
      <c r="E3677" s="335"/>
      <c r="F3677" s="336"/>
      <c r="G3677" s="335"/>
      <c r="H3677" s="417"/>
      <c r="I3677" s="393"/>
      <c r="J3677" s="337" t="s">
        <v>3</v>
      </c>
    </row>
    <row r="3678" spans="5:10">
      <c r="E3678" s="335"/>
      <c r="F3678" s="336"/>
      <c r="G3678" s="335"/>
      <c r="H3678" s="417"/>
      <c r="I3678" s="393"/>
      <c r="J3678" s="337" t="s">
        <v>3</v>
      </c>
    </row>
    <row r="3679" spans="5:10">
      <c r="E3679" s="335"/>
      <c r="F3679" s="336"/>
      <c r="G3679" s="335"/>
      <c r="H3679" s="417"/>
      <c r="I3679" s="393"/>
      <c r="J3679" s="337" t="s">
        <v>3</v>
      </c>
    </row>
    <row r="3680" spans="5:10">
      <c r="E3680" s="335"/>
      <c r="F3680" s="336"/>
      <c r="G3680" s="335"/>
      <c r="H3680" s="417"/>
      <c r="I3680" s="393"/>
      <c r="J3680" s="337" t="s">
        <v>3</v>
      </c>
    </row>
    <row r="3681" spans="5:10">
      <c r="E3681" s="335"/>
      <c r="F3681" s="336"/>
      <c r="G3681" s="335"/>
      <c r="H3681" s="417"/>
      <c r="I3681" s="393"/>
      <c r="J3681" s="337" t="s">
        <v>3</v>
      </c>
    </row>
    <row r="3682" spans="5:10">
      <c r="E3682" s="335"/>
      <c r="F3682" s="336"/>
      <c r="G3682" s="335"/>
      <c r="H3682" s="417"/>
      <c r="I3682" s="393"/>
      <c r="J3682" s="337" t="s">
        <v>3</v>
      </c>
    </row>
    <row r="3683" spans="5:10">
      <c r="E3683" s="335"/>
      <c r="F3683" s="336"/>
      <c r="G3683" s="335"/>
      <c r="H3683" s="417"/>
      <c r="I3683" s="393"/>
      <c r="J3683" s="337" t="s">
        <v>3</v>
      </c>
    </row>
    <row r="3684" spans="5:10">
      <c r="E3684" s="335"/>
      <c r="F3684" s="336"/>
      <c r="G3684" s="335"/>
      <c r="H3684" s="417"/>
      <c r="I3684" s="393"/>
      <c r="J3684" s="337" t="s">
        <v>3</v>
      </c>
    </row>
    <row r="3685" spans="5:10">
      <c r="E3685" s="335"/>
      <c r="F3685" s="336"/>
      <c r="G3685" s="335"/>
      <c r="H3685" s="417"/>
      <c r="I3685" s="393"/>
      <c r="J3685" s="337" t="s">
        <v>3</v>
      </c>
    </row>
    <row r="3686" spans="5:10">
      <c r="E3686" s="335"/>
      <c r="F3686" s="336"/>
      <c r="G3686" s="335"/>
      <c r="H3686" s="417"/>
      <c r="I3686" s="393"/>
      <c r="J3686" s="337" t="s">
        <v>3</v>
      </c>
    </row>
    <row r="3687" spans="5:10">
      <c r="E3687" s="335"/>
      <c r="F3687" s="336"/>
      <c r="G3687" s="335"/>
      <c r="H3687" s="417"/>
      <c r="I3687" s="393"/>
      <c r="J3687" s="337" t="s">
        <v>3</v>
      </c>
    </row>
    <row r="3688" spans="5:10">
      <c r="E3688" s="335"/>
      <c r="F3688" s="336"/>
      <c r="G3688" s="335"/>
      <c r="H3688" s="417"/>
      <c r="I3688" s="393"/>
      <c r="J3688" s="337" t="s">
        <v>3</v>
      </c>
    </row>
    <row r="3689" spans="5:10">
      <c r="E3689" s="335"/>
      <c r="F3689" s="336"/>
      <c r="G3689" s="335"/>
      <c r="H3689" s="417"/>
      <c r="I3689" s="393"/>
      <c r="J3689" s="337" t="s">
        <v>3</v>
      </c>
    </row>
    <row r="3690" spans="5:10">
      <c r="E3690" s="335"/>
      <c r="F3690" s="336"/>
      <c r="G3690" s="335"/>
      <c r="H3690" s="417"/>
      <c r="I3690" s="393"/>
      <c r="J3690" s="337" t="s">
        <v>3</v>
      </c>
    </row>
    <row r="3691" spans="5:10">
      <c r="E3691" s="335"/>
      <c r="F3691" s="336"/>
      <c r="G3691" s="335"/>
      <c r="H3691" s="417"/>
      <c r="I3691" s="393"/>
      <c r="J3691" s="337" t="s">
        <v>3</v>
      </c>
    </row>
    <row r="3692" spans="5:10">
      <c r="E3692" s="335"/>
      <c r="F3692" s="336"/>
      <c r="G3692" s="335"/>
      <c r="H3692" s="417"/>
      <c r="I3692" s="393"/>
      <c r="J3692" s="337" t="s">
        <v>3</v>
      </c>
    </row>
    <row r="3693" spans="5:10">
      <c r="E3693" s="335"/>
      <c r="F3693" s="336"/>
      <c r="G3693" s="335"/>
      <c r="H3693" s="417"/>
      <c r="I3693" s="393"/>
      <c r="J3693" s="337" t="s">
        <v>3</v>
      </c>
    </row>
    <row r="3694" spans="5:10">
      <c r="E3694" s="335"/>
      <c r="F3694" s="336"/>
      <c r="G3694" s="335"/>
      <c r="H3694" s="417"/>
      <c r="I3694" s="393"/>
      <c r="J3694" s="337" t="s">
        <v>3</v>
      </c>
    </row>
    <row r="3695" spans="5:10">
      <c r="E3695" s="335"/>
      <c r="F3695" s="336"/>
      <c r="G3695" s="335"/>
      <c r="H3695" s="417"/>
      <c r="I3695" s="393"/>
      <c r="J3695" s="337" t="s">
        <v>3</v>
      </c>
    </row>
    <row r="3696" spans="5:10">
      <c r="E3696" s="335"/>
      <c r="F3696" s="336"/>
      <c r="G3696" s="335"/>
      <c r="H3696" s="417"/>
      <c r="I3696" s="393"/>
      <c r="J3696" s="337" t="s">
        <v>3</v>
      </c>
    </row>
    <row r="3697" spans="5:10">
      <c r="E3697" s="335"/>
      <c r="F3697" s="336"/>
      <c r="G3697" s="335"/>
      <c r="H3697" s="417"/>
      <c r="I3697" s="393"/>
      <c r="J3697" s="337" t="s">
        <v>3</v>
      </c>
    </row>
    <row r="3698" spans="5:10">
      <c r="E3698" s="335"/>
      <c r="F3698" s="336"/>
      <c r="G3698" s="335"/>
      <c r="H3698" s="417"/>
      <c r="I3698" s="393"/>
      <c r="J3698" s="337" t="s">
        <v>3</v>
      </c>
    </row>
    <row r="3699" spans="5:10">
      <c r="E3699" s="335"/>
      <c r="F3699" s="336"/>
      <c r="G3699" s="335"/>
      <c r="H3699" s="417"/>
      <c r="I3699" s="393"/>
      <c r="J3699" s="337" t="s">
        <v>3</v>
      </c>
    </row>
    <row r="3700" spans="5:10">
      <c r="E3700" s="335"/>
      <c r="F3700" s="336"/>
      <c r="G3700" s="335"/>
      <c r="H3700" s="417"/>
      <c r="I3700" s="393"/>
      <c r="J3700" s="337" t="s">
        <v>3</v>
      </c>
    </row>
    <row r="3701" spans="5:10">
      <c r="E3701" s="335"/>
      <c r="F3701" s="336"/>
      <c r="G3701" s="335"/>
      <c r="H3701" s="417"/>
      <c r="I3701" s="393"/>
      <c r="J3701" s="337" t="s">
        <v>3</v>
      </c>
    </row>
    <row r="3702" spans="5:10">
      <c r="E3702" s="335"/>
      <c r="F3702" s="336"/>
      <c r="G3702" s="335"/>
      <c r="H3702" s="417"/>
      <c r="I3702" s="393"/>
      <c r="J3702" s="337" t="s">
        <v>3</v>
      </c>
    </row>
    <row r="3703" spans="5:10">
      <c r="E3703" s="335"/>
      <c r="F3703" s="336"/>
      <c r="G3703" s="335"/>
      <c r="H3703" s="417"/>
      <c r="I3703" s="393"/>
      <c r="J3703" s="337" t="s">
        <v>3</v>
      </c>
    </row>
    <row r="3704" spans="5:10">
      <c r="E3704" s="335"/>
      <c r="F3704" s="336"/>
      <c r="G3704" s="335"/>
      <c r="H3704" s="417"/>
      <c r="I3704" s="393"/>
      <c r="J3704" s="337" t="s">
        <v>3</v>
      </c>
    </row>
    <row r="3705" spans="5:10">
      <c r="E3705" s="335"/>
      <c r="F3705" s="336"/>
      <c r="G3705" s="335"/>
      <c r="H3705" s="417"/>
      <c r="I3705" s="393"/>
      <c r="J3705" s="337" t="s">
        <v>3</v>
      </c>
    </row>
    <row r="3706" spans="5:10">
      <c r="E3706" s="335"/>
      <c r="F3706" s="336"/>
      <c r="G3706" s="335"/>
      <c r="H3706" s="417"/>
      <c r="I3706" s="393"/>
      <c r="J3706" s="337" t="s">
        <v>3</v>
      </c>
    </row>
    <row r="3707" spans="5:10">
      <c r="E3707" s="335"/>
      <c r="F3707" s="336"/>
      <c r="G3707" s="335"/>
      <c r="H3707" s="417"/>
      <c r="I3707" s="393"/>
      <c r="J3707" s="337" t="s">
        <v>3</v>
      </c>
    </row>
    <row r="3708" spans="5:10">
      <c r="E3708" s="335"/>
      <c r="F3708" s="336"/>
      <c r="G3708" s="335"/>
      <c r="H3708" s="417"/>
      <c r="I3708" s="393"/>
      <c r="J3708" s="337" t="s">
        <v>3</v>
      </c>
    </row>
    <row r="3709" spans="5:10">
      <c r="E3709" s="335"/>
      <c r="F3709" s="336"/>
      <c r="G3709" s="335"/>
      <c r="H3709" s="417"/>
      <c r="I3709" s="393"/>
      <c r="J3709" s="337" t="s">
        <v>3</v>
      </c>
    </row>
    <row r="3710" spans="5:10">
      <c r="E3710" s="335"/>
      <c r="F3710" s="336"/>
      <c r="G3710" s="335"/>
      <c r="H3710" s="417"/>
      <c r="I3710" s="393"/>
      <c r="J3710" s="337" t="s">
        <v>3</v>
      </c>
    </row>
    <row r="3711" spans="5:10">
      <c r="E3711" s="335"/>
      <c r="F3711" s="336"/>
      <c r="G3711" s="335"/>
      <c r="H3711" s="417"/>
      <c r="I3711" s="393"/>
      <c r="J3711" s="337" t="s">
        <v>3</v>
      </c>
    </row>
    <row r="3712" spans="5:10">
      <c r="E3712" s="335"/>
      <c r="F3712" s="336"/>
      <c r="G3712" s="335"/>
      <c r="H3712" s="417"/>
      <c r="I3712" s="393"/>
      <c r="J3712" s="337" t="s">
        <v>3</v>
      </c>
    </row>
    <row r="3713" spans="5:10">
      <c r="E3713" s="335"/>
      <c r="F3713" s="336"/>
      <c r="G3713" s="335"/>
      <c r="H3713" s="417"/>
      <c r="I3713" s="393"/>
      <c r="J3713" s="337" t="s">
        <v>3</v>
      </c>
    </row>
    <row r="3714" spans="5:10">
      <c r="E3714" s="335"/>
      <c r="F3714" s="336"/>
      <c r="G3714" s="335"/>
      <c r="H3714" s="417"/>
      <c r="I3714" s="393"/>
      <c r="J3714" s="337" t="s">
        <v>3</v>
      </c>
    </row>
    <row r="3715" spans="5:10">
      <c r="E3715" s="335"/>
      <c r="F3715" s="336"/>
      <c r="G3715" s="335"/>
      <c r="H3715" s="417"/>
      <c r="I3715" s="393"/>
      <c r="J3715" s="337" t="s">
        <v>3</v>
      </c>
    </row>
    <row r="3716" spans="5:10">
      <c r="E3716" s="335"/>
      <c r="F3716" s="336"/>
      <c r="G3716" s="335"/>
      <c r="H3716" s="417"/>
      <c r="I3716" s="393"/>
      <c r="J3716" s="337" t="s">
        <v>3</v>
      </c>
    </row>
    <row r="3717" spans="5:10">
      <c r="E3717" s="335"/>
      <c r="F3717" s="336"/>
      <c r="G3717" s="335"/>
      <c r="H3717" s="417"/>
      <c r="I3717" s="393"/>
      <c r="J3717" s="337" t="s">
        <v>3</v>
      </c>
    </row>
    <row r="3718" spans="5:10">
      <c r="E3718" s="335"/>
      <c r="F3718" s="336"/>
      <c r="G3718" s="335"/>
      <c r="H3718" s="417"/>
      <c r="I3718" s="393"/>
      <c r="J3718" s="337" t="s">
        <v>3</v>
      </c>
    </row>
    <row r="3719" spans="5:10">
      <c r="E3719" s="335"/>
      <c r="F3719" s="336"/>
      <c r="G3719" s="335"/>
      <c r="H3719" s="417"/>
      <c r="I3719" s="393"/>
      <c r="J3719" s="337" t="s">
        <v>3</v>
      </c>
    </row>
    <row r="3720" spans="5:10">
      <c r="E3720" s="335"/>
      <c r="F3720" s="336"/>
      <c r="G3720" s="335"/>
      <c r="H3720" s="417"/>
      <c r="I3720" s="393"/>
      <c r="J3720" s="337" t="s">
        <v>3</v>
      </c>
    </row>
    <row r="3721" spans="5:10">
      <c r="E3721" s="335"/>
      <c r="F3721" s="336"/>
      <c r="G3721" s="335"/>
      <c r="H3721" s="417"/>
      <c r="I3721" s="393"/>
      <c r="J3721" s="337" t="s">
        <v>3</v>
      </c>
    </row>
    <row r="3722" spans="5:10">
      <c r="E3722" s="335"/>
      <c r="F3722" s="336"/>
      <c r="G3722" s="335"/>
      <c r="H3722" s="417"/>
      <c r="I3722" s="393"/>
      <c r="J3722" s="337" t="s">
        <v>3</v>
      </c>
    </row>
    <row r="3723" spans="5:10">
      <c r="E3723" s="335"/>
      <c r="F3723" s="336"/>
      <c r="G3723" s="335"/>
      <c r="H3723" s="417"/>
      <c r="I3723" s="393"/>
      <c r="J3723" s="337" t="s">
        <v>3</v>
      </c>
    </row>
    <row r="3724" spans="5:10">
      <c r="E3724" s="335"/>
      <c r="F3724" s="336"/>
      <c r="G3724" s="335"/>
      <c r="H3724" s="417"/>
      <c r="I3724" s="393"/>
      <c r="J3724" s="337" t="s">
        <v>3</v>
      </c>
    </row>
    <row r="3725" spans="5:10">
      <c r="E3725" s="335"/>
      <c r="F3725" s="336"/>
      <c r="G3725" s="335"/>
      <c r="H3725" s="417"/>
      <c r="I3725" s="393"/>
      <c r="J3725" s="337" t="s">
        <v>3</v>
      </c>
    </row>
    <row r="3726" spans="5:10">
      <c r="E3726" s="335"/>
      <c r="F3726" s="336"/>
      <c r="G3726" s="335"/>
      <c r="H3726" s="417"/>
      <c r="I3726" s="393"/>
      <c r="J3726" s="337" t="s">
        <v>3</v>
      </c>
    </row>
    <row r="3727" spans="5:10">
      <c r="E3727" s="335"/>
      <c r="F3727" s="336"/>
      <c r="G3727" s="335"/>
      <c r="H3727" s="417"/>
      <c r="I3727" s="393"/>
      <c r="J3727" s="337" t="s">
        <v>3</v>
      </c>
    </row>
    <row r="3728" spans="5:10">
      <c r="E3728" s="335"/>
      <c r="F3728" s="336"/>
      <c r="G3728" s="335"/>
      <c r="H3728" s="417"/>
      <c r="I3728" s="393"/>
      <c r="J3728" s="337" t="s">
        <v>3</v>
      </c>
    </row>
    <row r="3729" spans="5:10">
      <c r="E3729" s="335"/>
      <c r="F3729" s="336"/>
      <c r="G3729" s="335"/>
      <c r="H3729" s="417"/>
      <c r="I3729" s="393"/>
      <c r="J3729" s="337" t="s">
        <v>3</v>
      </c>
    </row>
    <row r="3730" spans="5:10">
      <c r="E3730" s="335"/>
      <c r="F3730" s="336"/>
      <c r="G3730" s="335"/>
      <c r="H3730" s="417"/>
      <c r="I3730" s="393"/>
      <c r="J3730" s="337" t="s">
        <v>3</v>
      </c>
    </row>
    <row r="3731" spans="5:10">
      <c r="E3731" s="335"/>
      <c r="F3731" s="336"/>
      <c r="G3731" s="335"/>
      <c r="H3731" s="417"/>
      <c r="I3731" s="393"/>
      <c r="J3731" s="337" t="s">
        <v>3</v>
      </c>
    </row>
    <row r="3732" spans="5:10">
      <c r="E3732" s="335"/>
      <c r="F3732" s="336"/>
      <c r="G3732" s="335"/>
      <c r="H3732" s="417"/>
      <c r="I3732" s="393"/>
      <c r="J3732" s="337" t="s">
        <v>3</v>
      </c>
    </row>
    <row r="3733" spans="5:10">
      <c r="E3733" s="335"/>
      <c r="F3733" s="336"/>
      <c r="G3733" s="335"/>
      <c r="H3733" s="417"/>
      <c r="I3733" s="393"/>
      <c r="J3733" s="337" t="s">
        <v>3</v>
      </c>
    </row>
    <row r="3734" spans="5:10">
      <c r="E3734" s="335"/>
      <c r="F3734" s="336"/>
      <c r="G3734" s="335"/>
      <c r="H3734" s="417"/>
      <c r="I3734" s="393"/>
      <c r="J3734" s="337" t="s">
        <v>3</v>
      </c>
    </row>
    <row r="3735" spans="5:10">
      <c r="E3735" s="335"/>
      <c r="F3735" s="336"/>
      <c r="G3735" s="335"/>
      <c r="H3735" s="417"/>
      <c r="I3735" s="393"/>
      <c r="J3735" s="337" t="s">
        <v>3</v>
      </c>
    </row>
    <row r="3736" spans="5:10">
      <c r="E3736" s="335"/>
      <c r="F3736" s="336"/>
      <c r="G3736" s="335"/>
      <c r="H3736" s="417"/>
      <c r="I3736" s="393"/>
      <c r="J3736" s="337" t="s">
        <v>3</v>
      </c>
    </row>
    <row r="3737" spans="5:10">
      <c r="E3737" s="335"/>
      <c r="F3737" s="336"/>
      <c r="G3737" s="335"/>
      <c r="H3737" s="417"/>
      <c r="I3737" s="393"/>
      <c r="J3737" s="337" t="s">
        <v>3</v>
      </c>
    </row>
    <row r="3738" spans="5:10">
      <c r="E3738" s="335"/>
      <c r="F3738" s="336"/>
      <c r="G3738" s="335"/>
      <c r="H3738" s="417"/>
      <c r="I3738" s="393"/>
      <c r="J3738" s="337" t="s">
        <v>3</v>
      </c>
    </row>
    <row r="3739" spans="5:10">
      <c r="E3739" s="335"/>
      <c r="F3739" s="336"/>
      <c r="G3739" s="335"/>
      <c r="H3739" s="417"/>
      <c r="I3739" s="393"/>
      <c r="J3739" s="337" t="s">
        <v>3</v>
      </c>
    </row>
    <row r="3740" spans="5:10">
      <c r="E3740" s="335"/>
      <c r="F3740" s="336"/>
      <c r="G3740" s="335"/>
      <c r="H3740" s="417"/>
      <c r="I3740" s="393"/>
      <c r="J3740" s="337" t="s">
        <v>3</v>
      </c>
    </row>
    <row r="3741" spans="5:10">
      <c r="E3741" s="335"/>
      <c r="F3741" s="336"/>
      <c r="G3741" s="335"/>
      <c r="H3741" s="417"/>
      <c r="I3741" s="393"/>
      <c r="J3741" s="337" t="s">
        <v>3</v>
      </c>
    </row>
    <row r="3742" spans="5:10">
      <c r="E3742" s="335"/>
      <c r="F3742" s="336"/>
      <c r="G3742" s="335"/>
      <c r="H3742" s="417"/>
      <c r="I3742" s="393"/>
      <c r="J3742" s="337" t="s">
        <v>3</v>
      </c>
    </row>
    <row r="3743" spans="5:10">
      <c r="E3743" s="335"/>
      <c r="F3743" s="336"/>
      <c r="G3743" s="335"/>
      <c r="H3743" s="417"/>
      <c r="I3743" s="393"/>
      <c r="J3743" s="337" t="s">
        <v>3</v>
      </c>
    </row>
    <row r="3744" spans="5:10">
      <c r="E3744" s="335"/>
      <c r="F3744" s="336"/>
      <c r="G3744" s="335"/>
      <c r="H3744" s="417"/>
      <c r="I3744" s="393"/>
      <c r="J3744" s="337" t="s">
        <v>3</v>
      </c>
    </row>
    <row r="3745" spans="5:10">
      <c r="E3745" s="335"/>
      <c r="F3745" s="336"/>
      <c r="G3745" s="335"/>
      <c r="H3745" s="417"/>
      <c r="I3745" s="393"/>
      <c r="J3745" s="337" t="s">
        <v>3</v>
      </c>
    </row>
    <row r="3746" spans="5:10">
      <c r="E3746" s="335"/>
      <c r="F3746" s="336"/>
      <c r="G3746" s="335"/>
      <c r="H3746" s="417"/>
      <c r="I3746" s="393"/>
      <c r="J3746" s="337" t="s">
        <v>3</v>
      </c>
    </row>
    <row r="3747" spans="5:10">
      <c r="E3747" s="335"/>
      <c r="F3747" s="336"/>
      <c r="G3747" s="335"/>
      <c r="H3747" s="417"/>
      <c r="I3747" s="393"/>
      <c r="J3747" s="337" t="s">
        <v>3</v>
      </c>
    </row>
    <row r="3748" spans="5:10">
      <c r="E3748" s="335"/>
      <c r="F3748" s="336"/>
      <c r="G3748" s="335"/>
      <c r="H3748" s="417"/>
      <c r="I3748" s="393"/>
      <c r="J3748" s="337" t="s">
        <v>3</v>
      </c>
    </row>
    <row r="3749" spans="5:10">
      <c r="E3749" s="335"/>
      <c r="F3749" s="336"/>
      <c r="G3749" s="335"/>
      <c r="H3749" s="417"/>
      <c r="I3749" s="393"/>
      <c r="J3749" s="337" t="s">
        <v>3</v>
      </c>
    </row>
    <row r="3750" spans="5:10">
      <c r="E3750" s="335"/>
      <c r="F3750" s="336"/>
      <c r="G3750" s="335"/>
      <c r="H3750" s="417"/>
      <c r="I3750" s="393"/>
      <c r="J3750" s="337" t="s">
        <v>3</v>
      </c>
    </row>
    <row r="3751" spans="5:10">
      <c r="E3751" s="335"/>
      <c r="F3751" s="336"/>
      <c r="G3751" s="335"/>
      <c r="H3751" s="417"/>
      <c r="I3751" s="393"/>
      <c r="J3751" s="337" t="s">
        <v>3</v>
      </c>
    </row>
    <row r="3752" spans="5:10">
      <c r="E3752" s="335"/>
      <c r="F3752" s="336"/>
      <c r="G3752" s="335"/>
      <c r="H3752" s="417"/>
      <c r="I3752" s="393"/>
      <c r="J3752" s="337" t="s">
        <v>3</v>
      </c>
    </row>
    <row r="3753" spans="5:10">
      <c r="E3753" s="335"/>
      <c r="F3753" s="336"/>
      <c r="G3753" s="335"/>
      <c r="H3753" s="417"/>
      <c r="I3753" s="393"/>
      <c r="J3753" s="337" t="s">
        <v>3</v>
      </c>
    </row>
    <row r="3754" spans="5:10">
      <c r="E3754" s="335"/>
      <c r="F3754" s="336"/>
      <c r="G3754" s="335"/>
      <c r="H3754" s="417"/>
      <c r="I3754" s="393"/>
      <c r="J3754" s="337" t="s">
        <v>3</v>
      </c>
    </row>
    <row r="3755" spans="5:10">
      <c r="E3755" s="335"/>
      <c r="F3755" s="336"/>
      <c r="G3755" s="335"/>
      <c r="H3755" s="417"/>
      <c r="I3755" s="393"/>
      <c r="J3755" s="337" t="s">
        <v>3</v>
      </c>
    </row>
    <row r="3756" spans="5:10">
      <c r="E3756" s="335"/>
      <c r="F3756" s="336"/>
      <c r="G3756" s="335"/>
      <c r="H3756" s="417"/>
      <c r="I3756" s="393"/>
      <c r="J3756" s="337" t="s">
        <v>3</v>
      </c>
    </row>
    <row r="3757" spans="5:10">
      <c r="E3757" s="335"/>
      <c r="F3757" s="336"/>
      <c r="G3757" s="335"/>
      <c r="H3757" s="417"/>
      <c r="I3757" s="393"/>
      <c r="J3757" s="337" t="s">
        <v>3</v>
      </c>
    </row>
    <row r="3758" spans="5:10">
      <c r="E3758" s="335"/>
      <c r="F3758" s="336"/>
      <c r="G3758" s="335"/>
      <c r="H3758" s="417"/>
      <c r="I3758" s="393"/>
      <c r="J3758" s="337" t="s">
        <v>3</v>
      </c>
    </row>
    <row r="3759" spans="5:10">
      <c r="E3759" s="335"/>
      <c r="F3759" s="336"/>
      <c r="G3759" s="335"/>
      <c r="H3759" s="417"/>
      <c r="I3759" s="393"/>
      <c r="J3759" s="337" t="s">
        <v>3</v>
      </c>
    </row>
    <row r="3760" spans="5:10">
      <c r="E3760" s="335"/>
      <c r="F3760" s="336"/>
      <c r="G3760" s="335"/>
      <c r="H3760" s="417"/>
      <c r="I3760" s="393"/>
      <c r="J3760" s="337" t="s">
        <v>3</v>
      </c>
    </row>
    <row r="3761" spans="5:10">
      <c r="E3761" s="335"/>
      <c r="F3761" s="336"/>
      <c r="G3761" s="335"/>
      <c r="H3761" s="417"/>
      <c r="I3761" s="393"/>
      <c r="J3761" s="337" t="s">
        <v>3</v>
      </c>
    </row>
    <row r="3762" spans="5:10">
      <c r="E3762" s="335"/>
      <c r="F3762" s="336"/>
      <c r="G3762" s="335"/>
      <c r="H3762" s="417"/>
      <c r="I3762" s="393"/>
      <c r="J3762" s="337" t="s">
        <v>3</v>
      </c>
    </row>
    <row r="3763" spans="5:10">
      <c r="E3763" s="335"/>
      <c r="F3763" s="336"/>
      <c r="G3763" s="335"/>
      <c r="H3763" s="417"/>
      <c r="I3763" s="393"/>
      <c r="J3763" s="337" t="s">
        <v>3</v>
      </c>
    </row>
    <row r="3764" spans="5:10">
      <c r="E3764" s="335"/>
      <c r="F3764" s="336"/>
      <c r="G3764" s="335"/>
      <c r="H3764" s="417"/>
      <c r="I3764" s="393"/>
      <c r="J3764" s="337" t="s">
        <v>3</v>
      </c>
    </row>
    <row r="3765" spans="5:10">
      <c r="E3765" s="335"/>
      <c r="F3765" s="336"/>
      <c r="G3765" s="335"/>
      <c r="H3765" s="417"/>
      <c r="I3765" s="393"/>
      <c r="J3765" s="337" t="s">
        <v>3</v>
      </c>
    </row>
    <row r="3766" spans="5:10">
      <c r="E3766" s="335"/>
      <c r="F3766" s="336"/>
      <c r="G3766" s="335"/>
      <c r="H3766" s="417"/>
      <c r="I3766" s="393"/>
      <c r="J3766" s="337" t="s">
        <v>3</v>
      </c>
    </row>
    <row r="3767" spans="5:10">
      <c r="E3767" s="335"/>
      <c r="F3767" s="336"/>
      <c r="G3767" s="335"/>
      <c r="H3767" s="417"/>
      <c r="I3767" s="393"/>
      <c r="J3767" s="337" t="s">
        <v>3</v>
      </c>
    </row>
    <row r="3768" spans="5:10">
      <c r="E3768" s="335"/>
      <c r="F3768" s="336"/>
      <c r="G3768" s="335"/>
      <c r="H3768" s="417"/>
      <c r="I3768" s="393"/>
      <c r="J3768" s="337" t="s">
        <v>3</v>
      </c>
    </row>
    <row r="3769" spans="5:10">
      <c r="E3769" s="335"/>
      <c r="F3769" s="336"/>
      <c r="G3769" s="335"/>
      <c r="H3769" s="417"/>
      <c r="I3769" s="393"/>
      <c r="J3769" s="337" t="s">
        <v>3</v>
      </c>
    </row>
    <row r="3770" spans="5:10">
      <c r="E3770" s="335"/>
      <c r="F3770" s="336"/>
      <c r="G3770" s="335"/>
      <c r="H3770" s="417"/>
      <c r="I3770" s="393"/>
      <c r="J3770" s="337" t="s">
        <v>3</v>
      </c>
    </row>
    <row r="3771" spans="5:10">
      <c r="E3771" s="335"/>
      <c r="F3771" s="336"/>
      <c r="G3771" s="335"/>
      <c r="H3771" s="417"/>
      <c r="I3771" s="393"/>
      <c r="J3771" s="337" t="s">
        <v>3</v>
      </c>
    </row>
    <row r="3772" spans="5:10">
      <c r="E3772" s="335"/>
      <c r="F3772" s="336"/>
      <c r="G3772" s="335"/>
      <c r="H3772" s="417"/>
      <c r="I3772" s="393"/>
      <c r="J3772" s="337" t="s">
        <v>3</v>
      </c>
    </row>
    <row r="3773" spans="5:10">
      <c r="E3773" s="335"/>
      <c r="F3773" s="336"/>
      <c r="G3773" s="335"/>
      <c r="H3773" s="417"/>
      <c r="I3773" s="393"/>
      <c r="J3773" s="337" t="s">
        <v>3</v>
      </c>
    </row>
    <row r="3774" spans="5:10">
      <c r="E3774" s="335"/>
      <c r="F3774" s="336"/>
      <c r="G3774" s="335"/>
      <c r="H3774" s="417"/>
      <c r="I3774" s="393"/>
      <c r="J3774" s="337" t="s">
        <v>3</v>
      </c>
    </row>
    <row r="3775" spans="5:10">
      <c r="E3775" s="335"/>
      <c r="F3775" s="336"/>
      <c r="G3775" s="335"/>
      <c r="H3775" s="417"/>
      <c r="I3775" s="393"/>
      <c r="J3775" s="337" t="s">
        <v>3</v>
      </c>
    </row>
    <row r="3776" spans="5:10">
      <c r="E3776" s="335"/>
      <c r="F3776" s="336"/>
      <c r="G3776" s="335"/>
      <c r="H3776" s="417"/>
      <c r="I3776" s="393"/>
      <c r="J3776" s="337" t="s">
        <v>3</v>
      </c>
    </row>
    <row r="3777" spans="5:10">
      <c r="E3777" s="335"/>
      <c r="F3777" s="336"/>
      <c r="G3777" s="335"/>
      <c r="H3777" s="417"/>
      <c r="I3777" s="393"/>
      <c r="J3777" s="337" t="s">
        <v>3</v>
      </c>
    </row>
    <row r="3778" spans="5:10">
      <c r="E3778" s="335"/>
      <c r="F3778" s="336"/>
      <c r="G3778" s="335"/>
      <c r="H3778" s="417"/>
      <c r="I3778" s="393"/>
      <c r="J3778" s="337" t="s">
        <v>3</v>
      </c>
    </row>
    <row r="3779" spans="5:10">
      <c r="E3779" s="335"/>
      <c r="F3779" s="336"/>
      <c r="G3779" s="335"/>
      <c r="H3779" s="417"/>
      <c r="I3779" s="393"/>
      <c r="J3779" s="337" t="s">
        <v>3</v>
      </c>
    </row>
    <row r="3780" spans="5:10">
      <c r="E3780" s="335"/>
      <c r="F3780" s="336"/>
      <c r="G3780" s="335"/>
      <c r="H3780" s="417"/>
      <c r="I3780" s="393"/>
      <c r="J3780" s="337" t="s">
        <v>3</v>
      </c>
    </row>
    <row r="3781" spans="5:10">
      <c r="E3781" s="335"/>
      <c r="F3781" s="336"/>
      <c r="G3781" s="335"/>
      <c r="H3781" s="417"/>
      <c r="I3781" s="393"/>
      <c r="J3781" s="337" t="s">
        <v>3</v>
      </c>
    </row>
    <row r="3782" spans="5:10">
      <c r="E3782" s="335"/>
      <c r="F3782" s="336"/>
      <c r="G3782" s="335"/>
      <c r="H3782" s="417"/>
      <c r="I3782" s="393"/>
      <c r="J3782" s="337" t="s">
        <v>3</v>
      </c>
    </row>
    <row r="3783" spans="5:10">
      <c r="E3783" s="335"/>
      <c r="F3783" s="336"/>
      <c r="G3783" s="335"/>
      <c r="H3783" s="417"/>
      <c r="I3783" s="393"/>
      <c r="J3783" s="337" t="s">
        <v>3</v>
      </c>
    </row>
    <row r="3784" spans="5:10">
      <c r="E3784" s="335"/>
      <c r="F3784" s="336"/>
      <c r="G3784" s="335"/>
      <c r="H3784" s="417"/>
      <c r="I3784" s="393"/>
      <c r="J3784" s="337" t="s">
        <v>3</v>
      </c>
    </row>
    <row r="3785" spans="5:10">
      <c r="E3785" s="335"/>
      <c r="F3785" s="336"/>
      <c r="G3785" s="335"/>
      <c r="H3785" s="417"/>
      <c r="I3785" s="393"/>
      <c r="J3785" s="337" t="s">
        <v>3</v>
      </c>
    </row>
    <row r="3786" spans="5:10">
      <c r="E3786" s="335"/>
      <c r="F3786" s="336"/>
      <c r="G3786" s="335"/>
      <c r="H3786" s="417"/>
      <c r="I3786" s="393"/>
      <c r="J3786" s="337" t="s">
        <v>3</v>
      </c>
    </row>
    <row r="3787" spans="5:10">
      <c r="E3787" s="335"/>
      <c r="F3787" s="336"/>
      <c r="G3787" s="335"/>
      <c r="H3787" s="417"/>
      <c r="I3787" s="393"/>
      <c r="J3787" s="337" t="s">
        <v>3</v>
      </c>
    </row>
    <row r="3788" spans="5:10">
      <c r="E3788" s="335"/>
      <c r="F3788" s="336"/>
      <c r="G3788" s="335"/>
      <c r="H3788" s="417"/>
      <c r="I3788" s="393"/>
      <c r="J3788" s="337" t="s">
        <v>3</v>
      </c>
    </row>
    <row r="3789" spans="5:10">
      <c r="E3789" s="335"/>
      <c r="F3789" s="336"/>
      <c r="G3789" s="335"/>
      <c r="H3789" s="417"/>
      <c r="I3789" s="393"/>
      <c r="J3789" s="337" t="s">
        <v>3</v>
      </c>
    </row>
    <row r="3790" spans="5:10">
      <c r="E3790" s="335"/>
      <c r="F3790" s="336"/>
      <c r="G3790" s="335"/>
      <c r="H3790" s="417"/>
      <c r="I3790" s="393"/>
      <c r="J3790" s="337" t="s">
        <v>3</v>
      </c>
    </row>
    <row r="3791" spans="5:10">
      <c r="E3791" s="335"/>
      <c r="F3791" s="336"/>
      <c r="G3791" s="335"/>
      <c r="H3791" s="417"/>
      <c r="I3791" s="393"/>
      <c r="J3791" s="337" t="s">
        <v>3</v>
      </c>
    </row>
    <row r="3792" spans="5:10">
      <c r="E3792" s="335"/>
      <c r="F3792" s="336"/>
      <c r="G3792" s="335"/>
      <c r="H3792" s="417"/>
      <c r="I3792" s="393"/>
      <c r="J3792" s="337" t="s">
        <v>3</v>
      </c>
    </row>
    <row r="3793" spans="5:10">
      <c r="E3793" s="335"/>
      <c r="F3793" s="336"/>
      <c r="G3793" s="335"/>
      <c r="H3793" s="417"/>
      <c r="I3793" s="393"/>
      <c r="J3793" s="337" t="s">
        <v>3</v>
      </c>
    </row>
    <row r="3794" spans="5:10">
      <c r="E3794" s="335"/>
      <c r="F3794" s="336"/>
      <c r="G3794" s="335"/>
      <c r="H3794" s="417"/>
      <c r="I3794" s="393"/>
      <c r="J3794" s="337" t="s">
        <v>3</v>
      </c>
    </row>
    <row r="3795" spans="5:10">
      <c r="E3795" s="335"/>
      <c r="F3795" s="336"/>
      <c r="G3795" s="335"/>
      <c r="H3795" s="417"/>
      <c r="I3795" s="393"/>
      <c r="J3795" s="337" t="s">
        <v>3</v>
      </c>
    </row>
    <row r="3796" spans="5:10">
      <c r="E3796" s="335"/>
      <c r="F3796" s="336"/>
      <c r="G3796" s="335"/>
      <c r="H3796" s="417"/>
      <c r="I3796" s="393"/>
      <c r="J3796" s="337" t="s">
        <v>3</v>
      </c>
    </row>
    <row r="3797" spans="5:10">
      <c r="E3797" s="335"/>
      <c r="F3797" s="336"/>
      <c r="G3797" s="335"/>
      <c r="H3797" s="417"/>
      <c r="I3797" s="393"/>
      <c r="J3797" s="337" t="s">
        <v>3</v>
      </c>
    </row>
    <row r="3798" spans="5:10">
      <c r="E3798" s="335"/>
      <c r="F3798" s="336"/>
      <c r="G3798" s="335"/>
      <c r="H3798" s="417"/>
      <c r="I3798" s="393"/>
      <c r="J3798" s="337" t="s">
        <v>3</v>
      </c>
    </row>
    <row r="3799" spans="5:10">
      <c r="E3799" s="335"/>
      <c r="F3799" s="336"/>
      <c r="G3799" s="335"/>
      <c r="H3799" s="417"/>
      <c r="I3799" s="393"/>
      <c r="J3799" s="337" t="s">
        <v>3</v>
      </c>
    </row>
    <row r="3800" spans="5:10">
      <c r="E3800" s="335"/>
      <c r="F3800" s="336"/>
      <c r="G3800" s="335"/>
      <c r="H3800" s="417"/>
      <c r="I3800" s="393"/>
      <c r="J3800" s="337" t="s">
        <v>3</v>
      </c>
    </row>
    <row r="3801" spans="5:10">
      <c r="E3801" s="335"/>
      <c r="F3801" s="336"/>
      <c r="G3801" s="335"/>
      <c r="H3801" s="417"/>
      <c r="I3801" s="393"/>
      <c r="J3801" s="337" t="s">
        <v>3</v>
      </c>
    </row>
    <row r="3802" spans="5:10">
      <c r="E3802" s="335"/>
      <c r="F3802" s="336"/>
      <c r="G3802" s="335"/>
      <c r="H3802" s="417"/>
      <c r="I3802" s="393"/>
      <c r="J3802" s="337" t="s">
        <v>3</v>
      </c>
    </row>
    <row r="3803" spans="5:10">
      <c r="E3803" s="335"/>
      <c r="F3803" s="336"/>
      <c r="G3803" s="335"/>
      <c r="H3803" s="417"/>
      <c r="I3803" s="393"/>
      <c r="J3803" s="337" t="s">
        <v>3</v>
      </c>
    </row>
    <row r="3804" spans="5:10">
      <c r="E3804" s="335"/>
      <c r="F3804" s="336"/>
      <c r="G3804" s="335"/>
      <c r="H3804" s="417"/>
      <c r="I3804" s="393"/>
      <c r="J3804" s="337" t="s">
        <v>3</v>
      </c>
    </row>
    <row r="3805" spans="5:10">
      <c r="E3805" s="335"/>
      <c r="F3805" s="336"/>
      <c r="G3805" s="335"/>
      <c r="H3805" s="417"/>
      <c r="I3805" s="393"/>
      <c r="J3805" s="337" t="s">
        <v>3</v>
      </c>
    </row>
    <row r="3806" spans="5:10">
      <c r="E3806" s="335"/>
      <c r="F3806" s="336"/>
      <c r="G3806" s="335"/>
      <c r="H3806" s="417"/>
      <c r="I3806" s="393"/>
      <c r="J3806" s="337" t="s">
        <v>3</v>
      </c>
    </row>
    <row r="3807" spans="5:10">
      <c r="E3807" s="335"/>
      <c r="F3807" s="336"/>
      <c r="G3807" s="335"/>
      <c r="H3807" s="417"/>
      <c r="I3807" s="393"/>
      <c r="J3807" s="337" t="s">
        <v>3</v>
      </c>
    </row>
    <row r="3808" spans="5:10">
      <c r="E3808" s="335"/>
      <c r="F3808" s="336"/>
      <c r="G3808" s="335"/>
      <c r="H3808" s="417"/>
      <c r="I3808" s="393"/>
      <c r="J3808" s="337" t="s">
        <v>3</v>
      </c>
    </row>
    <row r="3809" spans="5:10">
      <c r="E3809" s="335"/>
      <c r="F3809" s="336"/>
      <c r="G3809" s="335"/>
      <c r="H3809" s="417"/>
      <c r="I3809" s="393"/>
      <c r="J3809" s="337" t="s">
        <v>3</v>
      </c>
    </row>
    <row r="3810" spans="5:10">
      <c r="E3810" s="335"/>
      <c r="F3810" s="336"/>
      <c r="G3810" s="335"/>
      <c r="H3810" s="417"/>
      <c r="I3810" s="393"/>
      <c r="J3810" s="337" t="s">
        <v>3</v>
      </c>
    </row>
    <row r="3811" spans="5:10">
      <c r="E3811" s="335"/>
      <c r="F3811" s="336"/>
      <c r="G3811" s="335"/>
      <c r="H3811" s="417"/>
      <c r="I3811" s="393"/>
      <c r="J3811" s="337" t="s">
        <v>3</v>
      </c>
    </row>
    <row r="3812" spans="5:10">
      <c r="E3812" s="335"/>
      <c r="F3812" s="336"/>
      <c r="G3812" s="335"/>
      <c r="H3812" s="417"/>
      <c r="I3812" s="393"/>
      <c r="J3812" s="337" t="s">
        <v>3</v>
      </c>
    </row>
    <row r="3813" spans="5:10">
      <c r="E3813" s="335"/>
      <c r="F3813" s="336"/>
      <c r="G3813" s="335"/>
      <c r="H3813" s="417"/>
      <c r="I3813" s="393"/>
      <c r="J3813" s="337" t="s">
        <v>3</v>
      </c>
    </row>
    <row r="3814" spans="5:10">
      <c r="E3814" s="335"/>
      <c r="F3814" s="336"/>
      <c r="G3814" s="335"/>
      <c r="H3814" s="417"/>
      <c r="I3814" s="393"/>
      <c r="J3814" s="337" t="s">
        <v>3</v>
      </c>
    </row>
    <row r="3815" spans="5:10">
      <c r="E3815" s="335"/>
      <c r="F3815" s="336"/>
      <c r="G3815" s="335"/>
      <c r="H3815" s="417"/>
      <c r="I3815" s="393"/>
      <c r="J3815" s="337" t="s">
        <v>3</v>
      </c>
    </row>
    <row r="3816" spans="5:10">
      <c r="E3816" s="335"/>
      <c r="F3816" s="336"/>
      <c r="G3816" s="335"/>
      <c r="H3816" s="417"/>
      <c r="I3816" s="393"/>
      <c r="J3816" s="337" t="s">
        <v>3</v>
      </c>
    </row>
    <row r="3817" spans="5:10">
      <c r="E3817" s="335"/>
      <c r="F3817" s="336"/>
      <c r="G3817" s="335"/>
      <c r="H3817" s="417"/>
      <c r="I3817" s="393"/>
      <c r="J3817" s="337" t="s">
        <v>3</v>
      </c>
    </row>
    <row r="3818" spans="5:10">
      <c r="E3818" s="335"/>
      <c r="F3818" s="336"/>
      <c r="G3818" s="335"/>
      <c r="H3818" s="417"/>
      <c r="I3818" s="393"/>
      <c r="J3818" s="337" t="s">
        <v>3</v>
      </c>
    </row>
    <row r="3819" spans="5:10">
      <c r="E3819" s="335"/>
      <c r="F3819" s="336"/>
      <c r="G3819" s="335"/>
      <c r="H3819" s="417"/>
      <c r="I3819" s="393"/>
      <c r="J3819" s="337" t="s">
        <v>3</v>
      </c>
    </row>
    <row r="3820" spans="5:10">
      <c r="E3820" s="335"/>
      <c r="F3820" s="336"/>
      <c r="G3820" s="335"/>
      <c r="H3820" s="417"/>
      <c r="I3820" s="393"/>
      <c r="J3820" s="337" t="s">
        <v>3</v>
      </c>
    </row>
    <row r="3821" spans="5:10">
      <c r="E3821" s="335"/>
      <c r="F3821" s="336"/>
      <c r="G3821" s="335"/>
      <c r="H3821" s="417"/>
      <c r="I3821" s="393"/>
      <c r="J3821" s="337" t="s">
        <v>3</v>
      </c>
    </row>
    <row r="3822" spans="5:10">
      <c r="E3822" s="335"/>
      <c r="F3822" s="336"/>
      <c r="G3822" s="335"/>
      <c r="H3822" s="417"/>
      <c r="I3822" s="393"/>
      <c r="J3822" s="337" t="s">
        <v>3</v>
      </c>
    </row>
    <row r="3823" spans="5:10">
      <c r="E3823" s="335"/>
      <c r="F3823" s="336"/>
      <c r="G3823" s="335"/>
      <c r="H3823" s="417"/>
      <c r="I3823" s="393"/>
      <c r="J3823" s="337" t="s">
        <v>3</v>
      </c>
    </row>
    <row r="3824" spans="5:10">
      <c r="E3824" s="335"/>
      <c r="F3824" s="336"/>
      <c r="G3824" s="335"/>
      <c r="H3824" s="417"/>
      <c r="I3824" s="393"/>
      <c r="J3824" s="337" t="s">
        <v>3</v>
      </c>
    </row>
    <row r="3825" spans="5:10">
      <c r="E3825" s="335"/>
      <c r="F3825" s="336"/>
      <c r="G3825" s="335"/>
      <c r="H3825" s="417"/>
      <c r="I3825" s="393"/>
      <c r="J3825" s="337" t="s">
        <v>3</v>
      </c>
    </row>
    <row r="3826" spans="5:10">
      <c r="E3826" s="335"/>
      <c r="F3826" s="336"/>
      <c r="G3826" s="335"/>
      <c r="H3826" s="417"/>
      <c r="I3826" s="393"/>
      <c r="J3826" s="337" t="s">
        <v>3</v>
      </c>
    </row>
    <row r="3827" spans="5:10">
      <c r="E3827" s="335"/>
      <c r="F3827" s="336"/>
      <c r="G3827" s="335"/>
      <c r="H3827" s="417"/>
      <c r="I3827" s="393"/>
      <c r="J3827" s="337" t="s">
        <v>3</v>
      </c>
    </row>
    <row r="3828" spans="5:10">
      <c r="E3828" s="335"/>
      <c r="F3828" s="336"/>
      <c r="G3828" s="335"/>
      <c r="H3828" s="417"/>
      <c r="I3828" s="393"/>
      <c r="J3828" s="337" t="s">
        <v>3</v>
      </c>
    </row>
    <row r="3829" spans="5:10">
      <c r="E3829" s="335"/>
      <c r="F3829" s="336"/>
      <c r="G3829" s="335"/>
      <c r="H3829" s="417"/>
      <c r="I3829" s="393"/>
      <c r="J3829" s="337" t="s">
        <v>3</v>
      </c>
    </row>
    <row r="3830" spans="5:10">
      <c r="E3830" s="335"/>
      <c r="F3830" s="336"/>
      <c r="G3830" s="335"/>
      <c r="H3830" s="417"/>
      <c r="I3830" s="393"/>
      <c r="J3830" s="337" t="s">
        <v>3</v>
      </c>
    </row>
    <row r="3831" spans="5:10">
      <c r="E3831" s="335"/>
      <c r="F3831" s="336"/>
      <c r="G3831" s="335"/>
      <c r="H3831" s="417"/>
      <c r="I3831" s="393"/>
      <c r="J3831" s="337" t="s">
        <v>3</v>
      </c>
    </row>
    <row r="3832" spans="5:10">
      <c r="E3832" s="335"/>
      <c r="F3832" s="336"/>
      <c r="G3832" s="335"/>
      <c r="H3832" s="417"/>
      <c r="I3832" s="393"/>
      <c r="J3832" s="337" t="s">
        <v>3</v>
      </c>
    </row>
    <row r="3833" spans="5:10">
      <c r="E3833" s="335"/>
      <c r="F3833" s="336"/>
      <c r="G3833" s="335"/>
      <c r="H3833" s="417"/>
      <c r="I3833" s="393"/>
      <c r="J3833" s="337" t="s">
        <v>3</v>
      </c>
    </row>
    <row r="3834" spans="5:10">
      <c r="E3834" s="335"/>
      <c r="F3834" s="336"/>
      <c r="G3834" s="335"/>
      <c r="H3834" s="417"/>
      <c r="I3834" s="393"/>
      <c r="J3834" s="337" t="s">
        <v>3</v>
      </c>
    </row>
    <row r="3835" spans="5:10">
      <c r="E3835" s="335"/>
      <c r="F3835" s="336"/>
      <c r="G3835" s="335"/>
      <c r="H3835" s="417"/>
      <c r="I3835" s="393"/>
      <c r="J3835" s="337" t="s">
        <v>3</v>
      </c>
    </row>
    <row r="3836" spans="5:10">
      <c r="E3836" s="335"/>
      <c r="F3836" s="336"/>
      <c r="G3836" s="335"/>
      <c r="H3836" s="417"/>
      <c r="I3836" s="393"/>
      <c r="J3836" s="337" t="s">
        <v>3</v>
      </c>
    </row>
    <row r="3837" spans="5:10">
      <c r="E3837" s="335"/>
      <c r="F3837" s="336"/>
      <c r="G3837" s="335"/>
      <c r="H3837" s="417"/>
      <c r="I3837" s="393"/>
      <c r="J3837" s="337" t="s">
        <v>3</v>
      </c>
    </row>
    <row r="3838" spans="5:10">
      <c r="E3838" s="335"/>
      <c r="F3838" s="336"/>
      <c r="G3838" s="335"/>
      <c r="H3838" s="417"/>
      <c r="I3838" s="393"/>
      <c r="J3838" s="337" t="s">
        <v>3</v>
      </c>
    </row>
    <row r="3839" spans="5:10">
      <c r="E3839" s="335"/>
      <c r="F3839" s="336"/>
      <c r="G3839" s="335"/>
      <c r="H3839" s="417"/>
      <c r="I3839" s="393"/>
      <c r="J3839" s="337" t="s">
        <v>3</v>
      </c>
    </row>
    <row r="3840" spans="5:10">
      <c r="E3840" s="335"/>
      <c r="F3840" s="336"/>
      <c r="G3840" s="335"/>
      <c r="H3840" s="417"/>
      <c r="I3840" s="393"/>
      <c r="J3840" s="337" t="s">
        <v>3</v>
      </c>
    </row>
    <row r="3841" spans="5:10">
      <c r="E3841" s="335"/>
      <c r="F3841" s="336"/>
      <c r="G3841" s="335"/>
      <c r="H3841" s="417"/>
      <c r="I3841" s="393"/>
      <c r="J3841" s="337" t="s">
        <v>3</v>
      </c>
    </row>
    <row r="3842" spans="5:10">
      <c r="E3842" s="335"/>
      <c r="F3842" s="336"/>
      <c r="G3842" s="335"/>
      <c r="H3842" s="417"/>
      <c r="I3842" s="393"/>
      <c r="J3842" s="337" t="s">
        <v>3</v>
      </c>
    </row>
    <row r="3843" spans="5:10">
      <c r="E3843" s="335"/>
      <c r="F3843" s="336"/>
      <c r="G3843" s="335"/>
      <c r="H3843" s="417"/>
      <c r="I3843" s="393"/>
      <c r="J3843" s="337" t="s">
        <v>3</v>
      </c>
    </row>
    <row r="3844" spans="5:10">
      <c r="E3844" s="335"/>
      <c r="F3844" s="336"/>
      <c r="G3844" s="335"/>
      <c r="H3844" s="417"/>
      <c r="I3844" s="393"/>
      <c r="J3844" s="337" t="s">
        <v>3</v>
      </c>
    </row>
    <row r="3845" spans="5:10">
      <c r="E3845" s="335"/>
      <c r="F3845" s="336"/>
      <c r="G3845" s="335"/>
      <c r="H3845" s="417"/>
      <c r="I3845" s="393"/>
      <c r="J3845" s="337" t="s">
        <v>3</v>
      </c>
    </row>
    <row r="3846" spans="5:10">
      <c r="E3846" s="335"/>
      <c r="F3846" s="336"/>
      <c r="G3846" s="335"/>
      <c r="H3846" s="417"/>
      <c r="I3846" s="393"/>
      <c r="J3846" s="337" t="s">
        <v>3</v>
      </c>
    </row>
    <row r="3847" spans="5:10">
      <c r="E3847" s="335"/>
      <c r="F3847" s="336"/>
      <c r="G3847" s="335"/>
      <c r="H3847" s="417"/>
      <c r="I3847" s="393"/>
      <c r="J3847" s="337" t="s">
        <v>3</v>
      </c>
    </row>
    <row r="3848" spans="5:10">
      <c r="E3848" s="335"/>
      <c r="F3848" s="336"/>
      <c r="G3848" s="335"/>
      <c r="H3848" s="417"/>
      <c r="I3848" s="393"/>
      <c r="J3848" s="337" t="s">
        <v>3</v>
      </c>
    </row>
    <row r="3849" spans="5:10">
      <c r="E3849" s="335"/>
      <c r="F3849" s="336"/>
      <c r="G3849" s="335"/>
      <c r="H3849" s="417"/>
      <c r="I3849" s="393"/>
      <c r="J3849" s="337" t="s">
        <v>3</v>
      </c>
    </row>
    <row r="3850" spans="5:10">
      <c r="E3850" s="335"/>
      <c r="F3850" s="336"/>
      <c r="G3850" s="335"/>
      <c r="H3850" s="417"/>
      <c r="I3850" s="393"/>
      <c r="J3850" s="337" t="s">
        <v>3</v>
      </c>
    </row>
    <row r="3851" spans="5:10">
      <c r="E3851" s="335"/>
      <c r="F3851" s="336"/>
      <c r="G3851" s="335"/>
      <c r="H3851" s="417"/>
      <c r="I3851" s="393"/>
      <c r="J3851" s="337" t="s">
        <v>3</v>
      </c>
    </row>
    <row r="3852" spans="5:10">
      <c r="E3852" s="335"/>
      <c r="F3852" s="336"/>
      <c r="G3852" s="335"/>
      <c r="H3852" s="417"/>
      <c r="I3852" s="393"/>
      <c r="J3852" s="337" t="s">
        <v>3</v>
      </c>
    </row>
    <row r="3853" spans="5:10">
      <c r="E3853" s="335"/>
      <c r="F3853" s="336"/>
      <c r="G3853" s="335"/>
      <c r="H3853" s="417"/>
      <c r="I3853" s="393"/>
      <c r="J3853" s="337" t="s">
        <v>3</v>
      </c>
    </row>
    <row r="3854" spans="5:10">
      <c r="E3854" s="335"/>
      <c r="F3854" s="336"/>
      <c r="G3854" s="335"/>
      <c r="H3854" s="417"/>
      <c r="I3854" s="393"/>
      <c r="J3854" s="337" t="s">
        <v>3</v>
      </c>
    </row>
    <row r="3855" spans="5:10">
      <c r="E3855" s="335"/>
      <c r="F3855" s="336"/>
      <c r="G3855" s="335"/>
      <c r="H3855" s="417"/>
      <c r="I3855" s="393"/>
      <c r="J3855" s="337" t="s">
        <v>3</v>
      </c>
    </row>
    <row r="3856" spans="5:10">
      <c r="E3856" s="335"/>
      <c r="F3856" s="336"/>
      <c r="G3856" s="335"/>
      <c r="H3856" s="417"/>
      <c r="I3856" s="393"/>
      <c r="J3856" s="337" t="s">
        <v>3</v>
      </c>
    </row>
    <row r="3857" spans="5:10">
      <c r="E3857" s="335"/>
      <c r="F3857" s="336"/>
      <c r="G3857" s="335"/>
      <c r="H3857" s="417"/>
      <c r="I3857" s="393"/>
      <c r="J3857" s="337" t="s">
        <v>3</v>
      </c>
    </row>
    <row r="3858" spans="5:10">
      <c r="E3858" s="335"/>
      <c r="F3858" s="336"/>
      <c r="G3858" s="335"/>
      <c r="H3858" s="417"/>
      <c r="I3858" s="393"/>
      <c r="J3858" s="337" t="s">
        <v>3</v>
      </c>
    </row>
    <row r="3859" spans="5:10">
      <c r="E3859" s="335"/>
      <c r="F3859" s="336"/>
      <c r="G3859" s="335"/>
      <c r="H3859" s="417"/>
      <c r="I3859" s="393"/>
      <c r="J3859" s="337" t="s">
        <v>3</v>
      </c>
    </row>
    <row r="3860" spans="5:10">
      <c r="E3860" s="335"/>
      <c r="F3860" s="336"/>
      <c r="G3860" s="335"/>
      <c r="H3860" s="417"/>
      <c r="I3860" s="393"/>
      <c r="J3860" s="337" t="s">
        <v>3</v>
      </c>
    </row>
    <row r="3861" spans="5:10">
      <c r="E3861" s="335"/>
      <c r="F3861" s="336"/>
      <c r="G3861" s="335"/>
      <c r="H3861" s="417"/>
      <c r="I3861" s="393"/>
      <c r="J3861" s="337" t="s">
        <v>3</v>
      </c>
    </row>
    <row r="3862" spans="5:10">
      <c r="E3862" s="335"/>
      <c r="F3862" s="336"/>
      <c r="G3862" s="335"/>
      <c r="H3862" s="417"/>
      <c r="I3862" s="393"/>
      <c r="J3862" s="337" t="s">
        <v>3</v>
      </c>
    </row>
    <row r="3863" spans="5:10">
      <c r="E3863" s="335"/>
      <c r="F3863" s="336"/>
      <c r="G3863" s="335"/>
      <c r="H3863" s="417"/>
      <c r="I3863" s="393"/>
      <c r="J3863" s="337" t="s">
        <v>3</v>
      </c>
    </row>
    <row r="3864" spans="5:10">
      <c r="E3864" s="335"/>
      <c r="F3864" s="336"/>
      <c r="G3864" s="335"/>
      <c r="H3864" s="417"/>
      <c r="I3864" s="393"/>
      <c r="J3864" s="337" t="s">
        <v>3</v>
      </c>
    </row>
    <row r="3865" spans="5:10">
      <c r="E3865" s="335"/>
      <c r="F3865" s="336"/>
      <c r="G3865" s="335"/>
      <c r="H3865" s="417"/>
      <c r="I3865" s="393"/>
      <c r="J3865" s="337" t="s">
        <v>3</v>
      </c>
    </row>
    <row r="3866" spans="5:10">
      <c r="E3866" s="335"/>
      <c r="F3866" s="336"/>
      <c r="G3866" s="335"/>
      <c r="H3866" s="417"/>
      <c r="I3866" s="393"/>
      <c r="J3866" s="337" t="s">
        <v>3</v>
      </c>
    </row>
    <row r="3867" spans="5:10">
      <c r="E3867" s="335"/>
      <c r="F3867" s="336"/>
      <c r="G3867" s="335"/>
      <c r="H3867" s="417"/>
      <c r="I3867" s="393"/>
      <c r="J3867" s="337" t="s">
        <v>3</v>
      </c>
    </row>
    <row r="3868" spans="5:10">
      <c r="E3868" s="335"/>
      <c r="F3868" s="336"/>
      <c r="G3868" s="335"/>
      <c r="H3868" s="417"/>
      <c r="I3868" s="393"/>
      <c r="J3868" s="337" t="s">
        <v>3</v>
      </c>
    </row>
    <row r="3869" spans="5:10">
      <c r="E3869" s="335"/>
      <c r="F3869" s="336"/>
      <c r="G3869" s="335"/>
      <c r="H3869" s="417"/>
      <c r="I3869" s="393"/>
      <c r="J3869" s="337" t="s">
        <v>3</v>
      </c>
    </row>
    <row r="3870" spans="5:10">
      <c r="E3870" s="335"/>
      <c r="F3870" s="336"/>
      <c r="G3870" s="335"/>
      <c r="H3870" s="417"/>
      <c r="I3870" s="393"/>
      <c r="J3870" s="337" t="s">
        <v>3</v>
      </c>
    </row>
    <row r="3871" spans="5:10">
      <c r="E3871" s="335"/>
      <c r="F3871" s="336"/>
      <c r="G3871" s="335"/>
      <c r="H3871" s="417"/>
      <c r="I3871" s="393"/>
      <c r="J3871" s="337" t="s">
        <v>3</v>
      </c>
    </row>
    <row r="3872" spans="5:10">
      <c r="E3872" s="335"/>
      <c r="F3872" s="336"/>
      <c r="G3872" s="335"/>
      <c r="H3872" s="417"/>
      <c r="I3872" s="393"/>
      <c r="J3872" s="337" t="s">
        <v>3</v>
      </c>
    </row>
    <row r="3873" spans="5:10">
      <c r="E3873" s="335"/>
      <c r="F3873" s="336"/>
      <c r="G3873" s="335"/>
      <c r="H3873" s="417"/>
      <c r="I3873" s="393"/>
      <c r="J3873" s="337" t="s">
        <v>3</v>
      </c>
    </row>
    <row r="3874" spans="5:10">
      <c r="E3874" s="335"/>
      <c r="F3874" s="336"/>
      <c r="G3874" s="335"/>
      <c r="H3874" s="417"/>
      <c r="I3874" s="393"/>
      <c r="J3874" s="337" t="s">
        <v>3</v>
      </c>
    </row>
    <row r="3875" spans="5:10">
      <c r="E3875" s="335"/>
      <c r="F3875" s="336"/>
      <c r="G3875" s="335"/>
      <c r="H3875" s="417"/>
      <c r="I3875" s="393"/>
      <c r="J3875" s="337" t="s">
        <v>3</v>
      </c>
    </row>
    <row r="3876" spans="5:10">
      <c r="E3876" s="335"/>
      <c r="F3876" s="336"/>
      <c r="G3876" s="335"/>
      <c r="H3876" s="417"/>
      <c r="I3876" s="393"/>
      <c r="J3876" s="337" t="s">
        <v>3</v>
      </c>
    </row>
    <row r="3877" spans="5:10">
      <c r="E3877" s="335"/>
      <c r="F3877" s="336"/>
      <c r="G3877" s="335"/>
      <c r="H3877" s="417"/>
      <c r="I3877" s="393"/>
      <c r="J3877" s="337" t="s">
        <v>3</v>
      </c>
    </row>
    <row r="3878" spans="5:10">
      <c r="E3878" s="335"/>
      <c r="F3878" s="336"/>
      <c r="G3878" s="335"/>
      <c r="H3878" s="417"/>
      <c r="I3878" s="393"/>
      <c r="J3878" s="337" t="s">
        <v>3</v>
      </c>
    </row>
    <row r="3879" spans="5:10">
      <c r="E3879" s="335"/>
      <c r="F3879" s="336"/>
      <c r="G3879" s="335"/>
      <c r="H3879" s="417"/>
      <c r="I3879" s="393"/>
      <c r="J3879" s="337" t="s">
        <v>3</v>
      </c>
    </row>
    <row r="3880" spans="5:10">
      <c r="E3880" s="335"/>
      <c r="F3880" s="336"/>
      <c r="G3880" s="335"/>
      <c r="H3880" s="417"/>
      <c r="I3880" s="393"/>
      <c r="J3880" s="337" t="s">
        <v>3</v>
      </c>
    </row>
    <row r="3881" spans="5:10">
      <c r="E3881" s="335"/>
      <c r="F3881" s="336"/>
      <c r="G3881" s="335"/>
      <c r="H3881" s="417"/>
      <c r="I3881" s="393"/>
      <c r="J3881" s="337" t="s">
        <v>3</v>
      </c>
    </row>
    <row r="3882" spans="5:10">
      <c r="E3882" s="335"/>
      <c r="F3882" s="336"/>
      <c r="G3882" s="335"/>
      <c r="H3882" s="417"/>
      <c r="I3882" s="393"/>
      <c r="J3882" s="337" t="s">
        <v>3</v>
      </c>
    </row>
    <row r="3883" spans="5:10">
      <c r="E3883" s="335"/>
      <c r="F3883" s="336"/>
      <c r="G3883" s="335"/>
      <c r="H3883" s="417"/>
      <c r="I3883" s="393"/>
      <c r="J3883" s="337" t="s">
        <v>3</v>
      </c>
    </row>
    <row r="3884" spans="5:10">
      <c r="E3884" s="335"/>
      <c r="F3884" s="336"/>
      <c r="G3884" s="335"/>
      <c r="H3884" s="417"/>
      <c r="I3884" s="393"/>
      <c r="J3884" s="337" t="s">
        <v>3</v>
      </c>
    </row>
    <row r="3885" spans="5:10">
      <c r="E3885" s="335"/>
      <c r="F3885" s="336"/>
      <c r="G3885" s="335"/>
      <c r="H3885" s="417"/>
      <c r="I3885" s="393"/>
      <c r="J3885" s="337" t="s">
        <v>3</v>
      </c>
    </row>
    <row r="3886" spans="5:10">
      <c r="E3886" s="335"/>
      <c r="F3886" s="336"/>
      <c r="G3886" s="335"/>
      <c r="H3886" s="417"/>
      <c r="I3886" s="393"/>
      <c r="J3886" s="337" t="s">
        <v>3</v>
      </c>
    </row>
    <row r="3887" spans="5:10">
      <c r="E3887" s="335"/>
      <c r="F3887" s="336"/>
      <c r="G3887" s="335"/>
      <c r="H3887" s="417"/>
      <c r="I3887" s="393"/>
      <c r="J3887" s="337" t="s">
        <v>3</v>
      </c>
    </row>
    <row r="3888" spans="5:10">
      <c r="E3888" s="335"/>
      <c r="F3888" s="336"/>
      <c r="G3888" s="335"/>
      <c r="H3888" s="417"/>
      <c r="I3888" s="393"/>
      <c r="J3888" s="337" t="s">
        <v>3</v>
      </c>
    </row>
    <row r="3889" spans="5:10">
      <c r="E3889" s="335"/>
      <c r="F3889" s="336"/>
      <c r="G3889" s="335"/>
      <c r="H3889" s="417"/>
      <c r="I3889" s="393"/>
      <c r="J3889" s="337" t="s">
        <v>3</v>
      </c>
    </row>
    <row r="3890" spans="5:10">
      <c r="E3890" s="335"/>
      <c r="F3890" s="336"/>
      <c r="G3890" s="335"/>
      <c r="H3890" s="417"/>
      <c r="I3890" s="393"/>
      <c r="J3890" s="337" t="s">
        <v>3</v>
      </c>
    </row>
    <row r="3891" spans="5:10">
      <c r="E3891" s="335"/>
      <c r="F3891" s="336"/>
      <c r="G3891" s="335"/>
      <c r="H3891" s="417"/>
      <c r="I3891" s="393"/>
      <c r="J3891" s="337" t="s">
        <v>3</v>
      </c>
    </row>
    <row r="3892" spans="5:10">
      <c r="E3892" s="335"/>
      <c r="F3892" s="336"/>
      <c r="G3892" s="335"/>
      <c r="H3892" s="417"/>
      <c r="I3892" s="393"/>
      <c r="J3892" s="337" t="s">
        <v>3</v>
      </c>
    </row>
    <row r="3893" spans="5:10">
      <c r="E3893" s="335"/>
      <c r="F3893" s="336"/>
      <c r="G3893" s="335"/>
      <c r="H3893" s="417"/>
      <c r="I3893" s="393"/>
      <c r="J3893" s="337" t="s">
        <v>3</v>
      </c>
    </row>
    <row r="3894" spans="5:10">
      <c r="E3894" s="335"/>
      <c r="F3894" s="336"/>
      <c r="G3894" s="335"/>
      <c r="H3894" s="417"/>
      <c r="I3894" s="393"/>
      <c r="J3894" s="337" t="s">
        <v>3</v>
      </c>
    </row>
    <row r="3895" spans="5:10">
      <c r="E3895" s="335"/>
      <c r="F3895" s="336"/>
      <c r="G3895" s="335"/>
      <c r="H3895" s="417"/>
      <c r="I3895" s="393"/>
      <c r="J3895" s="337" t="s">
        <v>3</v>
      </c>
    </row>
    <row r="3896" spans="5:10">
      <c r="E3896" s="335"/>
      <c r="F3896" s="336"/>
      <c r="G3896" s="335"/>
      <c r="H3896" s="417"/>
      <c r="I3896" s="393"/>
      <c r="J3896" s="337" t="s">
        <v>3</v>
      </c>
    </row>
    <row r="3897" spans="5:10">
      <c r="E3897" s="335"/>
      <c r="F3897" s="336"/>
      <c r="G3897" s="335"/>
      <c r="H3897" s="417"/>
      <c r="I3897" s="393"/>
      <c r="J3897" s="337" t="s">
        <v>3</v>
      </c>
    </row>
    <row r="3898" spans="5:10">
      <c r="E3898" s="335"/>
      <c r="F3898" s="336"/>
      <c r="G3898" s="335"/>
      <c r="H3898" s="417"/>
      <c r="I3898" s="393"/>
      <c r="J3898" s="337" t="s">
        <v>3</v>
      </c>
    </row>
    <row r="3899" spans="5:10">
      <c r="E3899" s="335"/>
      <c r="F3899" s="336"/>
      <c r="G3899" s="335"/>
      <c r="H3899" s="417"/>
      <c r="I3899" s="393"/>
      <c r="J3899" s="337" t="s">
        <v>3</v>
      </c>
    </row>
    <row r="3900" spans="5:10">
      <c r="E3900" s="335"/>
      <c r="F3900" s="336"/>
      <c r="G3900" s="335"/>
      <c r="H3900" s="417"/>
      <c r="I3900" s="393"/>
      <c r="J3900" s="337" t="s">
        <v>3</v>
      </c>
    </row>
    <row r="3901" spans="5:10">
      <c r="E3901" s="335"/>
      <c r="F3901" s="336"/>
      <c r="G3901" s="335"/>
      <c r="H3901" s="417"/>
      <c r="I3901" s="393"/>
      <c r="J3901" s="337" t="s">
        <v>3</v>
      </c>
    </row>
    <row r="3902" spans="5:10">
      <c r="E3902" s="335"/>
      <c r="F3902" s="336"/>
      <c r="G3902" s="335"/>
      <c r="H3902" s="417"/>
      <c r="I3902" s="393"/>
      <c r="J3902" s="337" t="s">
        <v>3</v>
      </c>
    </row>
    <row r="3903" spans="5:10">
      <c r="E3903" s="335"/>
      <c r="F3903" s="336"/>
      <c r="G3903" s="335"/>
      <c r="H3903" s="417"/>
      <c r="I3903" s="393"/>
      <c r="J3903" s="337" t="s">
        <v>3</v>
      </c>
    </row>
    <row r="3904" spans="5:10">
      <c r="E3904" s="335"/>
      <c r="F3904" s="336"/>
      <c r="G3904" s="335"/>
      <c r="H3904" s="417"/>
      <c r="I3904" s="393"/>
      <c r="J3904" s="337" t="s">
        <v>3</v>
      </c>
    </row>
    <row r="3905" spans="5:10">
      <c r="E3905" s="335"/>
      <c r="F3905" s="336"/>
      <c r="G3905" s="335"/>
      <c r="H3905" s="417"/>
      <c r="I3905" s="393"/>
      <c r="J3905" s="337" t="s">
        <v>3</v>
      </c>
    </row>
    <row r="3906" spans="5:10">
      <c r="E3906" s="335"/>
      <c r="F3906" s="336"/>
      <c r="G3906" s="335"/>
      <c r="H3906" s="417"/>
      <c r="I3906" s="393"/>
      <c r="J3906" s="337" t="s">
        <v>3</v>
      </c>
    </row>
    <row r="3907" spans="5:10">
      <c r="E3907" s="335"/>
      <c r="F3907" s="336"/>
      <c r="G3907" s="335"/>
      <c r="H3907" s="417"/>
      <c r="I3907" s="393"/>
      <c r="J3907" s="337" t="s">
        <v>3</v>
      </c>
    </row>
    <row r="3908" spans="5:10">
      <c r="E3908" s="335"/>
      <c r="F3908" s="336"/>
      <c r="G3908" s="335"/>
      <c r="H3908" s="417"/>
      <c r="I3908" s="393"/>
      <c r="J3908" s="337" t="s">
        <v>3</v>
      </c>
    </row>
    <row r="3909" spans="5:10">
      <c r="E3909" s="335"/>
      <c r="F3909" s="336"/>
      <c r="G3909" s="335"/>
      <c r="H3909" s="417"/>
      <c r="I3909" s="393"/>
      <c r="J3909" s="337" t="s">
        <v>3</v>
      </c>
    </row>
    <row r="3910" spans="5:10">
      <c r="E3910" s="335"/>
      <c r="F3910" s="336"/>
      <c r="G3910" s="335"/>
      <c r="H3910" s="417"/>
      <c r="I3910" s="393"/>
      <c r="J3910" s="337" t="s">
        <v>3</v>
      </c>
    </row>
    <row r="3911" spans="5:10">
      <c r="E3911" s="335"/>
      <c r="F3911" s="336"/>
      <c r="G3911" s="335"/>
      <c r="H3911" s="417"/>
      <c r="I3911" s="393"/>
      <c r="J3911" s="337" t="s">
        <v>3</v>
      </c>
    </row>
    <row r="3912" spans="5:10">
      <c r="E3912" s="335"/>
      <c r="F3912" s="336"/>
      <c r="G3912" s="335"/>
      <c r="H3912" s="417"/>
      <c r="I3912" s="393"/>
      <c r="J3912" s="337" t="s">
        <v>3</v>
      </c>
    </row>
    <row r="3913" spans="5:10">
      <c r="E3913" s="335"/>
      <c r="F3913" s="336"/>
      <c r="G3913" s="335"/>
      <c r="H3913" s="417"/>
      <c r="I3913" s="393"/>
      <c r="J3913" s="337" t="s">
        <v>3</v>
      </c>
    </row>
    <row r="3914" spans="5:10">
      <c r="E3914" s="335"/>
      <c r="F3914" s="336"/>
      <c r="G3914" s="335"/>
      <c r="H3914" s="417"/>
      <c r="I3914" s="393"/>
      <c r="J3914" s="337" t="s">
        <v>3</v>
      </c>
    </row>
    <row r="3915" spans="5:10">
      <c r="E3915" s="335"/>
      <c r="F3915" s="336"/>
      <c r="G3915" s="335"/>
      <c r="H3915" s="417"/>
      <c r="I3915" s="393"/>
      <c r="J3915" s="337" t="s">
        <v>3</v>
      </c>
    </row>
    <row r="3916" spans="5:10">
      <c r="E3916" s="335"/>
      <c r="F3916" s="336"/>
      <c r="G3916" s="335"/>
      <c r="H3916" s="417"/>
      <c r="I3916" s="393"/>
      <c r="J3916" s="337" t="s">
        <v>3</v>
      </c>
    </row>
    <row r="3917" spans="5:10">
      <c r="E3917" s="335"/>
      <c r="F3917" s="336"/>
      <c r="G3917" s="335"/>
      <c r="H3917" s="417"/>
      <c r="I3917" s="393"/>
      <c r="J3917" s="337" t="s">
        <v>3</v>
      </c>
    </row>
    <row r="3918" spans="5:10">
      <c r="E3918" s="335"/>
      <c r="F3918" s="336"/>
      <c r="G3918" s="335"/>
      <c r="H3918" s="417"/>
      <c r="I3918" s="393"/>
      <c r="J3918" s="337" t="s">
        <v>3</v>
      </c>
    </row>
    <row r="3919" spans="5:10">
      <c r="E3919" s="335"/>
      <c r="F3919" s="336"/>
      <c r="G3919" s="335"/>
      <c r="H3919" s="417"/>
      <c r="I3919" s="393"/>
      <c r="J3919" s="337" t="s">
        <v>3</v>
      </c>
    </row>
    <row r="3920" spans="5:10">
      <c r="E3920" s="335"/>
      <c r="F3920" s="336"/>
      <c r="G3920" s="335"/>
      <c r="H3920" s="417"/>
      <c r="I3920" s="393"/>
      <c r="J3920" s="337" t="s">
        <v>3</v>
      </c>
    </row>
    <row r="3921" spans="5:10">
      <c r="E3921" s="335"/>
      <c r="F3921" s="336"/>
      <c r="G3921" s="335"/>
      <c r="H3921" s="417"/>
      <c r="I3921" s="393"/>
      <c r="J3921" s="337" t="s">
        <v>3</v>
      </c>
    </row>
    <row r="3922" spans="5:10">
      <c r="E3922" s="335"/>
      <c r="F3922" s="336"/>
      <c r="G3922" s="335"/>
      <c r="H3922" s="417"/>
      <c r="I3922" s="393"/>
      <c r="J3922" s="337" t="s">
        <v>3</v>
      </c>
    </row>
    <row r="3923" spans="5:10">
      <c r="E3923" s="335"/>
      <c r="F3923" s="336"/>
      <c r="G3923" s="335"/>
      <c r="H3923" s="417"/>
      <c r="I3923" s="393"/>
      <c r="J3923" s="337" t="s">
        <v>3</v>
      </c>
    </row>
    <row r="3924" spans="5:10">
      <c r="E3924" s="335"/>
      <c r="F3924" s="336"/>
      <c r="G3924" s="335"/>
      <c r="H3924" s="417"/>
      <c r="I3924" s="393"/>
      <c r="J3924" s="337" t="s">
        <v>3</v>
      </c>
    </row>
    <row r="3925" spans="5:10">
      <c r="E3925" s="335"/>
      <c r="F3925" s="336"/>
      <c r="G3925" s="335"/>
      <c r="H3925" s="417"/>
      <c r="I3925" s="393"/>
      <c r="J3925" s="337" t="s">
        <v>3</v>
      </c>
    </row>
    <row r="3926" spans="5:10">
      <c r="E3926" s="335"/>
      <c r="F3926" s="336"/>
      <c r="G3926" s="335"/>
      <c r="H3926" s="417"/>
      <c r="I3926" s="393"/>
      <c r="J3926" s="337" t="s">
        <v>3</v>
      </c>
    </row>
    <row r="3927" spans="5:10">
      <c r="E3927" s="335"/>
      <c r="F3927" s="336"/>
      <c r="G3927" s="335"/>
      <c r="H3927" s="417"/>
      <c r="I3927" s="393"/>
      <c r="J3927" s="337" t="s">
        <v>3</v>
      </c>
    </row>
    <row r="3928" spans="5:10">
      <c r="E3928" s="335"/>
      <c r="F3928" s="336"/>
      <c r="G3928" s="335"/>
      <c r="H3928" s="417"/>
      <c r="I3928" s="393"/>
      <c r="J3928" s="337" t="s">
        <v>3</v>
      </c>
    </row>
    <row r="3929" spans="5:10">
      <c r="E3929" s="335"/>
      <c r="F3929" s="336"/>
      <c r="G3929" s="335"/>
      <c r="H3929" s="417"/>
      <c r="I3929" s="393"/>
      <c r="J3929" s="337" t="s">
        <v>3</v>
      </c>
    </row>
    <row r="3930" spans="5:10">
      <c r="E3930" s="335"/>
      <c r="F3930" s="336"/>
      <c r="G3930" s="335"/>
      <c r="H3930" s="417"/>
      <c r="I3930" s="393"/>
      <c r="J3930" s="337" t="s">
        <v>3</v>
      </c>
    </row>
    <row r="3931" spans="5:10">
      <c r="E3931" s="335"/>
      <c r="F3931" s="336"/>
      <c r="G3931" s="335"/>
      <c r="H3931" s="417"/>
      <c r="I3931" s="393"/>
      <c r="J3931" s="337" t="s">
        <v>3</v>
      </c>
    </row>
    <row r="3932" spans="5:10">
      <c r="E3932" s="335"/>
      <c r="F3932" s="336"/>
      <c r="G3932" s="335"/>
      <c r="H3932" s="417"/>
      <c r="I3932" s="393"/>
      <c r="J3932" s="337" t="s">
        <v>3</v>
      </c>
    </row>
    <row r="3933" spans="5:10">
      <c r="E3933" s="335"/>
      <c r="F3933" s="336"/>
      <c r="G3933" s="335"/>
      <c r="H3933" s="417"/>
      <c r="I3933" s="393"/>
      <c r="J3933" s="337" t="s">
        <v>3</v>
      </c>
    </row>
    <row r="3934" spans="5:10">
      <c r="E3934" s="335"/>
      <c r="F3934" s="336"/>
      <c r="G3934" s="335"/>
      <c r="H3934" s="417"/>
      <c r="I3934" s="393"/>
      <c r="J3934" s="337" t="s">
        <v>3</v>
      </c>
    </row>
    <row r="3935" spans="5:10">
      <c r="E3935" s="335"/>
      <c r="F3935" s="336"/>
      <c r="G3935" s="335"/>
      <c r="H3935" s="417"/>
      <c r="I3935" s="393"/>
      <c r="J3935" s="337" t="s">
        <v>3</v>
      </c>
    </row>
    <row r="3936" spans="5:10">
      <c r="E3936" s="335"/>
      <c r="F3936" s="336"/>
      <c r="G3936" s="335"/>
      <c r="H3936" s="417"/>
      <c r="I3936" s="393"/>
      <c r="J3936" s="337" t="s">
        <v>3</v>
      </c>
    </row>
    <row r="3937" spans="5:10">
      <c r="E3937" s="335"/>
      <c r="F3937" s="336"/>
      <c r="G3937" s="335"/>
      <c r="H3937" s="417"/>
      <c r="I3937" s="393"/>
      <c r="J3937" s="337" t="s">
        <v>3</v>
      </c>
    </row>
    <row r="3938" spans="5:10">
      <c r="E3938" s="335"/>
      <c r="F3938" s="336"/>
      <c r="G3938" s="335"/>
      <c r="H3938" s="417"/>
      <c r="I3938" s="393"/>
      <c r="J3938" s="337" t="s">
        <v>3</v>
      </c>
    </row>
    <row r="3939" spans="5:10">
      <c r="E3939" s="335"/>
      <c r="F3939" s="336"/>
      <c r="G3939" s="335"/>
      <c r="H3939" s="417"/>
      <c r="I3939" s="393"/>
      <c r="J3939" s="337" t="s">
        <v>3</v>
      </c>
    </row>
    <row r="3940" spans="5:10">
      <c r="E3940" s="335"/>
      <c r="F3940" s="336"/>
      <c r="G3940" s="335"/>
      <c r="H3940" s="417"/>
      <c r="I3940" s="393"/>
      <c r="J3940" s="337" t="s">
        <v>3</v>
      </c>
    </row>
    <row r="3941" spans="5:10">
      <c r="E3941" s="335"/>
      <c r="F3941" s="336"/>
      <c r="G3941" s="335"/>
      <c r="H3941" s="417"/>
      <c r="I3941" s="393"/>
      <c r="J3941" s="337" t="s">
        <v>3</v>
      </c>
    </row>
    <row r="3942" spans="5:10">
      <c r="E3942" s="335"/>
      <c r="F3942" s="336"/>
      <c r="G3942" s="335"/>
      <c r="H3942" s="417"/>
      <c r="I3942" s="393"/>
      <c r="J3942" s="337" t="s">
        <v>3</v>
      </c>
    </row>
    <row r="3943" spans="5:10">
      <c r="E3943" s="335"/>
      <c r="F3943" s="336"/>
      <c r="G3943" s="335"/>
      <c r="H3943" s="417"/>
      <c r="I3943" s="393"/>
      <c r="J3943" s="337" t="s">
        <v>3</v>
      </c>
    </row>
    <row r="3944" spans="5:10">
      <c r="E3944" s="335"/>
      <c r="F3944" s="336"/>
      <c r="G3944" s="335"/>
      <c r="H3944" s="417"/>
      <c r="I3944" s="393"/>
      <c r="J3944" s="337" t="s">
        <v>3</v>
      </c>
    </row>
    <row r="3945" spans="5:10">
      <c r="E3945" s="335"/>
      <c r="F3945" s="336"/>
      <c r="G3945" s="335"/>
      <c r="H3945" s="417"/>
      <c r="I3945" s="393"/>
      <c r="J3945" s="337" t="s">
        <v>3</v>
      </c>
    </row>
    <row r="3946" spans="5:10">
      <c r="E3946" s="335"/>
      <c r="F3946" s="336"/>
      <c r="G3946" s="335"/>
      <c r="H3946" s="417"/>
      <c r="I3946" s="393"/>
      <c r="J3946" s="337" t="s">
        <v>3</v>
      </c>
    </row>
    <row r="3947" spans="5:10">
      <c r="E3947" s="335"/>
      <c r="F3947" s="336"/>
      <c r="G3947" s="335"/>
      <c r="H3947" s="417"/>
      <c r="I3947" s="393"/>
      <c r="J3947" s="337" t="s">
        <v>3</v>
      </c>
    </row>
    <row r="3948" spans="5:10">
      <c r="E3948" s="335"/>
      <c r="F3948" s="336"/>
      <c r="G3948" s="335"/>
      <c r="H3948" s="417"/>
      <c r="I3948" s="393"/>
      <c r="J3948" s="337" t="s">
        <v>3</v>
      </c>
    </row>
    <row r="3949" spans="5:10">
      <c r="E3949" s="335"/>
      <c r="F3949" s="336"/>
      <c r="G3949" s="335"/>
      <c r="H3949" s="417"/>
      <c r="I3949" s="393"/>
      <c r="J3949" s="337" t="s">
        <v>3</v>
      </c>
    </row>
    <row r="3950" spans="5:10">
      <c r="E3950" s="335"/>
      <c r="F3950" s="336"/>
      <c r="G3950" s="335"/>
      <c r="H3950" s="417"/>
      <c r="I3950" s="393"/>
      <c r="J3950" s="337" t="s">
        <v>3</v>
      </c>
    </row>
    <row r="3951" spans="5:10">
      <c r="E3951" s="335"/>
      <c r="F3951" s="336"/>
      <c r="G3951" s="335"/>
      <c r="H3951" s="417"/>
      <c r="I3951" s="393"/>
      <c r="J3951" s="337" t="s">
        <v>3</v>
      </c>
    </row>
    <row r="3952" spans="5:10">
      <c r="E3952" s="335"/>
      <c r="F3952" s="336"/>
      <c r="G3952" s="335"/>
      <c r="H3952" s="417"/>
      <c r="I3952" s="393"/>
      <c r="J3952" s="337" t="s">
        <v>3</v>
      </c>
    </row>
    <row r="3953" spans="5:10">
      <c r="E3953" s="335"/>
      <c r="F3953" s="336"/>
      <c r="G3953" s="335"/>
      <c r="H3953" s="417"/>
      <c r="I3953" s="393"/>
      <c r="J3953" s="337" t="s">
        <v>3</v>
      </c>
    </row>
    <row r="3954" spans="5:10">
      <c r="E3954" s="335"/>
      <c r="F3954" s="336"/>
      <c r="G3954" s="335"/>
      <c r="H3954" s="417"/>
      <c r="I3954" s="393"/>
      <c r="J3954" s="337" t="s">
        <v>3</v>
      </c>
    </row>
    <row r="3955" spans="5:10">
      <c r="E3955" s="335"/>
      <c r="F3955" s="336"/>
      <c r="G3955" s="335"/>
      <c r="H3955" s="417"/>
      <c r="I3955" s="393"/>
      <c r="J3955" s="337" t="s">
        <v>3</v>
      </c>
    </row>
    <row r="3956" spans="5:10">
      <c r="E3956" s="335"/>
      <c r="F3956" s="336"/>
      <c r="G3956" s="335"/>
      <c r="H3956" s="417"/>
      <c r="I3956" s="393"/>
      <c r="J3956" s="337" t="s">
        <v>3</v>
      </c>
    </row>
    <row r="3957" spans="5:10">
      <c r="E3957" s="335"/>
      <c r="F3957" s="336"/>
      <c r="G3957" s="335"/>
      <c r="H3957" s="417"/>
      <c r="I3957" s="393"/>
      <c r="J3957" s="337" t="s">
        <v>3</v>
      </c>
    </row>
    <row r="3958" spans="5:10">
      <c r="E3958" s="335"/>
      <c r="F3958" s="336"/>
      <c r="G3958" s="335"/>
      <c r="H3958" s="417"/>
      <c r="I3958" s="393"/>
      <c r="J3958" s="337" t="s">
        <v>3</v>
      </c>
    </row>
    <row r="3959" spans="5:10">
      <c r="E3959" s="335"/>
      <c r="F3959" s="336"/>
      <c r="G3959" s="335"/>
      <c r="H3959" s="417"/>
      <c r="I3959" s="393"/>
      <c r="J3959" s="337" t="s">
        <v>3</v>
      </c>
    </row>
    <row r="3960" spans="5:10">
      <c r="E3960" s="335"/>
      <c r="F3960" s="336"/>
      <c r="G3960" s="335"/>
      <c r="H3960" s="417"/>
      <c r="I3960" s="393"/>
      <c r="J3960" s="337" t="s">
        <v>3</v>
      </c>
    </row>
    <row r="3961" spans="5:10">
      <c r="E3961" s="335"/>
      <c r="F3961" s="336"/>
      <c r="G3961" s="335"/>
      <c r="H3961" s="417"/>
      <c r="I3961" s="393"/>
      <c r="J3961" s="337" t="s">
        <v>3</v>
      </c>
    </row>
    <row r="3962" spans="5:10">
      <c r="E3962" s="335"/>
      <c r="F3962" s="336"/>
      <c r="G3962" s="335"/>
      <c r="H3962" s="417"/>
      <c r="I3962" s="393"/>
      <c r="J3962" s="337" t="s">
        <v>3</v>
      </c>
    </row>
    <row r="3963" spans="5:10">
      <c r="E3963" s="335"/>
      <c r="F3963" s="336"/>
      <c r="G3963" s="335"/>
      <c r="H3963" s="417"/>
      <c r="I3963" s="393"/>
      <c r="J3963" s="337" t="s">
        <v>3</v>
      </c>
    </row>
    <row r="3964" spans="5:10">
      <c r="E3964" s="335"/>
      <c r="F3964" s="336"/>
      <c r="G3964" s="335"/>
      <c r="H3964" s="417"/>
      <c r="I3964" s="393"/>
      <c r="J3964" s="337" t="s">
        <v>3</v>
      </c>
    </row>
    <row r="3965" spans="5:10">
      <c r="E3965" s="335"/>
      <c r="F3965" s="336"/>
      <c r="G3965" s="335"/>
      <c r="H3965" s="417"/>
      <c r="I3965" s="393"/>
      <c r="J3965" s="337" t="s">
        <v>3</v>
      </c>
    </row>
    <row r="3966" spans="5:10">
      <c r="E3966" s="335"/>
      <c r="F3966" s="336"/>
      <c r="G3966" s="335"/>
      <c r="H3966" s="417"/>
      <c r="I3966" s="393"/>
      <c r="J3966" s="337" t="s">
        <v>3</v>
      </c>
    </row>
    <row r="3967" spans="5:10">
      <c r="E3967" s="335"/>
      <c r="F3967" s="336"/>
      <c r="G3967" s="335"/>
      <c r="H3967" s="417"/>
      <c r="I3967" s="393"/>
      <c r="J3967" s="337" t="s">
        <v>3</v>
      </c>
    </row>
    <row r="3968" spans="5:10">
      <c r="E3968" s="335"/>
      <c r="F3968" s="336"/>
      <c r="G3968" s="335"/>
      <c r="H3968" s="417"/>
      <c r="I3968" s="393"/>
      <c r="J3968" s="337" t="s">
        <v>3</v>
      </c>
    </row>
    <row r="3969" spans="5:10">
      <c r="E3969" s="335"/>
      <c r="F3969" s="336"/>
      <c r="G3969" s="335"/>
      <c r="H3969" s="417"/>
      <c r="I3969" s="393"/>
      <c r="J3969" s="337" t="s">
        <v>3</v>
      </c>
    </row>
    <row r="3970" spans="5:10">
      <c r="E3970" s="335"/>
      <c r="F3970" s="336"/>
      <c r="G3970" s="335"/>
      <c r="H3970" s="417"/>
      <c r="I3970" s="393"/>
      <c r="J3970" s="337" t="s">
        <v>3</v>
      </c>
    </row>
    <row r="3971" spans="5:10">
      <c r="E3971" s="335"/>
      <c r="F3971" s="336"/>
      <c r="G3971" s="335"/>
      <c r="H3971" s="417"/>
      <c r="I3971" s="393"/>
      <c r="J3971" s="337" t="s">
        <v>3</v>
      </c>
    </row>
    <row r="3972" spans="5:10">
      <c r="E3972" s="335"/>
      <c r="F3972" s="336"/>
      <c r="G3972" s="335"/>
      <c r="H3972" s="417"/>
      <c r="I3972" s="393"/>
      <c r="J3972" s="337" t="s">
        <v>3</v>
      </c>
    </row>
    <row r="3973" spans="5:10">
      <c r="E3973" s="335"/>
      <c r="F3973" s="336"/>
      <c r="G3973" s="335"/>
      <c r="H3973" s="417"/>
      <c r="I3973" s="393"/>
      <c r="J3973" s="337" t="s">
        <v>3</v>
      </c>
    </row>
    <row r="3974" spans="5:10">
      <c r="E3974" s="335"/>
      <c r="F3974" s="336"/>
      <c r="G3974" s="335"/>
      <c r="H3974" s="417"/>
      <c r="I3974" s="393"/>
      <c r="J3974" s="337" t="s">
        <v>3</v>
      </c>
    </row>
    <row r="3975" spans="5:10">
      <c r="E3975" s="335"/>
      <c r="F3975" s="336"/>
      <c r="G3975" s="335"/>
      <c r="H3975" s="417"/>
      <c r="I3975" s="393"/>
      <c r="J3975" s="337" t="s">
        <v>3</v>
      </c>
    </row>
    <row r="3976" spans="5:10">
      <c r="E3976" s="335"/>
      <c r="F3976" s="336"/>
      <c r="G3976" s="335"/>
      <c r="H3976" s="417"/>
      <c r="I3976" s="393"/>
      <c r="J3976" s="337" t="s">
        <v>3</v>
      </c>
    </row>
    <row r="3977" spans="5:10">
      <c r="E3977" s="335"/>
      <c r="F3977" s="336"/>
      <c r="G3977" s="335"/>
      <c r="H3977" s="417"/>
      <c r="I3977" s="393"/>
      <c r="J3977" s="337" t="s">
        <v>3</v>
      </c>
    </row>
    <row r="3978" spans="5:10">
      <c r="E3978" s="335"/>
      <c r="F3978" s="336"/>
      <c r="G3978" s="335"/>
      <c r="H3978" s="417"/>
      <c r="I3978" s="393"/>
      <c r="J3978" s="337" t="s">
        <v>3</v>
      </c>
    </row>
    <row r="3979" spans="5:10">
      <c r="E3979" s="335"/>
      <c r="F3979" s="336"/>
      <c r="G3979" s="335"/>
      <c r="H3979" s="417"/>
      <c r="I3979" s="393"/>
      <c r="J3979" s="337" t="s">
        <v>3</v>
      </c>
    </row>
    <row r="3980" spans="5:10">
      <c r="E3980" s="335"/>
      <c r="F3980" s="336"/>
      <c r="G3980" s="335"/>
      <c r="H3980" s="417"/>
      <c r="I3980" s="393"/>
      <c r="J3980" s="337" t="s">
        <v>3</v>
      </c>
    </row>
    <row r="3981" spans="5:10">
      <c r="E3981" s="335"/>
      <c r="F3981" s="336"/>
      <c r="G3981" s="335"/>
      <c r="H3981" s="417"/>
      <c r="I3981" s="393"/>
      <c r="J3981" s="337" t="s">
        <v>3</v>
      </c>
    </row>
    <row r="3982" spans="5:10">
      <c r="E3982" s="335"/>
      <c r="F3982" s="336"/>
      <c r="G3982" s="335"/>
      <c r="H3982" s="417"/>
      <c r="I3982" s="393"/>
      <c r="J3982" s="337" t="s">
        <v>3</v>
      </c>
    </row>
    <row r="3983" spans="5:10">
      <c r="E3983" s="335"/>
      <c r="F3983" s="336"/>
      <c r="G3983" s="335"/>
      <c r="H3983" s="417"/>
      <c r="I3983" s="393"/>
      <c r="J3983" s="337" t="s">
        <v>3</v>
      </c>
    </row>
    <row r="3984" spans="5:10">
      <c r="E3984" s="335"/>
      <c r="F3984" s="336"/>
      <c r="G3984" s="335"/>
      <c r="H3984" s="417"/>
      <c r="I3984" s="393"/>
      <c r="J3984" s="337" t="s">
        <v>3</v>
      </c>
    </row>
    <row r="3985" spans="5:10">
      <c r="E3985" s="335"/>
      <c r="F3985" s="336"/>
      <c r="G3985" s="335"/>
      <c r="H3985" s="417"/>
      <c r="I3985" s="393"/>
      <c r="J3985" s="337" t="s">
        <v>3</v>
      </c>
    </row>
    <row r="3986" spans="5:10">
      <c r="E3986" s="335"/>
      <c r="F3986" s="336"/>
      <c r="G3986" s="335"/>
      <c r="H3986" s="417"/>
      <c r="I3986" s="393"/>
      <c r="J3986" s="337" t="s">
        <v>3</v>
      </c>
    </row>
    <row r="3987" spans="5:10">
      <c r="E3987" s="335"/>
      <c r="F3987" s="336"/>
      <c r="G3987" s="335"/>
      <c r="H3987" s="417"/>
      <c r="I3987" s="393"/>
      <c r="J3987" s="337" t="s">
        <v>3</v>
      </c>
    </row>
    <row r="3988" spans="5:10">
      <c r="E3988" s="335"/>
      <c r="F3988" s="336"/>
      <c r="G3988" s="335"/>
      <c r="H3988" s="417"/>
      <c r="I3988" s="393"/>
      <c r="J3988" s="337" t="s">
        <v>3</v>
      </c>
    </row>
    <row r="3989" spans="5:10">
      <c r="E3989" s="335"/>
      <c r="F3989" s="336"/>
      <c r="G3989" s="335"/>
      <c r="H3989" s="417"/>
      <c r="I3989" s="393"/>
      <c r="J3989" s="337" t="s">
        <v>3</v>
      </c>
    </row>
    <row r="3990" spans="5:10">
      <c r="E3990" s="335"/>
      <c r="F3990" s="336"/>
      <c r="G3990" s="335"/>
      <c r="H3990" s="417"/>
      <c r="I3990" s="393"/>
      <c r="J3990" s="337" t="s">
        <v>3</v>
      </c>
    </row>
    <row r="3991" spans="5:10">
      <c r="E3991" s="335"/>
      <c r="F3991" s="336"/>
      <c r="G3991" s="335"/>
      <c r="H3991" s="417"/>
      <c r="I3991" s="393"/>
      <c r="J3991" s="337" t="s">
        <v>3</v>
      </c>
    </row>
    <row r="3992" spans="5:10">
      <c r="E3992" s="335"/>
      <c r="F3992" s="336"/>
      <c r="G3992" s="335"/>
      <c r="H3992" s="417"/>
      <c r="I3992" s="393"/>
      <c r="J3992" s="337" t="s">
        <v>3</v>
      </c>
    </row>
    <row r="3993" spans="5:10">
      <c r="E3993" s="335"/>
      <c r="F3993" s="336"/>
      <c r="G3993" s="335"/>
      <c r="H3993" s="417"/>
      <c r="I3993" s="393"/>
      <c r="J3993" s="337" t="s">
        <v>3</v>
      </c>
    </row>
    <row r="3994" spans="5:10">
      <c r="E3994" s="335"/>
      <c r="F3994" s="336"/>
      <c r="G3994" s="335"/>
      <c r="H3994" s="417"/>
      <c r="I3994" s="393"/>
      <c r="J3994" s="337" t="s">
        <v>3</v>
      </c>
    </row>
    <row r="3995" spans="5:10">
      <c r="E3995" s="335"/>
      <c r="F3995" s="336"/>
      <c r="G3995" s="335"/>
      <c r="H3995" s="417"/>
      <c r="I3995" s="393"/>
      <c r="J3995" s="337" t="s">
        <v>3</v>
      </c>
    </row>
    <row r="3996" spans="5:10">
      <c r="E3996" s="335"/>
      <c r="F3996" s="336"/>
      <c r="G3996" s="335"/>
      <c r="H3996" s="417"/>
      <c r="I3996" s="393"/>
      <c r="J3996" s="337" t="s">
        <v>3</v>
      </c>
    </row>
    <row r="3997" spans="5:10">
      <c r="E3997" s="335"/>
      <c r="F3997" s="336"/>
      <c r="G3997" s="335"/>
      <c r="H3997" s="417"/>
      <c r="I3997" s="393"/>
      <c r="J3997" s="337" t="s">
        <v>3</v>
      </c>
    </row>
    <row r="3998" spans="5:10">
      <c r="E3998" s="335"/>
      <c r="F3998" s="336"/>
      <c r="G3998" s="335"/>
      <c r="H3998" s="417"/>
      <c r="I3998" s="393"/>
      <c r="J3998" s="337" t="s">
        <v>3</v>
      </c>
    </row>
    <row r="3999" spans="5:10">
      <c r="E3999" s="335"/>
      <c r="F3999" s="336"/>
      <c r="G3999" s="335"/>
      <c r="H3999" s="417"/>
      <c r="I3999" s="393"/>
      <c r="J3999" s="337" t="s">
        <v>3</v>
      </c>
    </row>
    <row r="4000" spans="5:10">
      <c r="E4000" s="335"/>
      <c r="F4000" s="336"/>
      <c r="G4000" s="335"/>
      <c r="H4000" s="417"/>
      <c r="I4000" s="393"/>
      <c r="J4000" s="337" t="s">
        <v>3</v>
      </c>
    </row>
    <row r="4001" spans="5:10">
      <c r="E4001" s="335"/>
      <c r="F4001" s="336"/>
      <c r="G4001" s="335"/>
      <c r="H4001" s="417"/>
      <c r="I4001" s="393"/>
      <c r="J4001" s="337" t="s">
        <v>3</v>
      </c>
    </row>
    <row r="4002" spans="5:10">
      <c r="E4002" s="335"/>
      <c r="F4002" s="336"/>
      <c r="G4002" s="335"/>
      <c r="H4002" s="417"/>
      <c r="I4002" s="393"/>
      <c r="J4002" s="337" t="s">
        <v>3</v>
      </c>
    </row>
    <row r="4003" spans="5:10">
      <c r="E4003" s="335"/>
      <c r="F4003" s="336"/>
      <c r="G4003" s="335"/>
      <c r="H4003" s="417"/>
      <c r="I4003" s="393"/>
      <c r="J4003" s="337" t="s">
        <v>3</v>
      </c>
    </row>
    <row r="4004" spans="5:10">
      <c r="E4004" s="335"/>
      <c r="F4004" s="336"/>
      <c r="G4004" s="335"/>
      <c r="H4004" s="417"/>
      <c r="I4004" s="393"/>
      <c r="J4004" s="337" t="s">
        <v>3</v>
      </c>
    </row>
    <row r="4005" spans="5:10">
      <c r="E4005" s="335"/>
      <c r="F4005" s="336"/>
      <c r="G4005" s="335"/>
      <c r="H4005" s="417"/>
      <c r="I4005" s="393"/>
      <c r="J4005" s="337" t="s">
        <v>3</v>
      </c>
    </row>
    <row r="4006" spans="5:10">
      <c r="E4006" s="335"/>
      <c r="F4006" s="336"/>
      <c r="G4006" s="335"/>
      <c r="H4006" s="417"/>
      <c r="I4006" s="393"/>
      <c r="J4006" s="337" t="s">
        <v>3</v>
      </c>
    </row>
    <row r="4007" spans="5:10">
      <c r="E4007" s="335"/>
      <c r="F4007" s="336"/>
      <c r="G4007" s="335"/>
      <c r="H4007" s="417"/>
      <c r="I4007" s="393"/>
      <c r="J4007" s="337" t="s">
        <v>3</v>
      </c>
    </row>
    <row r="4008" spans="5:10">
      <c r="E4008" s="335"/>
      <c r="F4008" s="336"/>
      <c r="G4008" s="335"/>
      <c r="H4008" s="417"/>
      <c r="I4008" s="393"/>
      <c r="J4008" s="337" t="s">
        <v>3</v>
      </c>
    </row>
    <row r="4009" spans="5:10">
      <c r="E4009" s="335"/>
      <c r="F4009" s="336"/>
      <c r="G4009" s="335"/>
      <c r="H4009" s="417"/>
      <c r="I4009" s="393"/>
      <c r="J4009" s="337" t="s">
        <v>3</v>
      </c>
    </row>
    <row r="4010" spans="5:10">
      <c r="E4010" s="335"/>
      <c r="F4010" s="336"/>
      <c r="G4010" s="335"/>
      <c r="H4010" s="417"/>
      <c r="I4010" s="393"/>
      <c r="J4010" s="337" t="s">
        <v>3</v>
      </c>
    </row>
    <row r="4011" spans="5:10">
      <c r="E4011" s="335"/>
      <c r="F4011" s="336"/>
      <c r="G4011" s="335"/>
      <c r="H4011" s="417"/>
      <c r="I4011" s="393"/>
      <c r="J4011" s="337" t="s">
        <v>3</v>
      </c>
    </row>
    <row r="4012" spans="5:10">
      <c r="E4012" s="335"/>
      <c r="F4012" s="336"/>
      <c r="G4012" s="335"/>
      <c r="H4012" s="417"/>
      <c r="I4012" s="393"/>
      <c r="J4012" s="337" t="s">
        <v>3</v>
      </c>
    </row>
    <row r="4013" spans="5:10">
      <c r="E4013" s="335"/>
      <c r="F4013" s="336"/>
      <c r="G4013" s="335"/>
      <c r="H4013" s="417"/>
      <c r="I4013" s="393"/>
      <c r="J4013" s="337" t="s">
        <v>3</v>
      </c>
    </row>
    <row r="4014" spans="5:10">
      <c r="E4014" s="335"/>
      <c r="F4014" s="336"/>
      <c r="G4014" s="335"/>
      <c r="H4014" s="417"/>
      <c r="I4014" s="393"/>
      <c r="J4014" s="337" t="s">
        <v>3</v>
      </c>
    </row>
    <row r="4015" spans="5:10">
      <c r="E4015" s="335"/>
      <c r="F4015" s="336"/>
      <c r="G4015" s="335"/>
      <c r="H4015" s="417"/>
      <c r="I4015" s="393"/>
      <c r="J4015" s="337" t="s">
        <v>3</v>
      </c>
    </row>
    <row r="4016" spans="5:10">
      <c r="E4016" s="335"/>
      <c r="F4016" s="336"/>
      <c r="G4016" s="335"/>
      <c r="H4016" s="417"/>
      <c r="I4016" s="393"/>
      <c r="J4016" s="337" t="s">
        <v>3</v>
      </c>
    </row>
    <row r="4017" spans="5:10">
      <c r="E4017" s="335"/>
      <c r="F4017" s="336"/>
      <c r="G4017" s="335"/>
      <c r="H4017" s="417"/>
      <c r="I4017" s="393"/>
      <c r="J4017" s="337" t="s">
        <v>3</v>
      </c>
    </row>
    <row r="4018" spans="5:10">
      <c r="E4018" s="335"/>
      <c r="F4018" s="336"/>
      <c r="G4018" s="335"/>
      <c r="H4018" s="417"/>
      <c r="I4018" s="393"/>
      <c r="J4018" s="337" t="s">
        <v>3</v>
      </c>
    </row>
    <row r="4019" spans="5:10">
      <c r="E4019" s="335"/>
      <c r="F4019" s="336"/>
      <c r="G4019" s="335"/>
      <c r="H4019" s="417"/>
      <c r="I4019" s="393"/>
      <c r="J4019" s="337" t="s">
        <v>3</v>
      </c>
    </row>
    <row r="4020" spans="5:10">
      <c r="E4020" s="335"/>
      <c r="F4020" s="336"/>
      <c r="G4020" s="335"/>
      <c r="H4020" s="417"/>
      <c r="I4020" s="393"/>
      <c r="J4020" s="337" t="s">
        <v>3</v>
      </c>
    </row>
    <row r="4021" spans="5:10">
      <c r="E4021" s="335"/>
      <c r="F4021" s="336"/>
      <c r="G4021" s="335"/>
      <c r="H4021" s="417"/>
      <c r="I4021" s="393"/>
      <c r="J4021" s="337" t="s">
        <v>3</v>
      </c>
    </row>
    <row r="4022" spans="5:10">
      <c r="E4022" s="335"/>
      <c r="F4022" s="336"/>
      <c r="G4022" s="335"/>
      <c r="H4022" s="417"/>
      <c r="I4022" s="393"/>
      <c r="J4022" s="337" t="s">
        <v>3</v>
      </c>
    </row>
    <row r="4023" spans="5:10">
      <c r="E4023" s="335"/>
      <c r="F4023" s="336"/>
      <c r="G4023" s="335"/>
      <c r="H4023" s="417"/>
      <c r="I4023" s="393"/>
      <c r="J4023" s="337" t="s">
        <v>3</v>
      </c>
    </row>
    <row r="4024" spans="5:10">
      <c r="E4024" s="335"/>
      <c r="F4024" s="336"/>
      <c r="G4024" s="335"/>
      <c r="H4024" s="417"/>
      <c r="I4024" s="393"/>
      <c r="J4024" s="337" t="s">
        <v>3</v>
      </c>
    </row>
    <row r="4025" spans="5:10">
      <c r="E4025" s="335"/>
      <c r="F4025" s="336"/>
      <c r="G4025" s="335"/>
      <c r="H4025" s="417"/>
      <c r="I4025" s="393"/>
      <c r="J4025" s="337" t="s">
        <v>3</v>
      </c>
    </row>
    <row r="4026" spans="5:10">
      <c r="E4026" s="335"/>
      <c r="F4026" s="336"/>
      <c r="G4026" s="335"/>
      <c r="H4026" s="417"/>
      <c r="I4026" s="393"/>
      <c r="J4026" s="337" t="s">
        <v>3</v>
      </c>
    </row>
    <row r="4027" spans="5:10">
      <c r="E4027" s="335"/>
      <c r="F4027" s="336"/>
      <c r="G4027" s="335"/>
      <c r="H4027" s="417"/>
      <c r="I4027" s="393"/>
      <c r="J4027" s="337" t="s">
        <v>3</v>
      </c>
    </row>
    <row r="4028" spans="5:10">
      <c r="E4028" s="335"/>
      <c r="F4028" s="336"/>
      <c r="G4028" s="335"/>
      <c r="H4028" s="417"/>
      <c r="I4028" s="393"/>
      <c r="J4028" s="337" t="s">
        <v>3</v>
      </c>
    </row>
    <row r="4029" spans="5:10">
      <c r="E4029" s="335"/>
      <c r="F4029" s="336"/>
      <c r="G4029" s="335"/>
      <c r="H4029" s="417"/>
      <c r="I4029" s="393"/>
      <c r="J4029" s="337" t="s">
        <v>3</v>
      </c>
    </row>
    <row r="4030" spans="5:10">
      <c r="E4030" s="335"/>
      <c r="F4030" s="336"/>
      <c r="G4030" s="335"/>
      <c r="H4030" s="417"/>
      <c r="I4030" s="393"/>
      <c r="J4030" s="337" t="s">
        <v>3</v>
      </c>
    </row>
    <row r="4031" spans="5:10">
      <c r="E4031" s="335"/>
      <c r="F4031" s="336"/>
      <c r="G4031" s="335"/>
      <c r="H4031" s="417"/>
      <c r="I4031" s="393"/>
      <c r="J4031" s="337" t="s">
        <v>3</v>
      </c>
    </row>
    <row r="4032" spans="5:10">
      <c r="E4032" s="335"/>
      <c r="F4032" s="336"/>
      <c r="G4032" s="335"/>
      <c r="H4032" s="417"/>
      <c r="I4032" s="393"/>
      <c r="J4032" s="337" t="s">
        <v>3</v>
      </c>
    </row>
    <row r="4033" spans="5:10">
      <c r="E4033" s="335"/>
      <c r="F4033" s="336"/>
      <c r="G4033" s="335"/>
      <c r="H4033" s="417"/>
      <c r="I4033" s="393"/>
      <c r="J4033" s="337" t="s">
        <v>3</v>
      </c>
    </row>
    <row r="4034" spans="5:10">
      <c r="E4034" s="335"/>
      <c r="F4034" s="336"/>
      <c r="G4034" s="335"/>
      <c r="H4034" s="417"/>
      <c r="I4034" s="393"/>
      <c r="J4034" s="337" t="s">
        <v>3</v>
      </c>
    </row>
    <row r="4035" spans="5:10">
      <c r="E4035" s="335"/>
      <c r="F4035" s="336"/>
      <c r="G4035" s="335"/>
      <c r="H4035" s="417"/>
      <c r="I4035" s="393"/>
      <c r="J4035" s="337" t="s">
        <v>3</v>
      </c>
    </row>
    <row r="4036" spans="5:10">
      <c r="E4036" s="335"/>
      <c r="F4036" s="336"/>
      <c r="G4036" s="335"/>
      <c r="H4036" s="417"/>
      <c r="I4036" s="393"/>
      <c r="J4036" s="337" t="s">
        <v>3</v>
      </c>
    </row>
    <row r="4037" spans="5:10">
      <c r="E4037" s="335"/>
      <c r="F4037" s="336"/>
      <c r="G4037" s="335"/>
      <c r="H4037" s="417"/>
      <c r="I4037" s="393"/>
      <c r="J4037" s="337" t="s">
        <v>3</v>
      </c>
    </row>
    <row r="4038" spans="5:10">
      <c r="E4038" s="335"/>
      <c r="F4038" s="336"/>
      <c r="G4038" s="335"/>
      <c r="H4038" s="417"/>
      <c r="I4038" s="393"/>
      <c r="J4038" s="337" t="s">
        <v>3</v>
      </c>
    </row>
    <row r="4039" spans="5:10">
      <c r="E4039" s="335"/>
      <c r="F4039" s="336"/>
      <c r="G4039" s="335"/>
      <c r="H4039" s="417"/>
      <c r="I4039" s="393"/>
      <c r="J4039" s="337" t="s">
        <v>3</v>
      </c>
    </row>
    <row r="4040" spans="5:10">
      <c r="E4040" s="335"/>
      <c r="F4040" s="336"/>
      <c r="G4040" s="335"/>
      <c r="H4040" s="417"/>
      <c r="I4040" s="393"/>
      <c r="J4040" s="337" t="s">
        <v>3</v>
      </c>
    </row>
    <row r="4041" spans="5:10">
      <c r="E4041" s="335"/>
      <c r="F4041" s="336"/>
      <c r="G4041" s="335"/>
      <c r="H4041" s="417"/>
      <c r="I4041" s="393"/>
      <c r="J4041" s="337" t="s">
        <v>3</v>
      </c>
    </row>
    <row r="4042" spans="5:10">
      <c r="E4042" s="335"/>
      <c r="F4042" s="336"/>
      <c r="G4042" s="335"/>
      <c r="H4042" s="417"/>
      <c r="I4042" s="393"/>
      <c r="J4042" s="337" t="s">
        <v>3</v>
      </c>
    </row>
    <row r="4043" spans="5:10">
      <c r="E4043" s="335"/>
      <c r="F4043" s="336"/>
      <c r="G4043" s="335"/>
      <c r="H4043" s="417"/>
      <c r="I4043" s="393"/>
      <c r="J4043" s="337" t="s">
        <v>3</v>
      </c>
    </row>
    <row r="4044" spans="5:10">
      <c r="E4044" s="335"/>
      <c r="F4044" s="336"/>
      <c r="G4044" s="335"/>
      <c r="H4044" s="417"/>
      <c r="I4044" s="393"/>
      <c r="J4044" s="337" t="s">
        <v>3</v>
      </c>
    </row>
    <row r="4045" spans="5:10">
      <c r="E4045" s="335"/>
      <c r="F4045" s="336"/>
      <c r="G4045" s="335"/>
      <c r="H4045" s="417"/>
      <c r="I4045" s="393"/>
      <c r="J4045" s="337" t="s">
        <v>3</v>
      </c>
    </row>
    <row r="4046" spans="5:10">
      <c r="E4046" s="335"/>
      <c r="F4046" s="336"/>
      <c r="G4046" s="335"/>
      <c r="H4046" s="417"/>
      <c r="I4046" s="393"/>
      <c r="J4046" s="337" t="s">
        <v>3</v>
      </c>
    </row>
    <row r="4047" spans="5:10">
      <c r="E4047" s="335"/>
      <c r="F4047" s="336"/>
      <c r="G4047" s="335"/>
      <c r="H4047" s="417"/>
      <c r="I4047" s="393"/>
      <c r="J4047" s="337" t="s">
        <v>3</v>
      </c>
    </row>
    <row r="4048" spans="5:10">
      <c r="E4048" s="335"/>
      <c r="F4048" s="336"/>
      <c r="G4048" s="335"/>
      <c r="H4048" s="417"/>
      <c r="I4048" s="393"/>
      <c r="J4048" s="337" t="s">
        <v>3</v>
      </c>
    </row>
    <row r="4049" spans="5:10">
      <c r="E4049" s="335"/>
      <c r="F4049" s="336"/>
      <c r="G4049" s="335"/>
      <c r="H4049" s="417"/>
      <c r="I4049" s="393"/>
      <c r="J4049" s="337" t="s">
        <v>3</v>
      </c>
    </row>
    <row r="4050" spans="5:10">
      <c r="E4050" s="335"/>
      <c r="F4050" s="336"/>
      <c r="G4050" s="335"/>
      <c r="H4050" s="417"/>
      <c r="I4050" s="393"/>
      <c r="J4050" s="337" t="s">
        <v>3</v>
      </c>
    </row>
    <row r="4051" spans="5:10">
      <c r="E4051" s="335"/>
      <c r="F4051" s="336"/>
      <c r="G4051" s="335"/>
      <c r="H4051" s="417"/>
      <c r="I4051" s="393"/>
      <c r="J4051" s="337" t="s">
        <v>3</v>
      </c>
    </row>
    <row r="4052" spans="5:10">
      <c r="E4052" s="335"/>
      <c r="F4052" s="336"/>
      <c r="G4052" s="335"/>
      <c r="H4052" s="417"/>
      <c r="I4052" s="393"/>
      <c r="J4052" s="337" t="s">
        <v>3</v>
      </c>
    </row>
    <row r="4053" spans="5:10">
      <c r="E4053" s="335"/>
      <c r="F4053" s="336"/>
      <c r="G4053" s="335"/>
      <c r="H4053" s="417"/>
      <c r="I4053" s="393"/>
      <c r="J4053" s="337" t="s">
        <v>3</v>
      </c>
    </row>
    <row r="4054" spans="5:10">
      <c r="E4054" s="335"/>
      <c r="F4054" s="336"/>
      <c r="G4054" s="335"/>
      <c r="H4054" s="417"/>
      <c r="I4054" s="393"/>
      <c r="J4054" s="337" t="s">
        <v>3</v>
      </c>
    </row>
    <row r="4055" spans="5:10">
      <c r="E4055" s="335"/>
      <c r="F4055" s="336"/>
      <c r="G4055" s="335"/>
      <c r="H4055" s="417"/>
      <c r="I4055" s="393"/>
      <c r="J4055" s="337" t="s">
        <v>3</v>
      </c>
    </row>
    <row r="4056" spans="5:10">
      <c r="E4056" s="335"/>
      <c r="F4056" s="336"/>
      <c r="G4056" s="335"/>
      <c r="H4056" s="417"/>
      <c r="I4056" s="393"/>
      <c r="J4056" s="337" t="s">
        <v>3</v>
      </c>
    </row>
    <row r="4057" spans="5:10">
      <c r="E4057" s="335"/>
      <c r="F4057" s="336"/>
      <c r="G4057" s="335"/>
      <c r="H4057" s="417"/>
      <c r="I4057" s="393"/>
      <c r="J4057" s="337" t="s">
        <v>3</v>
      </c>
    </row>
    <row r="4058" spans="5:10">
      <c r="E4058" s="335"/>
      <c r="F4058" s="336"/>
      <c r="G4058" s="335"/>
      <c r="H4058" s="417"/>
      <c r="I4058" s="393"/>
      <c r="J4058" s="337" t="s">
        <v>3</v>
      </c>
    </row>
    <row r="4059" spans="5:10">
      <c r="E4059" s="335"/>
      <c r="F4059" s="336"/>
      <c r="G4059" s="335"/>
      <c r="H4059" s="417"/>
      <c r="I4059" s="393"/>
      <c r="J4059" s="337" t="s">
        <v>3</v>
      </c>
    </row>
    <row r="4060" spans="5:10">
      <c r="E4060" s="335"/>
      <c r="F4060" s="336"/>
      <c r="G4060" s="335"/>
      <c r="H4060" s="417"/>
      <c r="I4060" s="393"/>
      <c r="J4060" s="337" t="s">
        <v>3</v>
      </c>
    </row>
    <row r="4061" spans="5:10">
      <c r="E4061" s="335"/>
      <c r="F4061" s="336"/>
      <c r="G4061" s="335"/>
      <c r="H4061" s="417"/>
      <c r="I4061" s="393"/>
      <c r="J4061" s="337" t="s">
        <v>3</v>
      </c>
    </row>
    <row r="4062" spans="5:10">
      <c r="E4062" s="335"/>
      <c r="F4062" s="336"/>
      <c r="G4062" s="335"/>
      <c r="H4062" s="417"/>
      <c r="I4062" s="393"/>
      <c r="J4062" s="337" t="s">
        <v>3</v>
      </c>
    </row>
    <row r="4063" spans="5:10">
      <c r="E4063" s="335"/>
      <c r="F4063" s="336"/>
      <c r="G4063" s="335"/>
      <c r="H4063" s="417"/>
      <c r="I4063" s="393"/>
      <c r="J4063" s="337" t="s">
        <v>3</v>
      </c>
    </row>
    <row r="4064" spans="5:10">
      <c r="E4064" s="335"/>
      <c r="F4064" s="336"/>
      <c r="G4064" s="335"/>
      <c r="H4064" s="417"/>
      <c r="I4064" s="393"/>
      <c r="J4064" s="337" t="s">
        <v>3</v>
      </c>
    </row>
    <row r="4065" spans="5:10">
      <c r="E4065" s="335"/>
      <c r="F4065" s="336"/>
      <c r="G4065" s="335"/>
      <c r="H4065" s="417"/>
      <c r="I4065" s="393"/>
      <c r="J4065" s="337" t="s">
        <v>3</v>
      </c>
    </row>
    <row r="4066" spans="5:10">
      <c r="E4066" s="335"/>
      <c r="F4066" s="336"/>
      <c r="G4066" s="335"/>
      <c r="H4066" s="417"/>
      <c r="I4066" s="393"/>
      <c r="J4066" s="337" t="s">
        <v>3</v>
      </c>
    </row>
    <row r="4067" spans="5:10">
      <c r="E4067" s="335"/>
      <c r="F4067" s="336"/>
      <c r="G4067" s="335"/>
      <c r="H4067" s="417"/>
      <c r="I4067" s="393"/>
      <c r="J4067" s="337" t="s">
        <v>3</v>
      </c>
    </row>
    <row r="4068" spans="5:10">
      <c r="E4068" s="335"/>
      <c r="F4068" s="336"/>
      <c r="G4068" s="335"/>
      <c r="H4068" s="417"/>
      <c r="I4068" s="393"/>
      <c r="J4068" s="337" t="s">
        <v>3</v>
      </c>
    </row>
    <row r="4069" spans="5:10">
      <c r="E4069" s="335"/>
      <c r="F4069" s="336"/>
      <c r="G4069" s="335"/>
      <c r="H4069" s="417"/>
      <c r="I4069" s="393"/>
      <c r="J4069" s="337" t="s">
        <v>3</v>
      </c>
    </row>
    <row r="4070" spans="5:10">
      <c r="E4070" s="335"/>
      <c r="F4070" s="336"/>
      <c r="G4070" s="335"/>
      <c r="H4070" s="417"/>
      <c r="I4070" s="393"/>
      <c r="J4070" s="337" t="s">
        <v>3</v>
      </c>
    </row>
    <row r="4071" spans="5:10">
      <c r="E4071" s="335"/>
      <c r="F4071" s="336"/>
      <c r="G4071" s="335"/>
      <c r="H4071" s="417"/>
      <c r="I4071" s="393"/>
      <c r="J4071" s="337" t="s">
        <v>3</v>
      </c>
    </row>
    <row r="4072" spans="5:10">
      <c r="E4072" s="335"/>
      <c r="F4072" s="336"/>
      <c r="G4072" s="335"/>
      <c r="H4072" s="417"/>
      <c r="I4072" s="393"/>
      <c r="J4072" s="337" t="s">
        <v>3</v>
      </c>
    </row>
    <row r="4073" spans="5:10">
      <c r="E4073" s="335"/>
      <c r="F4073" s="336"/>
      <c r="G4073" s="335"/>
      <c r="H4073" s="417"/>
      <c r="I4073" s="393"/>
      <c r="J4073" s="337" t="s">
        <v>3</v>
      </c>
    </row>
    <row r="4074" spans="5:10">
      <c r="E4074" s="335"/>
      <c r="F4074" s="336"/>
      <c r="G4074" s="335"/>
      <c r="H4074" s="417"/>
      <c r="I4074" s="393"/>
      <c r="J4074" s="337" t="s">
        <v>3</v>
      </c>
    </row>
    <row r="4075" spans="5:10">
      <c r="E4075" s="335"/>
      <c r="F4075" s="336"/>
      <c r="G4075" s="335"/>
      <c r="H4075" s="417"/>
      <c r="I4075" s="393"/>
      <c r="J4075" s="337" t="s">
        <v>3</v>
      </c>
    </row>
    <row r="4076" spans="5:10">
      <c r="E4076" s="335"/>
      <c r="F4076" s="336"/>
      <c r="G4076" s="335"/>
      <c r="H4076" s="417"/>
      <c r="I4076" s="393"/>
      <c r="J4076" s="337" t="s">
        <v>3</v>
      </c>
    </row>
    <row r="4077" spans="5:10">
      <c r="E4077" s="335"/>
      <c r="F4077" s="336"/>
      <c r="G4077" s="335"/>
      <c r="H4077" s="417"/>
      <c r="I4077" s="393"/>
      <c r="J4077" s="337" t="s">
        <v>3</v>
      </c>
    </row>
    <row r="4078" spans="5:10">
      <c r="E4078" s="335"/>
      <c r="F4078" s="336"/>
      <c r="G4078" s="335"/>
      <c r="H4078" s="417"/>
      <c r="I4078" s="393"/>
      <c r="J4078" s="337" t="s">
        <v>3</v>
      </c>
    </row>
    <row r="4079" spans="5:10">
      <c r="E4079" s="335"/>
      <c r="F4079" s="336"/>
      <c r="G4079" s="335"/>
      <c r="H4079" s="417"/>
      <c r="I4079" s="393"/>
      <c r="J4079" s="337" t="s">
        <v>3</v>
      </c>
    </row>
    <row r="4080" spans="5:10">
      <c r="E4080" s="335"/>
      <c r="F4080" s="336"/>
      <c r="G4080" s="335"/>
      <c r="H4080" s="417"/>
      <c r="I4080" s="393"/>
      <c r="J4080" s="337" t="s">
        <v>3</v>
      </c>
    </row>
    <row r="4081" spans="5:10">
      <c r="E4081" s="335"/>
      <c r="F4081" s="336"/>
      <c r="G4081" s="335"/>
      <c r="H4081" s="417"/>
      <c r="I4081" s="393"/>
      <c r="J4081" s="337" t="s">
        <v>3</v>
      </c>
    </row>
    <row r="4082" spans="5:10">
      <c r="E4082" s="335"/>
      <c r="F4082" s="336"/>
      <c r="G4082" s="335"/>
      <c r="H4082" s="417"/>
      <c r="I4082" s="393"/>
      <c r="J4082" s="337" t="s">
        <v>3</v>
      </c>
    </row>
    <row r="4083" spans="5:10">
      <c r="E4083" s="335"/>
      <c r="F4083" s="336"/>
      <c r="G4083" s="335"/>
      <c r="H4083" s="417"/>
      <c r="I4083" s="393"/>
      <c r="J4083" s="337" t="s">
        <v>3</v>
      </c>
    </row>
    <row r="4084" spans="5:10">
      <c r="E4084" s="335"/>
      <c r="F4084" s="336"/>
      <c r="G4084" s="335"/>
      <c r="H4084" s="417"/>
      <c r="I4084" s="393"/>
      <c r="J4084" s="337" t="s">
        <v>3</v>
      </c>
    </row>
    <row r="4085" spans="5:10">
      <c r="E4085" s="335"/>
      <c r="F4085" s="336"/>
      <c r="G4085" s="335"/>
      <c r="H4085" s="417"/>
      <c r="I4085" s="393"/>
      <c r="J4085" s="337" t="s">
        <v>3</v>
      </c>
    </row>
    <row r="4086" spans="5:10">
      <c r="E4086" s="335"/>
      <c r="F4086" s="336"/>
      <c r="G4086" s="335"/>
      <c r="H4086" s="417"/>
      <c r="I4086" s="393"/>
      <c r="J4086" s="337" t="s">
        <v>3</v>
      </c>
    </row>
    <row r="4087" spans="5:10">
      <c r="E4087" s="335"/>
      <c r="F4087" s="336"/>
      <c r="G4087" s="335"/>
      <c r="H4087" s="417"/>
      <c r="I4087" s="393"/>
      <c r="J4087" s="337" t="s">
        <v>3</v>
      </c>
    </row>
    <row r="4088" spans="5:10">
      <c r="E4088" s="335"/>
      <c r="F4088" s="336"/>
      <c r="G4088" s="335"/>
      <c r="H4088" s="417"/>
      <c r="I4088" s="393"/>
      <c r="J4088" s="337" t="s">
        <v>3</v>
      </c>
    </row>
    <row r="4089" spans="5:10">
      <c r="E4089" s="335"/>
      <c r="F4089" s="336"/>
      <c r="G4089" s="335"/>
      <c r="H4089" s="417"/>
      <c r="I4089" s="393"/>
      <c r="J4089" s="337" t="s">
        <v>3</v>
      </c>
    </row>
    <row r="4090" spans="5:10">
      <c r="E4090" s="335"/>
      <c r="F4090" s="336"/>
      <c r="G4090" s="335"/>
      <c r="H4090" s="417"/>
      <c r="I4090" s="393"/>
      <c r="J4090" s="337" t="s">
        <v>3</v>
      </c>
    </row>
    <row r="4091" spans="5:10">
      <c r="E4091" s="335"/>
      <c r="F4091" s="336"/>
      <c r="G4091" s="335"/>
      <c r="H4091" s="417"/>
      <c r="I4091" s="393"/>
      <c r="J4091" s="337" t="s">
        <v>3</v>
      </c>
    </row>
    <row r="4092" spans="5:10">
      <c r="E4092" s="335"/>
      <c r="F4092" s="336"/>
      <c r="G4092" s="335"/>
      <c r="H4092" s="417"/>
      <c r="I4092" s="393"/>
      <c r="J4092" s="337" t="s">
        <v>3</v>
      </c>
    </row>
    <row r="4093" spans="5:10">
      <c r="E4093" s="335"/>
      <c r="F4093" s="336"/>
      <c r="G4093" s="335"/>
      <c r="H4093" s="417"/>
      <c r="I4093" s="393"/>
      <c r="J4093" s="337" t="s">
        <v>3</v>
      </c>
    </row>
    <row r="4094" spans="5:10">
      <c r="E4094" s="335"/>
      <c r="F4094" s="336"/>
      <c r="G4094" s="335"/>
      <c r="H4094" s="417"/>
      <c r="I4094" s="393"/>
      <c r="J4094" s="337" t="s">
        <v>3</v>
      </c>
    </row>
    <row r="4095" spans="5:10">
      <c r="E4095" s="335"/>
      <c r="F4095" s="336"/>
      <c r="G4095" s="335"/>
      <c r="H4095" s="417"/>
      <c r="I4095" s="393"/>
      <c r="J4095" s="337" t="s">
        <v>3</v>
      </c>
    </row>
    <row r="4096" spans="5:10">
      <c r="E4096" s="335"/>
      <c r="F4096" s="336"/>
      <c r="G4096" s="335"/>
      <c r="H4096" s="417"/>
      <c r="I4096" s="393"/>
      <c r="J4096" s="337" t="s">
        <v>3</v>
      </c>
    </row>
    <row r="4097" spans="5:10">
      <c r="E4097" s="335"/>
      <c r="F4097" s="336"/>
      <c r="G4097" s="335"/>
      <c r="H4097" s="417"/>
      <c r="I4097" s="393"/>
      <c r="J4097" s="337" t="s">
        <v>3</v>
      </c>
    </row>
    <row r="4098" spans="5:10">
      <c r="E4098" s="335"/>
      <c r="F4098" s="336"/>
      <c r="G4098" s="335"/>
      <c r="H4098" s="417"/>
      <c r="I4098" s="393"/>
      <c r="J4098" s="337" t="s">
        <v>3</v>
      </c>
    </row>
    <row r="4099" spans="5:10">
      <c r="E4099" s="335"/>
      <c r="F4099" s="336"/>
      <c r="G4099" s="335"/>
      <c r="H4099" s="417"/>
      <c r="I4099" s="393"/>
      <c r="J4099" s="337" t="s">
        <v>3</v>
      </c>
    </row>
    <row r="4100" spans="5:10">
      <c r="E4100" s="335"/>
      <c r="F4100" s="336"/>
      <c r="G4100" s="335"/>
      <c r="H4100" s="417"/>
      <c r="I4100" s="393"/>
      <c r="J4100" s="337" t="s">
        <v>3</v>
      </c>
    </row>
    <row r="4101" spans="5:10">
      <c r="E4101" s="335"/>
      <c r="F4101" s="336"/>
      <c r="G4101" s="335"/>
      <c r="H4101" s="417"/>
      <c r="I4101" s="393"/>
      <c r="J4101" s="337" t="s">
        <v>3</v>
      </c>
    </row>
    <row r="4102" spans="5:10">
      <c r="E4102" s="335"/>
      <c r="F4102" s="336"/>
      <c r="G4102" s="335"/>
      <c r="H4102" s="417"/>
      <c r="I4102" s="393"/>
      <c r="J4102" s="337" t="s">
        <v>3</v>
      </c>
    </row>
    <row r="4103" spans="5:10">
      <c r="E4103" s="335"/>
      <c r="F4103" s="336"/>
      <c r="G4103" s="335"/>
      <c r="H4103" s="417"/>
      <c r="I4103" s="393"/>
      <c r="J4103" s="337" t="s">
        <v>3</v>
      </c>
    </row>
    <row r="4104" spans="5:10">
      <c r="E4104" s="335"/>
      <c r="F4104" s="336"/>
      <c r="G4104" s="335"/>
      <c r="H4104" s="417"/>
      <c r="I4104" s="393"/>
      <c r="J4104" s="337" t="s">
        <v>3</v>
      </c>
    </row>
    <row r="4105" spans="5:10">
      <c r="E4105" s="335"/>
      <c r="F4105" s="336"/>
      <c r="G4105" s="335"/>
      <c r="H4105" s="417"/>
      <c r="I4105" s="393"/>
      <c r="J4105" s="337" t="s">
        <v>3</v>
      </c>
    </row>
    <row r="4106" spans="5:10">
      <c r="E4106" s="335"/>
      <c r="F4106" s="336"/>
      <c r="G4106" s="335"/>
      <c r="H4106" s="417"/>
      <c r="I4106" s="393"/>
      <c r="J4106" s="337" t="s">
        <v>3</v>
      </c>
    </row>
    <row r="4107" spans="5:10">
      <c r="E4107" s="335"/>
      <c r="F4107" s="336"/>
      <c r="G4107" s="335"/>
      <c r="H4107" s="417"/>
      <c r="I4107" s="393"/>
      <c r="J4107" s="337" t="s">
        <v>3</v>
      </c>
    </row>
    <row r="4108" spans="5:10">
      <c r="E4108" s="335"/>
      <c r="F4108" s="336"/>
      <c r="G4108" s="335"/>
      <c r="H4108" s="417"/>
      <c r="I4108" s="393"/>
      <c r="J4108" s="337" t="s">
        <v>3</v>
      </c>
    </row>
    <row r="4109" spans="5:10">
      <c r="E4109" s="335"/>
      <c r="F4109" s="336"/>
      <c r="G4109" s="335"/>
      <c r="H4109" s="417"/>
      <c r="I4109" s="393"/>
      <c r="J4109" s="337" t="s">
        <v>3</v>
      </c>
    </row>
    <row r="4110" spans="5:10">
      <c r="E4110" s="335"/>
      <c r="F4110" s="336"/>
      <c r="G4110" s="335"/>
      <c r="H4110" s="417"/>
      <c r="I4110" s="393"/>
      <c r="J4110" s="337" t="s">
        <v>3</v>
      </c>
    </row>
    <row r="4111" spans="5:10">
      <c r="E4111" s="335"/>
      <c r="F4111" s="336"/>
      <c r="G4111" s="335"/>
      <c r="H4111" s="417"/>
      <c r="I4111" s="393"/>
      <c r="J4111" s="337" t="s">
        <v>3</v>
      </c>
    </row>
    <row r="4112" spans="5:10">
      <c r="E4112" s="335"/>
      <c r="F4112" s="336"/>
      <c r="G4112" s="335"/>
      <c r="H4112" s="417"/>
      <c r="I4112" s="393"/>
      <c r="J4112" s="337" t="s">
        <v>3</v>
      </c>
    </row>
    <row r="4113" spans="5:10">
      <c r="E4113" s="335"/>
      <c r="F4113" s="336"/>
      <c r="G4113" s="335"/>
      <c r="H4113" s="417"/>
      <c r="I4113" s="393"/>
      <c r="J4113" s="337" t="s">
        <v>3</v>
      </c>
    </row>
    <row r="4114" spans="5:10">
      <c r="E4114" s="335"/>
      <c r="F4114" s="336"/>
      <c r="G4114" s="335"/>
      <c r="H4114" s="417"/>
      <c r="I4114" s="393"/>
      <c r="J4114" s="337" t="s">
        <v>3</v>
      </c>
    </row>
    <row r="4115" spans="5:10">
      <c r="E4115" s="335"/>
      <c r="F4115" s="336"/>
      <c r="G4115" s="335"/>
      <c r="H4115" s="417"/>
      <c r="I4115" s="393"/>
      <c r="J4115" s="337" t="s">
        <v>3</v>
      </c>
    </row>
    <row r="4116" spans="5:10">
      <c r="E4116" s="335"/>
      <c r="F4116" s="336"/>
      <c r="G4116" s="335"/>
      <c r="H4116" s="417"/>
      <c r="I4116" s="393"/>
      <c r="J4116" s="337" t="s">
        <v>3</v>
      </c>
    </row>
    <row r="4117" spans="5:10">
      <c r="E4117" s="335"/>
      <c r="F4117" s="336"/>
      <c r="G4117" s="335"/>
      <c r="H4117" s="417"/>
      <c r="I4117" s="393"/>
      <c r="J4117" s="337" t="s">
        <v>3</v>
      </c>
    </row>
    <row r="4118" spans="5:10">
      <c r="E4118" s="335"/>
      <c r="F4118" s="336"/>
      <c r="G4118" s="335"/>
      <c r="H4118" s="417"/>
      <c r="I4118" s="393"/>
      <c r="J4118" s="337" t="s">
        <v>3</v>
      </c>
    </row>
    <row r="4119" spans="5:10">
      <c r="E4119" s="335"/>
      <c r="F4119" s="336"/>
      <c r="G4119" s="335"/>
      <c r="H4119" s="417"/>
      <c r="I4119" s="393"/>
      <c r="J4119" s="337" t="s">
        <v>3</v>
      </c>
    </row>
    <row r="4120" spans="5:10">
      <c r="E4120" s="335"/>
      <c r="F4120" s="336"/>
      <c r="G4120" s="335"/>
      <c r="H4120" s="417"/>
      <c r="I4120" s="393"/>
      <c r="J4120" s="337" t="s">
        <v>3</v>
      </c>
    </row>
    <row r="4121" spans="5:10">
      <c r="E4121" s="335"/>
      <c r="F4121" s="336"/>
      <c r="G4121" s="335"/>
      <c r="H4121" s="417"/>
      <c r="I4121" s="393"/>
      <c r="J4121" s="337" t="s">
        <v>3</v>
      </c>
    </row>
    <row r="4122" spans="5:10">
      <c r="E4122" s="335"/>
      <c r="F4122" s="336"/>
      <c r="G4122" s="335"/>
      <c r="H4122" s="417"/>
      <c r="I4122" s="393"/>
      <c r="J4122" s="337" t="s">
        <v>3</v>
      </c>
    </row>
    <row r="4123" spans="5:10">
      <c r="E4123" s="335"/>
      <c r="F4123" s="336"/>
      <c r="G4123" s="335"/>
      <c r="H4123" s="417"/>
      <c r="I4123" s="393"/>
      <c r="J4123" s="337" t="s">
        <v>3</v>
      </c>
    </row>
    <row r="4124" spans="5:10">
      <c r="E4124" s="335"/>
      <c r="F4124" s="336"/>
      <c r="G4124" s="335"/>
      <c r="H4124" s="417"/>
      <c r="I4124" s="393"/>
      <c r="J4124" s="337" t="s">
        <v>3</v>
      </c>
    </row>
    <row r="4125" spans="5:10">
      <c r="E4125" s="335"/>
      <c r="F4125" s="336"/>
      <c r="G4125" s="335"/>
      <c r="H4125" s="417"/>
      <c r="I4125" s="393"/>
      <c r="J4125" s="337" t="s">
        <v>3</v>
      </c>
    </row>
    <row r="4126" spans="5:10">
      <c r="E4126" s="335"/>
      <c r="F4126" s="336"/>
      <c r="G4126" s="335"/>
      <c r="H4126" s="417"/>
      <c r="I4126" s="393"/>
      <c r="J4126" s="337" t="s">
        <v>3</v>
      </c>
    </row>
    <row r="4127" spans="5:10">
      <c r="E4127" s="335"/>
      <c r="F4127" s="336"/>
      <c r="G4127" s="335"/>
      <c r="H4127" s="417"/>
      <c r="I4127" s="393"/>
      <c r="J4127" s="337" t="s">
        <v>3</v>
      </c>
    </row>
    <row r="4128" spans="5:10">
      <c r="E4128" s="335"/>
      <c r="F4128" s="336"/>
      <c r="G4128" s="335"/>
      <c r="H4128" s="417"/>
      <c r="I4128" s="393"/>
      <c r="J4128" s="337" t="s">
        <v>3</v>
      </c>
    </row>
    <row r="4129" spans="5:10">
      <c r="E4129" s="335"/>
      <c r="F4129" s="336"/>
      <c r="G4129" s="335"/>
      <c r="H4129" s="417"/>
      <c r="I4129" s="393"/>
      <c r="J4129" s="337" t="s">
        <v>3</v>
      </c>
    </row>
    <row r="4130" spans="5:10">
      <c r="E4130" s="335"/>
      <c r="F4130" s="336"/>
      <c r="G4130" s="335"/>
      <c r="H4130" s="417"/>
      <c r="I4130" s="393"/>
      <c r="J4130" s="337" t="s">
        <v>3</v>
      </c>
    </row>
    <row r="4131" spans="5:10">
      <c r="E4131" s="335"/>
      <c r="F4131" s="336"/>
      <c r="G4131" s="335"/>
      <c r="H4131" s="417"/>
      <c r="I4131" s="393"/>
      <c r="J4131" s="337" t="s">
        <v>3</v>
      </c>
    </row>
    <row r="4132" spans="5:10">
      <c r="E4132" s="335"/>
      <c r="F4132" s="336"/>
      <c r="G4132" s="335"/>
      <c r="H4132" s="417"/>
      <c r="I4132" s="393"/>
      <c r="J4132" s="337" t="s">
        <v>3</v>
      </c>
    </row>
    <row r="4133" spans="5:10">
      <c r="E4133" s="335"/>
      <c r="F4133" s="336"/>
      <c r="G4133" s="335"/>
      <c r="H4133" s="417"/>
      <c r="I4133" s="393"/>
      <c r="J4133" s="337" t="s">
        <v>3</v>
      </c>
    </row>
    <row r="4134" spans="5:10">
      <c r="E4134" s="335"/>
      <c r="F4134" s="336"/>
      <c r="G4134" s="335"/>
      <c r="H4134" s="417"/>
      <c r="I4134" s="393"/>
      <c r="J4134" s="337" t="s">
        <v>3</v>
      </c>
    </row>
    <row r="4135" spans="5:10">
      <c r="E4135" s="335"/>
      <c r="F4135" s="336"/>
      <c r="G4135" s="335"/>
      <c r="H4135" s="417"/>
      <c r="I4135" s="393"/>
      <c r="J4135" s="337" t="s">
        <v>3</v>
      </c>
    </row>
    <row r="4136" spans="5:10">
      <c r="E4136" s="335"/>
      <c r="F4136" s="336"/>
      <c r="G4136" s="335"/>
      <c r="H4136" s="417"/>
      <c r="I4136" s="393"/>
      <c r="J4136" s="337" t="s">
        <v>3</v>
      </c>
    </row>
    <row r="4137" spans="5:10">
      <c r="E4137" s="335"/>
      <c r="F4137" s="336"/>
      <c r="G4137" s="335"/>
      <c r="H4137" s="417"/>
      <c r="I4137" s="393"/>
      <c r="J4137" s="337" t="s">
        <v>3</v>
      </c>
    </row>
    <row r="4138" spans="5:10">
      <c r="E4138" s="335"/>
      <c r="F4138" s="336"/>
      <c r="G4138" s="335"/>
      <c r="H4138" s="417"/>
      <c r="I4138" s="393"/>
      <c r="J4138" s="337" t="s">
        <v>3</v>
      </c>
    </row>
    <row r="4139" spans="5:10">
      <c r="E4139" s="335"/>
      <c r="F4139" s="336"/>
      <c r="G4139" s="335"/>
      <c r="H4139" s="417"/>
      <c r="I4139" s="393"/>
      <c r="J4139" s="337" t="s">
        <v>3</v>
      </c>
    </row>
    <row r="4140" spans="5:10">
      <c r="E4140" s="335"/>
      <c r="F4140" s="336"/>
      <c r="G4140" s="335"/>
      <c r="H4140" s="417"/>
      <c r="I4140" s="393"/>
      <c r="J4140" s="337" t="s">
        <v>3</v>
      </c>
    </row>
    <row r="4141" spans="5:10">
      <c r="E4141" s="335"/>
      <c r="F4141" s="336"/>
      <c r="G4141" s="335"/>
      <c r="H4141" s="417"/>
      <c r="I4141" s="393"/>
      <c r="J4141" s="337" t="s">
        <v>3</v>
      </c>
    </row>
    <row r="4142" spans="5:10">
      <c r="E4142" s="335"/>
      <c r="F4142" s="336"/>
      <c r="G4142" s="335"/>
      <c r="H4142" s="417"/>
      <c r="I4142" s="393"/>
      <c r="J4142" s="337" t="s">
        <v>3</v>
      </c>
    </row>
    <row r="4143" spans="5:10">
      <c r="E4143" s="335"/>
      <c r="F4143" s="336"/>
      <c r="G4143" s="335"/>
      <c r="H4143" s="417"/>
      <c r="I4143" s="393"/>
      <c r="J4143" s="337" t="s">
        <v>3</v>
      </c>
    </row>
    <row r="4144" spans="5:10">
      <c r="E4144" s="335"/>
      <c r="F4144" s="336"/>
      <c r="G4144" s="335"/>
      <c r="H4144" s="417"/>
      <c r="I4144" s="393"/>
      <c r="J4144" s="337" t="s">
        <v>3</v>
      </c>
    </row>
    <row r="4145" spans="5:10">
      <c r="E4145" s="335"/>
      <c r="F4145" s="336"/>
      <c r="G4145" s="335"/>
      <c r="H4145" s="417"/>
      <c r="I4145" s="393"/>
      <c r="J4145" s="337" t="s">
        <v>3</v>
      </c>
    </row>
    <row r="4146" spans="5:10">
      <c r="E4146" s="335"/>
      <c r="F4146" s="336"/>
      <c r="G4146" s="335"/>
      <c r="H4146" s="417"/>
      <c r="I4146" s="393"/>
      <c r="J4146" s="337" t="s">
        <v>3</v>
      </c>
    </row>
    <row r="4147" spans="5:10">
      <c r="E4147" s="335"/>
      <c r="F4147" s="336"/>
      <c r="G4147" s="335"/>
      <c r="H4147" s="417"/>
      <c r="I4147" s="393"/>
      <c r="J4147" s="337" t="s">
        <v>3</v>
      </c>
    </row>
    <row r="4148" spans="5:10">
      <c r="E4148" s="335"/>
      <c r="F4148" s="336"/>
      <c r="G4148" s="335"/>
      <c r="H4148" s="417"/>
      <c r="I4148" s="393"/>
      <c r="J4148" s="337" t="s">
        <v>3</v>
      </c>
    </row>
    <row r="4149" spans="5:10">
      <c r="E4149" s="335"/>
      <c r="F4149" s="336"/>
      <c r="G4149" s="335"/>
      <c r="H4149" s="417"/>
      <c r="I4149" s="393"/>
      <c r="J4149" s="337" t="s">
        <v>3</v>
      </c>
    </row>
    <row r="4150" spans="5:10">
      <c r="E4150" s="335"/>
      <c r="F4150" s="336"/>
      <c r="G4150" s="335"/>
      <c r="H4150" s="417"/>
      <c r="I4150" s="393"/>
      <c r="J4150" s="337" t="s">
        <v>3</v>
      </c>
    </row>
    <row r="4151" spans="5:10">
      <c r="E4151" s="335"/>
      <c r="F4151" s="336"/>
      <c r="G4151" s="335"/>
      <c r="H4151" s="417"/>
      <c r="I4151" s="393"/>
      <c r="J4151" s="337" t="s">
        <v>3</v>
      </c>
    </row>
    <row r="4152" spans="5:10">
      <c r="E4152" s="335"/>
      <c r="F4152" s="336"/>
      <c r="G4152" s="335"/>
      <c r="H4152" s="417"/>
      <c r="I4152" s="393"/>
      <c r="J4152" s="337" t="s">
        <v>3</v>
      </c>
    </row>
    <row r="4153" spans="5:10">
      <c r="E4153" s="335"/>
      <c r="F4153" s="336"/>
      <c r="G4153" s="335"/>
      <c r="H4153" s="417"/>
      <c r="I4153" s="393"/>
      <c r="J4153" s="337" t="s">
        <v>3</v>
      </c>
    </row>
    <row r="4154" spans="5:10">
      <c r="E4154" s="335"/>
      <c r="F4154" s="336"/>
      <c r="G4154" s="335"/>
      <c r="H4154" s="417"/>
      <c r="I4154" s="393"/>
      <c r="J4154" s="337" t="s">
        <v>3</v>
      </c>
    </row>
    <row r="4155" spans="5:10">
      <c r="E4155" s="335"/>
      <c r="F4155" s="336"/>
      <c r="G4155" s="335"/>
      <c r="H4155" s="417"/>
      <c r="I4155" s="393"/>
      <c r="J4155" s="337" t="s">
        <v>3</v>
      </c>
    </row>
    <row r="4156" spans="5:10">
      <c r="E4156" s="335"/>
      <c r="F4156" s="336"/>
      <c r="G4156" s="335"/>
      <c r="H4156" s="417"/>
      <c r="I4156" s="393"/>
      <c r="J4156" s="337" t="s">
        <v>3</v>
      </c>
    </row>
    <row r="4157" spans="5:10">
      <c r="E4157" s="335"/>
      <c r="F4157" s="336"/>
      <c r="G4157" s="335"/>
      <c r="H4157" s="417"/>
      <c r="I4157" s="393"/>
      <c r="J4157" s="337" t="s">
        <v>3</v>
      </c>
    </row>
    <row r="4158" spans="5:10">
      <c r="E4158" s="335"/>
      <c r="F4158" s="336"/>
      <c r="G4158" s="335"/>
      <c r="H4158" s="417"/>
      <c r="I4158" s="393"/>
      <c r="J4158" s="337" t="s">
        <v>3</v>
      </c>
    </row>
    <row r="4159" spans="5:10">
      <c r="E4159" s="335"/>
      <c r="F4159" s="336"/>
      <c r="G4159" s="335"/>
      <c r="H4159" s="417"/>
      <c r="I4159" s="393"/>
      <c r="J4159" s="337" t="s">
        <v>3</v>
      </c>
    </row>
    <row r="4160" spans="5:10">
      <c r="E4160" s="335"/>
      <c r="F4160" s="336"/>
      <c r="G4160" s="335"/>
      <c r="H4160" s="417"/>
      <c r="I4160" s="393"/>
      <c r="J4160" s="337" t="s">
        <v>3</v>
      </c>
    </row>
    <row r="4161" spans="5:10">
      <c r="E4161" s="335"/>
      <c r="F4161" s="336"/>
      <c r="G4161" s="335"/>
      <c r="H4161" s="417"/>
      <c r="I4161" s="393"/>
      <c r="J4161" s="337" t="s">
        <v>3</v>
      </c>
    </row>
    <row r="4162" spans="5:10">
      <c r="E4162" s="335"/>
      <c r="F4162" s="336"/>
      <c r="G4162" s="335"/>
      <c r="H4162" s="417"/>
      <c r="I4162" s="393"/>
      <c r="J4162" s="337" t="s">
        <v>3</v>
      </c>
    </row>
    <row r="4163" spans="5:10">
      <c r="E4163" s="335"/>
      <c r="F4163" s="336"/>
      <c r="G4163" s="335"/>
      <c r="H4163" s="417"/>
      <c r="I4163" s="393"/>
      <c r="J4163" s="337" t="s">
        <v>3</v>
      </c>
    </row>
    <row r="4164" spans="5:10">
      <c r="E4164" s="335"/>
      <c r="F4164" s="336"/>
      <c r="G4164" s="335"/>
      <c r="H4164" s="417"/>
      <c r="I4164" s="393"/>
      <c r="J4164" s="337" t="s">
        <v>3</v>
      </c>
    </row>
    <row r="4165" spans="5:10">
      <c r="E4165" s="335"/>
      <c r="F4165" s="336"/>
      <c r="G4165" s="335"/>
      <c r="H4165" s="417"/>
      <c r="I4165" s="393"/>
      <c r="J4165" s="337" t="s">
        <v>3</v>
      </c>
    </row>
    <row r="4166" spans="5:10">
      <c r="E4166" s="335"/>
      <c r="F4166" s="336"/>
      <c r="G4166" s="335"/>
      <c r="H4166" s="417"/>
      <c r="I4166" s="393"/>
      <c r="J4166" s="337" t="s">
        <v>3</v>
      </c>
    </row>
    <row r="4167" spans="5:10">
      <c r="E4167" s="335"/>
      <c r="F4167" s="336"/>
      <c r="G4167" s="335"/>
      <c r="H4167" s="417"/>
      <c r="I4167" s="393"/>
      <c r="J4167" s="337" t="s">
        <v>3</v>
      </c>
    </row>
    <row r="4168" spans="5:10">
      <c r="E4168" s="335"/>
      <c r="F4168" s="336"/>
      <c r="G4168" s="335"/>
      <c r="H4168" s="417"/>
      <c r="I4168" s="393"/>
      <c r="J4168" s="337" t="s">
        <v>3</v>
      </c>
    </row>
    <row r="4169" spans="5:10">
      <c r="E4169" s="335"/>
      <c r="F4169" s="336"/>
      <c r="G4169" s="335"/>
      <c r="H4169" s="417"/>
      <c r="I4169" s="393"/>
      <c r="J4169" s="337" t="s">
        <v>3</v>
      </c>
    </row>
    <row r="4170" spans="5:10">
      <c r="E4170" s="335"/>
      <c r="F4170" s="336"/>
      <c r="G4170" s="335"/>
      <c r="H4170" s="417"/>
      <c r="I4170" s="393"/>
      <c r="J4170" s="337" t="s">
        <v>3</v>
      </c>
    </row>
    <row r="4171" spans="5:10">
      <c r="E4171" s="335"/>
      <c r="F4171" s="336"/>
      <c r="G4171" s="335"/>
      <c r="H4171" s="417"/>
      <c r="I4171" s="393"/>
      <c r="J4171" s="337" t="s">
        <v>3</v>
      </c>
    </row>
    <row r="4172" spans="5:10">
      <c r="E4172" s="335"/>
      <c r="F4172" s="336"/>
      <c r="G4172" s="335"/>
      <c r="H4172" s="417"/>
      <c r="I4172" s="393"/>
      <c r="J4172" s="337" t="s">
        <v>3</v>
      </c>
    </row>
    <row r="4173" spans="5:10">
      <c r="E4173" s="335"/>
      <c r="F4173" s="336"/>
      <c r="G4173" s="335"/>
      <c r="H4173" s="417"/>
      <c r="I4173" s="393"/>
      <c r="J4173" s="337" t="s">
        <v>3</v>
      </c>
    </row>
    <row r="4174" spans="5:10">
      <c r="E4174" s="335"/>
      <c r="F4174" s="336"/>
      <c r="G4174" s="335"/>
      <c r="H4174" s="417"/>
      <c r="I4174" s="393"/>
      <c r="J4174" s="337" t="s">
        <v>3</v>
      </c>
    </row>
    <row r="4175" spans="5:10">
      <c r="E4175" s="335"/>
      <c r="F4175" s="336"/>
      <c r="G4175" s="335"/>
      <c r="H4175" s="417"/>
      <c r="I4175" s="393"/>
      <c r="J4175" s="337" t="s">
        <v>3</v>
      </c>
    </row>
    <row r="4176" spans="5:10">
      <c r="E4176" s="335"/>
      <c r="F4176" s="336"/>
      <c r="G4176" s="335"/>
      <c r="H4176" s="417"/>
      <c r="I4176" s="393"/>
      <c r="J4176" s="337" t="s">
        <v>3</v>
      </c>
    </row>
    <row r="4177" spans="5:10">
      <c r="E4177" s="335"/>
      <c r="F4177" s="336"/>
      <c r="G4177" s="335"/>
      <c r="H4177" s="417"/>
      <c r="I4177" s="393"/>
      <c r="J4177" s="337" t="s">
        <v>3</v>
      </c>
    </row>
    <row r="4178" spans="5:10">
      <c r="E4178" s="335"/>
      <c r="F4178" s="336"/>
      <c r="G4178" s="335"/>
      <c r="H4178" s="417"/>
      <c r="I4178" s="393"/>
      <c r="J4178" s="337" t="s">
        <v>3</v>
      </c>
    </row>
    <row r="4179" spans="5:10">
      <c r="E4179" s="335"/>
      <c r="F4179" s="336"/>
      <c r="G4179" s="335"/>
      <c r="H4179" s="417"/>
      <c r="I4179" s="393"/>
      <c r="J4179" s="337" t="s">
        <v>3</v>
      </c>
    </row>
    <row r="4180" spans="5:10">
      <c r="E4180" s="335"/>
      <c r="F4180" s="336"/>
      <c r="G4180" s="335"/>
      <c r="H4180" s="417"/>
      <c r="I4180" s="393"/>
      <c r="J4180" s="337" t="s">
        <v>3</v>
      </c>
    </row>
    <row r="4181" spans="5:10">
      <c r="E4181" s="335"/>
      <c r="F4181" s="336"/>
      <c r="G4181" s="335"/>
      <c r="H4181" s="417"/>
      <c r="I4181" s="393"/>
      <c r="J4181" s="337" t="s">
        <v>3</v>
      </c>
    </row>
    <row r="4182" spans="5:10">
      <c r="E4182" s="335"/>
      <c r="F4182" s="336"/>
      <c r="G4182" s="335"/>
      <c r="H4182" s="417"/>
      <c r="I4182" s="393"/>
      <c r="J4182" s="337" t="s">
        <v>3</v>
      </c>
    </row>
    <row r="4183" spans="5:10">
      <c r="E4183" s="335"/>
      <c r="F4183" s="336"/>
      <c r="G4183" s="335"/>
      <c r="H4183" s="417"/>
      <c r="I4183" s="393"/>
      <c r="J4183" s="337" t="s">
        <v>3</v>
      </c>
    </row>
    <row r="4184" spans="5:10">
      <c r="E4184" s="335"/>
      <c r="F4184" s="336"/>
      <c r="G4184" s="335"/>
      <c r="H4184" s="417"/>
      <c r="I4184" s="393"/>
      <c r="J4184" s="337" t="s">
        <v>3</v>
      </c>
    </row>
    <row r="4185" spans="5:10">
      <c r="E4185" s="335"/>
      <c r="F4185" s="336"/>
      <c r="G4185" s="335"/>
      <c r="H4185" s="417"/>
      <c r="I4185" s="393"/>
      <c r="J4185" s="337" t="s">
        <v>3</v>
      </c>
    </row>
    <row r="4186" spans="5:10">
      <c r="E4186" s="335"/>
      <c r="F4186" s="336"/>
      <c r="G4186" s="335"/>
      <c r="H4186" s="417"/>
      <c r="I4186" s="393"/>
      <c r="J4186" s="337" t="s">
        <v>3</v>
      </c>
    </row>
    <row r="4187" spans="5:10">
      <c r="E4187" s="335"/>
      <c r="F4187" s="336"/>
      <c r="G4187" s="335"/>
      <c r="H4187" s="417"/>
      <c r="I4187" s="393"/>
      <c r="J4187" s="337" t="s">
        <v>3</v>
      </c>
    </row>
    <row r="4188" spans="5:10">
      <c r="E4188" s="335"/>
      <c r="F4188" s="336"/>
      <c r="G4188" s="335"/>
      <c r="H4188" s="417"/>
      <c r="I4188" s="393"/>
      <c r="J4188" s="337" t="s">
        <v>3</v>
      </c>
    </row>
    <row r="4189" spans="5:10">
      <c r="E4189" s="335"/>
      <c r="F4189" s="336"/>
      <c r="G4189" s="335"/>
      <c r="H4189" s="417"/>
      <c r="I4189" s="393"/>
      <c r="J4189" s="337" t="s">
        <v>3</v>
      </c>
    </row>
    <row r="4190" spans="5:10">
      <c r="E4190" s="335"/>
      <c r="F4190" s="336"/>
      <c r="G4190" s="335"/>
      <c r="H4190" s="417"/>
      <c r="I4190" s="393"/>
      <c r="J4190" s="337" t="s">
        <v>3</v>
      </c>
    </row>
    <row r="4191" spans="5:10">
      <c r="E4191" s="335"/>
      <c r="F4191" s="336"/>
      <c r="G4191" s="335"/>
      <c r="H4191" s="417"/>
      <c r="I4191" s="393"/>
      <c r="J4191" s="337" t="s">
        <v>3</v>
      </c>
    </row>
    <row r="4192" spans="5:10">
      <c r="E4192" s="335"/>
      <c r="F4192" s="336"/>
      <c r="G4192" s="335"/>
      <c r="H4192" s="417"/>
      <c r="I4192" s="393"/>
      <c r="J4192" s="337" t="s">
        <v>3</v>
      </c>
    </row>
    <row r="4193" spans="5:10">
      <c r="E4193" s="335"/>
      <c r="F4193" s="336"/>
      <c r="G4193" s="335"/>
      <c r="H4193" s="417"/>
      <c r="I4193" s="393"/>
      <c r="J4193" s="337" t="s">
        <v>3</v>
      </c>
    </row>
    <row r="4194" spans="5:10">
      <c r="E4194" s="335"/>
      <c r="F4194" s="336"/>
      <c r="G4194" s="335"/>
      <c r="H4194" s="417"/>
      <c r="I4194" s="393"/>
      <c r="J4194" s="337" t="s">
        <v>3</v>
      </c>
    </row>
    <row r="4195" spans="5:10">
      <c r="E4195" s="335"/>
      <c r="F4195" s="336"/>
      <c r="G4195" s="335"/>
      <c r="H4195" s="417"/>
      <c r="I4195" s="393"/>
      <c r="J4195" s="337" t="s">
        <v>3</v>
      </c>
    </row>
    <row r="4196" spans="5:10">
      <c r="E4196" s="335"/>
      <c r="F4196" s="336"/>
      <c r="G4196" s="335"/>
      <c r="H4196" s="417"/>
      <c r="I4196" s="393"/>
      <c r="J4196" s="337" t="s">
        <v>3</v>
      </c>
    </row>
    <row r="4197" spans="5:10">
      <c r="E4197" s="335"/>
      <c r="F4197" s="336"/>
      <c r="G4197" s="335"/>
      <c r="H4197" s="417"/>
      <c r="I4197" s="393"/>
      <c r="J4197" s="337" t="s">
        <v>3</v>
      </c>
    </row>
    <row r="4198" spans="5:10">
      <c r="E4198" s="335"/>
      <c r="F4198" s="336"/>
      <c r="G4198" s="335"/>
      <c r="H4198" s="417"/>
      <c r="I4198" s="393"/>
      <c r="J4198" s="337" t="s">
        <v>3</v>
      </c>
    </row>
    <row r="4199" spans="5:10">
      <c r="E4199" s="335"/>
      <c r="F4199" s="336"/>
      <c r="G4199" s="335"/>
      <c r="H4199" s="417"/>
      <c r="I4199" s="393"/>
      <c r="J4199" s="337" t="s">
        <v>3</v>
      </c>
    </row>
    <row r="4200" spans="5:10">
      <c r="E4200" s="335"/>
      <c r="F4200" s="336"/>
      <c r="G4200" s="335"/>
      <c r="H4200" s="417"/>
      <c r="I4200" s="393"/>
      <c r="J4200" s="337" t="s">
        <v>3</v>
      </c>
    </row>
    <row r="4201" spans="5:10">
      <c r="E4201" s="335"/>
      <c r="F4201" s="336"/>
      <c r="G4201" s="335"/>
      <c r="H4201" s="417"/>
      <c r="I4201" s="393"/>
      <c r="J4201" s="337" t="s">
        <v>3</v>
      </c>
    </row>
    <row r="4202" spans="5:10">
      <c r="E4202" s="335"/>
      <c r="F4202" s="336"/>
      <c r="G4202" s="335"/>
      <c r="H4202" s="417"/>
      <c r="I4202" s="393"/>
      <c r="J4202" s="337" t="s">
        <v>3</v>
      </c>
    </row>
    <row r="4203" spans="5:10">
      <c r="E4203" s="335"/>
      <c r="F4203" s="336"/>
      <c r="G4203" s="335"/>
      <c r="H4203" s="417"/>
      <c r="I4203" s="393"/>
      <c r="J4203" s="337" t="s">
        <v>3</v>
      </c>
    </row>
    <row r="4204" spans="5:10">
      <c r="E4204" s="335"/>
      <c r="F4204" s="336"/>
      <c r="G4204" s="335"/>
      <c r="H4204" s="417"/>
      <c r="I4204" s="393"/>
      <c r="J4204" s="337" t="s">
        <v>3</v>
      </c>
    </row>
    <row r="4205" spans="5:10">
      <c r="E4205" s="335"/>
      <c r="F4205" s="336"/>
      <c r="G4205" s="335"/>
      <c r="H4205" s="417"/>
      <c r="I4205" s="393"/>
      <c r="J4205" s="337" t="s">
        <v>3</v>
      </c>
    </row>
    <row r="4206" spans="5:10">
      <c r="E4206" s="335"/>
      <c r="F4206" s="336"/>
      <c r="G4206" s="335"/>
      <c r="H4206" s="417"/>
      <c r="I4206" s="393"/>
      <c r="J4206" s="337" t="s">
        <v>3</v>
      </c>
    </row>
    <row r="4207" spans="5:10">
      <c r="E4207" s="335"/>
      <c r="F4207" s="336"/>
      <c r="G4207" s="335"/>
      <c r="H4207" s="417"/>
      <c r="I4207" s="393"/>
      <c r="J4207" s="337" t="s">
        <v>3</v>
      </c>
    </row>
    <row r="4208" spans="5:10">
      <c r="E4208" s="335"/>
      <c r="F4208" s="336"/>
      <c r="G4208" s="335"/>
      <c r="H4208" s="417"/>
      <c r="I4208" s="393"/>
      <c r="J4208" s="337" t="s">
        <v>3</v>
      </c>
    </row>
    <row r="4209" spans="5:10">
      <c r="E4209" s="335"/>
      <c r="F4209" s="336"/>
      <c r="G4209" s="335"/>
      <c r="H4209" s="417"/>
      <c r="I4209" s="393"/>
      <c r="J4209" s="337" t="s">
        <v>3</v>
      </c>
    </row>
    <row r="4210" spans="5:10">
      <c r="E4210" s="335"/>
      <c r="F4210" s="336"/>
      <c r="G4210" s="335"/>
      <c r="H4210" s="417"/>
      <c r="I4210" s="393"/>
      <c r="J4210" s="337" t="s">
        <v>3</v>
      </c>
    </row>
    <row r="4211" spans="5:10">
      <c r="E4211" s="335"/>
      <c r="F4211" s="336"/>
      <c r="G4211" s="335"/>
      <c r="H4211" s="417"/>
      <c r="I4211" s="393"/>
      <c r="J4211" s="337" t="s">
        <v>3</v>
      </c>
    </row>
    <row r="4212" spans="5:10">
      <c r="E4212" s="335"/>
      <c r="F4212" s="336"/>
      <c r="G4212" s="335"/>
      <c r="H4212" s="417"/>
      <c r="I4212" s="393"/>
      <c r="J4212" s="337" t="s">
        <v>3</v>
      </c>
    </row>
    <row r="4213" spans="5:10">
      <c r="E4213" s="335"/>
      <c r="F4213" s="336"/>
      <c r="G4213" s="335"/>
      <c r="H4213" s="417"/>
      <c r="I4213" s="393"/>
      <c r="J4213" s="337" t="s">
        <v>3</v>
      </c>
    </row>
    <row r="4214" spans="5:10">
      <c r="E4214" s="335"/>
      <c r="F4214" s="336"/>
      <c r="G4214" s="335"/>
      <c r="H4214" s="417"/>
      <c r="I4214" s="393"/>
      <c r="J4214" s="337" t="s">
        <v>3</v>
      </c>
    </row>
    <row r="4215" spans="5:10">
      <c r="E4215" s="335"/>
      <c r="F4215" s="336"/>
      <c r="G4215" s="335"/>
      <c r="H4215" s="417"/>
      <c r="I4215" s="393"/>
      <c r="J4215" s="337" t="s">
        <v>3</v>
      </c>
    </row>
    <row r="4216" spans="5:10">
      <c r="E4216" s="335"/>
      <c r="F4216" s="336"/>
      <c r="G4216" s="335"/>
      <c r="H4216" s="417"/>
      <c r="I4216" s="393"/>
      <c r="J4216" s="337" t="s">
        <v>3</v>
      </c>
    </row>
    <row r="4217" spans="5:10">
      <c r="E4217" s="335"/>
      <c r="F4217" s="336"/>
      <c r="G4217" s="335"/>
      <c r="H4217" s="417"/>
      <c r="I4217" s="393"/>
      <c r="J4217" s="337" t="s">
        <v>3</v>
      </c>
    </row>
    <row r="4218" spans="5:10">
      <c r="E4218" s="335"/>
      <c r="F4218" s="336"/>
      <c r="G4218" s="335"/>
      <c r="H4218" s="417"/>
      <c r="I4218" s="393"/>
      <c r="J4218" s="337" t="s">
        <v>3</v>
      </c>
    </row>
    <row r="4219" spans="5:10">
      <c r="E4219" s="335"/>
      <c r="F4219" s="336"/>
      <c r="G4219" s="335"/>
      <c r="H4219" s="417"/>
      <c r="I4219" s="393"/>
      <c r="J4219" s="337" t="s">
        <v>3</v>
      </c>
    </row>
    <row r="4220" spans="5:10">
      <c r="E4220" s="335"/>
      <c r="F4220" s="336"/>
      <c r="G4220" s="335"/>
      <c r="H4220" s="417"/>
      <c r="I4220" s="393"/>
      <c r="J4220" s="337" t="s">
        <v>3</v>
      </c>
    </row>
    <row r="4221" spans="5:10">
      <c r="E4221" s="335"/>
      <c r="F4221" s="336"/>
      <c r="G4221" s="335"/>
      <c r="H4221" s="417"/>
      <c r="I4221" s="393"/>
      <c r="J4221" s="337" t="s">
        <v>3</v>
      </c>
    </row>
    <row r="4222" spans="5:10">
      <c r="E4222" s="335"/>
      <c r="F4222" s="336"/>
      <c r="G4222" s="335"/>
      <c r="H4222" s="417"/>
      <c r="I4222" s="393"/>
      <c r="J4222" s="337" t="s">
        <v>3</v>
      </c>
    </row>
    <row r="4223" spans="5:10">
      <c r="E4223" s="335"/>
      <c r="F4223" s="336"/>
      <c r="G4223" s="335"/>
      <c r="H4223" s="417"/>
      <c r="I4223" s="393"/>
      <c r="J4223" s="337" t="s">
        <v>3</v>
      </c>
    </row>
    <row r="4224" spans="5:10">
      <c r="E4224" s="335"/>
      <c r="F4224" s="336"/>
      <c r="G4224" s="335"/>
      <c r="H4224" s="417"/>
      <c r="I4224" s="393"/>
      <c r="J4224" s="337" t="s">
        <v>3</v>
      </c>
    </row>
    <row r="4225" spans="5:10">
      <c r="E4225" s="335"/>
      <c r="F4225" s="336"/>
      <c r="G4225" s="335"/>
      <c r="H4225" s="417"/>
      <c r="I4225" s="393"/>
      <c r="J4225" s="337" t="s">
        <v>3</v>
      </c>
    </row>
    <row r="4226" spans="5:10">
      <c r="E4226" s="335"/>
      <c r="F4226" s="336"/>
      <c r="G4226" s="335"/>
      <c r="H4226" s="417"/>
      <c r="I4226" s="393"/>
      <c r="J4226" s="337" t="s">
        <v>3</v>
      </c>
    </row>
    <row r="4227" spans="5:10">
      <c r="E4227" s="335"/>
      <c r="F4227" s="336"/>
      <c r="G4227" s="335"/>
      <c r="H4227" s="417"/>
      <c r="I4227" s="393"/>
      <c r="J4227" s="337" t="s">
        <v>3</v>
      </c>
    </row>
    <row r="4228" spans="5:10">
      <c r="E4228" s="335"/>
      <c r="F4228" s="336"/>
      <c r="G4228" s="335"/>
      <c r="H4228" s="417"/>
      <c r="I4228" s="393"/>
      <c r="J4228" s="337" t="s">
        <v>3</v>
      </c>
    </row>
    <row r="4229" spans="5:10">
      <c r="E4229" s="335"/>
      <c r="F4229" s="336"/>
      <c r="G4229" s="335"/>
      <c r="H4229" s="417"/>
      <c r="I4229" s="393"/>
      <c r="J4229" s="337" t="s">
        <v>3</v>
      </c>
    </row>
    <row r="4230" spans="5:10">
      <c r="E4230" s="335"/>
      <c r="F4230" s="336"/>
      <c r="G4230" s="335"/>
      <c r="H4230" s="417"/>
      <c r="I4230" s="393"/>
      <c r="J4230" s="337" t="s">
        <v>3</v>
      </c>
    </row>
    <row r="4231" spans="5:10">
      <c r="E4231" s="335"/>
      <c r="F4231" s="336"/>
      <c r="G4231" s="335"/>
      <c r="H4231" s="417"/>
      <c r="I4231" s="393"/>
      <c r="J4231" s="337" t="s">
        <v>3</v>
      </c>
    </row>
    <row r="4232" spans="5:10">
      <c r="E4232" s="335"/>
      <c r="F4232" s="336"/>
      <c r="G4232" s="335"/>
      <c r="H4232" s="417"/>
      <c r="I4232" s="393"/>
      <c r="J4232" s="337" t="s">
        <v>3</v>
      </c>
    </row>
    <row r="4233" spans="5:10">
      <c r="E4233" s="335"/>
      <c r="F4233" s="336"/>
      <c r="G4233" s="335"/>
      <c r="H4233" s="417"/>
      <c r="I4233" s="393"/>
      <c r="J4233" s="337" t="s">
        <v>3</v>
      </c>
    </row>
    <row r="4234" spans="5:10">
      <c r="E4234" s="335"/>
      <c r="F4234" s="336"/>
      <c r="G4234" s="335"/>
      <c r="H4234" s="417"/>
      <c r="I4234" s="393"/>
      <c r="J4234" s="337" t="s">
        <v>3</v>
      </c>
    </row>
    <row r="4235" spans="5:10">
      <c r="E4235" s="335"/>
      <c r="F4235" s="336"/>
      <c r="G4235" s="335"/>
      <c r="H4235" s="417"/>
      <c r="I4235" s="393"/>
      <c r="J4235" s="337" t="s">
        <v>3</v>
      </c>
    </row>
    <row r="4236" spans="5:10">
      <c r="E4236" s="335"/>
      <c r="F4236" s="336"/>
      <c r="G4236" s="335"/>
      <c r="H4236" s="417"/>
      <c r="I4236" s="393"/>
      <c r="J4236" s="337" t="s">
        <v>3</v>
      </c>
    </row>
    <row r="4237" spans="5:10">
      <c r="E4237" s="335"/>
      <c r="F4237" s="336"/>
      <c r="G4237" s="335"/>
      <c r="H4237" s="417"/>
      <c r="I4237" s="393"/>
      <c r="J4237" s="337" t="s">
        <v>3</v>
      </c>
    </row>
    <row r="4238" spans="5:10">
      <c r="E4238" s="335"/>
      <c r="F4238" s="336"/>
      <c r="G4238" s="335"/>
      <c r="H4238" s="417"/>
      <c r="I4238" s="393"/>
      <c r="J4238" s="337" t="s">
        <v>3</v>
      </c>
    </row>
    <row r="4239" spans="5:10">
      <c r="E4239" s="335"/>
      <c r="F4239" s="336"/>
      <c r="G4239" s="335"/>
      <c r="H4239" s="417"/>
      <c r="I4239" s="393"/>
      <c r="J4239" s="337" t="s">
        <v>3</v>
      </c>
    </row>
    <row r="4240" spans="5:10">
      <c r="E4240" s="335"/>
      <c r="F4240" s="336"/>
      <c r="G4240" s="335"/>
      <c r="H4240" s="417"/>
      <c r="I4240" s="393"/>
      <c r="J4240" s="337" t="s">
        <v>3</v>
      </c>
    </row>
    <row r="4241" spans="5:10">
      <c r="E4241" s="335"/>
      <c r="F4241" s="336"/>
      <c r="G4241" s="335"/>
      <c r="H4241" s="417"/>
      <c r="I4241" s="393"/>
      <c r="J4241" s="337" t="s">
        <v>3</v>
      </c>
    </row>
    <row r="4242" spans="5:10">
      <c r="E4242" s="335"/>
      <c r="F4242" s="336"/>
      <c r="G4242" s="335"/>
      <c r="H4242" s="417"/>
      <c r="I4242" s="393"/>
      <c r="J4242" s="337" t="s">
        <v>3</v>
      </c>
    </row>
    <row r="4243" spans="5:10">
      <c r="E4243" s="335"/>
      <c r="F4243" s="336"/>
      <c r="G4243" s="335"/>
      <c r="H4243" s="417"/>
      <c r="I4243" s="393"/>
      <c r="J4243" s="337" t="s">
        <v>3</v>
      </c>
    </row>
    <row r="4244" spans="5:10">
      <c r="E4244" s="335"/>
      <c r="F4244" s="336"/>
      <c r="G4244" s="335"/>
      <c r="H4244" s="417"/>
      <c r="I4244" s="393"/>
      <c r="J4244" s="337" t="s">
        <v>3</v>
      </c>
    </row>
    <row r="4245" spans="5:10">
      <c r="E4245" s="335"/>
      <c r="F4245" s="336"/>
      <c r="G4245" s="335"/>
      <c r="H4245" s="417"/>
      <c r="I4245" s="393"/>
      <c r="J4245" s="337" t="s">
        <v>3</v>
      </c>
    </row>
    <row r="4246" spans="5:10">
      <c r="E4246" s="335"/>
      <c r="F4246" s="336"/>
      <c r="G4246" s="335"/>
      <c r="H4246" s="417"/>
      <c r="I4246" s="393"/>
      <c r="J4246" s="337" t="s">
        <v>3</v>
      </c>
    </row>
    <row r="4247" spans="5:10">
      <c r="E4247" s="335"/>
      <c r="F4247" s="336"/>
      <c r="G4247" s="335"/>
      <c r="H4247" s="417"/>
      <c r="I4247" s="393"/>
      <c r="J4247" s="337" t="s">
        <v>3</v>
      </c>
    </row>
    <row r="4248" spans="5:10">
      <c r="E4248" s="335"/>
      <c r="F4248" s="336"/>
      <c r="G4248" s="335"/>
      <c r="H4248" s="417"/>
      <c r="I4248" s="393"/>
      <c r="J4248" s="337" t="s">
        <v>3</v>
      </c>
    </row>
    <row r="4249" spans="5:10">
      <c r="E4249" s="335"/>
      <c r="F4249" s="336"/>
      <c r="G4249" s="335"/>
      <c r="H4249" s="417"/>
      <c r="I4249" s="393"/>
      <c r="J4249" s="337" t="s">
        <v>3</v>
      </c>
    </row>
    <row r="4250" spans="5:10">
      <c r="E4250" s="335"/>
      <c r="F4250" s="336"/>
      <c r="G4250" s="335"/>
      <c r="H4250" s="417"/>
      <c r="I4250" s="393"/>
      <c r="J4250" s="337" t="s">
        <v>3</v>
      </c>
    </row>
    <row r="4251" spans="5:10">
      <c r="E4251" s="335"/>
      <c r="F4251" s="336"/>
      <c r="G4251" s="335"/>
      <c r="H4251" s="417"/>
      <c r="I4251" s="393"/>
      <c r="J4251" s="337" t="s">
        <v>3</v>
      </c>
    </row>
    <row r="4252" spans="5:10">
      <c r="E4252" s="335"/>
      <c r="F4252" s="336"/>
      <c r="G4252" s="335"/>
      <c r="H4252" s="417"/>
      <c r="I4252" s="393"/>
      <c r="J4252" s="337" t="s">
        <v>3</v>
      </c>
    </row>
    <row r="4253" spans="5:10">
      <c r="E4253" s="335"/>
      <c r="F4253" s="336"/>
      <c r="G4253" s="335"/>
      <c r="H4253" s="417"/>
      <c r="I4253" s="393"/>
      <c r="J4253" s="337" t="s">
        <v>3</v>
      </c>
    </row>
    <row r="4254" spans="5:10">
      <c r="E4254" s="335"/>
      <c r="F4254" s="336"/>
      <c r="G4254" s="335"/>
      <c r="H4254" s="417"/>
      <c r="I4254" s="393"/>
      <c r="J4254" s="337" t="s">
        <v>3</v>
      </c>
    </row>
    <row r="4255" spans="5:10">
      <c r="E4255" s="335"/>
      <c r="F4255" s="336"/>
      <c r="G4255" s="335"/>
      <c r="H4255" s="417"/>
      <c r="I4255" s="393"/>
      <c r="J4255" s="337" t="s">
        <v>3</v>
      </c>
    </row>
    <row r="4256" spans="5:10">
      <c r="E4256" s="335"/>
      <c r="F4256" s="336"/>
      <c r="G4256" s="335"/>
      <c r="H4256" s="417"/>
      <c r="I4256" s="393"/>
      <c r="J4256" s="337" t="s">
        <v>3</v>
      </c>
    </row>
    <row r="4257" spans="5:10">
      <c r="E4257" s="335"/>
      <c r="F4257" s="336"/>
      <c r="G4257" s="335"/>
      <c r="H4257" s="417"/>
      <c r="I4257" s="393"/>
      <c r="J4257" s="337" t="s">
        <v>3</v>
      </c>
    </row>
    <row r="4258" spans="5:10">
      <c r="E4258" s="335"/>
      <c r="F4258" s="336"/>
      <c r="G4258" s="335"/>
      <c r="H4258" s="417"/>
      <c r="I4258" s="393"/>
      <c r="J4258" s="337" t="s">
        <v>3</v>
      </c>
    </row>
    <row r="4259" spans="5:10">
      <c r="E4259" s="335"/>
      <c r="F4259" s="336"/>
      <c r="G4259" s="335"/>
      <c r="H4259" s="417"/>
      <c r="I4259" s="393"/>
      <c r="J4259" s="337" t="s">
        <v>3</v>
      </c>
    </row>
    <row r="4260" spans="5:10">
      <c r="E4260" s="335"/>
      <c r="F4260" s="336"/>
      <c r="G4260" s="335"/>
      <c r="H4260" s="417"/>
      <c r="I4260" s="393"/>
      <c r="J4260" s="337" t="s">
        <v>3</v>
      </c>
    </row>
    <row r="4261" spans="5:10">
      <c r="E4261" s="335"/>
      <c r="F4261" s="336"/>
      <c r="G4261" s="335"/>
      <c r="H4261" s="417"/>
      <c r="I4261" s="393"/>
      <c r="J4261" s="337" t="s">
        <v>3</v>
      </c>
    </row>
    <row r="4262" spans="5:10">
      <c r="E4262" s="335"/>
      <c r="F4262" s="336"/>
      <c r="G4262" s="335"/>
      <c r="H4262" s="417"/>
      <c r="I4262" s="393"/>
      <c r="J4262" s="337" t="s">
        <v>3</v>
      </c>
    </row>
    <row r="4263" spans="5:10">
      <c r="E4263" s="335"/>
      <c r="F4263" s="336"/>
      <c r="G4263" s="335"/>
      <c r="H4263" s="417"/>
      <c r="I4263" s="393"/>
      <c r="J4263" s="337" t="s">
        <v>3</v>
      </c>
    </row>
    <row r="4264" spans="5:10">
      <c r="E4264" s="335"/>
      <c r="F4264" s="336"/>
      <c r="G4264" s="335"/>
      <c r="H4264" s="417"/>
      <c r="I4264" s="393"/>
      <c r="J4264" s="337" t="s">
        <v>3</v>
      </c>
    </row>
    <row r="4265" spans="5:10">
      <c r="E4265" s="335"/>
      <c r="F4265" s="336"/>
      <c r="G4265" s="335"/>
      <c r="H4265" s="417"/>
      <c r="I4265" s="393"/>
      <c r="J4265" s="337" t="s">
        <v>3</v>
      </c>
    </row>
    <row r="4266" spans="5:10">
      <c r="E4266" s="335"/>
      <c r="F4266" s="336"/>
      <c r="G4266" s="335"/>
      <c r="H4266" s="417"/>
      <c r="I4266" s="393"/>
      <c r="J4266" s="337" t="s">
        <v>3</v>
      </c>
    </row>
    <row r="4267" spans="5:10">
      <c r="E4267" s="335"/>
      <c r="F4267" s="336"/>
      <c r="G4267" s="335"/>
      <c r="H4267" s="417"/>
      <c r="I4267" s="393"/>
      <c r="J4267" s="337" t="s">
        <v>3</v>
      </c>
    </row>
    <row r="4268" spans="5:10">
      <c r="E4268" s="335"/>
      <c r="F4268" s="336"/>
      <c r="G4268" s="335"/>
      <c r="H4268" s="417"/>
      <c r="I4268" s="393"/>
      <c r="J4268" s="337" t="s">
        <v>3</v>
      </c>
    </row>
    <row r="4269" spans="5:10">
      <c r="E4269" s="335"/>
      <c r="F4269" s="336"/>
      <c r="G4269" s="335"/>
      <c r="H4269" s="417"/>
      <c r="I4269" s="393"/>
      <c r="J4269" s="337" t="s">
        <v>3</v>
      </c>
    </row>
    <row r="4270" spans="5:10">
      <c r="E4270" s="335"/>
      <c r="F4270" s="336"/>
      <c r="G4270" s="335"/>
      <c r="H4270" s="417"/>
      <c r="I4270" s="393"/>
      <c r="J4270" s="337" t="s">
        <v>3</v>
      </c>
    </row>
    <row r="4271" spans="5:10">
      <c r="E4271" s="335"/>
      <c r="F4271" s="336"/>
      <c r="G4271" s="335"/>
      <c r="H4271" s="417"/>
      <c r="I4271" s="393"/>
      <c r="J4271" s="337" t="s">
        <v>3</v>
      </c>
    </row>
    <row r="4272" spans="5:10">
      <c r="E4272" s="335"/>
      <c r="F4272" s="336"/>
      <c r="G4272" s="335"/>
      <c r="H4272" s="417"/>
      <c r="I4272" s="393"/>
      <c r="J4272" s="337" t="s">
        <v>3</v>
      </c>
    </row>
    <row r="4273" spans="5:10">
      <c r="E4273" s="335"/>
      <c r="F4273" s="336"/>
      <c r="G4273" s="335"/>
      <c r="H4273" s="417"/>
      <c r="I4273" s="393"/>
      <c r="J4273" s="337" t="s">
        <v>3</v>
      </c>
    </row>
    <row r="4274" spans="5:10">
      <c r="E4274" s="335"/>
      <c r="F4274" s="336"/>
      <c r="G4274" s="335"/>
      <c r="H4274" s="417"/>
      <c r="I4274" s="393"/>
      <c r="J4274" s="337" t="s">
        <v>3</v>
      </c>
    </row>
    <row r="4275" spans="5:10">
      <c r="E4275" s="335"/>
      <c r="F4275" s="336"/>
      <c r="G4275" s="335"/>
      <c r="H4275" s="417"/>
      <c r="I4275" s="393"/>
      <c r="J4275" s="337" t="s">
        <v>3</v>
      </c>
    </row>
    <row r="4276" spans="5:10">
      <c r="E4276" s="335"/>
      <c r="F4276" s="336"/>
      <c r="G4276" s="335"/>
      <c r="H4276" s="417"/>
      <c r="I4276" s="393"/>
      <c r="J4276" s="337" t="s">
        <v>3</v>
      </c>
    </row>
    <row r="4277" spans="5:10">
      <c r="E4277" s="335"/>
      <c r="F4277" s="336"/>
      <c r="G4277" s="335"/>
      <c r="H4277" s="417"/>
      <c r="I4277" s="393"/>
      <c r="J4277" s="337" t="s">
        <v>3</v>
      </c>
    </row>
    <row r="4278" spans="5:10">
      <c r="E4278" s="335"/>
      <c r="F4278" s="336"/>
      <c r="G4278" s="335"/>
      <c r="H4278" s="417"/>
      <c r="I4278" s="393"/>
      <c r="J4278" s="337" t="s">
        <v>3</v>
      </c>
    </row>
    <row r="4279" spans="5:10">
      <c r="E4279" s="335"/>
      <c r="F4279" s="336"/>
      <c r="G4279" s="335"/>
      <c r="H4279" s="417"/>
      <c r="I4279" s="393"/>
      <c r="J4279" s="337" t="s">
        <v>3</v>
      </c>
    </row>
    <row r="4280" spans="5:10">
      <c r="E4280" s="335"/>
      <c r="F4280" s="336"/>
      <c r="G4280" s="335"/>
      <c r="H4280" s="417"/>
      <c r="I4280" s="393"/>
      <c r="J4280" s="337" t="s">
        <v>3</v>
      </c>
    </row>
    <row r="4281" spans="5:10">
      <c r="E4281" s="335"/>
      <c r="F4281" s="336"/>
      <c r="G4281" s="335"/>
      <c r="H4281" s="417"/>
      <c r="I4281" s="393"/>
      <c r="J4281" s="337" t="s">
        <v>3</v>
      </c>
    </row>
    <row r="4282" spans="5:10">
      <c r="E4282" s="335"/>
      <c r="F4282" s="336"/>
      <c r="G4282" s="335"/>
      <c r="H4282" s="417"/>
      <c r="I4282" s="393"/>
      <c r="J4282" s="337" t="s">
        <v>3</v>
      </c>
    </row>
    <row r="4283" spans="5:10">
      <c r="E4283" s="335"/>
      <c r="F4283" s="336"/>
      <c r="G4283" s="335"/>
      <c r="H4283" s="417"/>
      <c r="I4283" s="393"/>
      <c r="J4283" s="337" t="s">
        <v>3</v>
      </c>
    </row>
    <row r="4284" spans="5:10">
      <c r="E4284" s="335"/>
      <c r="F4284" s="336"/>
      <c r="G4284" s="335"/>
      <c r="H4284" s="417"/>
      <c r="I4284" s="393"/>
      <c r="J4284" s="337" t="s">
        <v>3</v>
      </c>
    </row>
    <row r="4285" spans="5:10">
      <c r="E4285" s="335"/>
      <c r="F4285" s="336"/>
      <c r="G4285" s="335"/>
      <c r="H4285" s="417"/>
      <c r="I4285" s="393"/>
      <c r="J4285" s="337" t="s">
        <v>3</v>
      </c>
    </row>
    <row r="4286" spans="5:10">
      <c r="E4286" s="335"/>
      <c r="F4286" s="336"/>
      <c r="G4286" s="335"/>
      <c r="H4286" s="417"/>
      <c r="I4286" s="393"/>
      <c r="J4286" s="337" t="s">
        <v>3</v>
      </c>
    </row>
    <row r="4287" spans="5:10">
      <c r="E4287" s="335"/>
      <c r="F4287" s="336"/>
      <c r="G4287" s="335"/>
      <c r="H4287" s="417"/>
      <c r="I4287" s="393"/>
      <c r="J4287" s="337" t="s">
        <v>3</v>
      </c>
    </row>
    <row r="4288" spans="5:10">
      <c r="E4288" s="335"/>
      <c r="F4288" s="336"/>
      <c r="G4288" s="335"/>
      <c r="H4288" s="417"/>
      <c r="I4288" s="393"/>
      <c r="J4288" s="337" t="s">
        <v>3</v>
      </c>
    </row>
    <row r="4289" spans="5:10">
      <c r="E4289" s="335"/>
      <c r="F4289" s="336"/>
      <c r="G4289" s="335"/>
      <c r="H4289" s="417"/>
      <c r="I4289" s="393"/>
      <c r="J4289" s="337" t="s">
        <v>3</v>
      </c>
    </row>
    <row r="4290" spans="5:10">
      <c r="E4290" s="335"/>
      <c r="F4290" s="336"/>
      <c r="G4290" s="335"/>
      <c r="H4290" s="417"/>
      <c r="I4290" s="393"/>
      <c r="J4290" s="337" t="s">
        <v>3</v>
      </c>
    </row>
    <row r="4291" spans="5:10">
      <c r="E4291" s="335"/>
      <c r="F4291" s="336"/>
      <c r="G4291" s="335"/>
      <c r="H4291" s="417"/>
      <c r="I4291" s="393"/>
      <c r="J4291" s="337" t="s">
        <v>3</v>
      </c>
    </row>
    <row r="4292" spans="5:10">
      <c r="E4292" s="335"/>
      <c r="F4292" s="336"/>
      <c r="G4292" s="335"/>
      <c r="H4292" s="417"/>
      <c r="I4292" s="393"/>
      <c r="J4292" s="337" t="s">
        <v>3</v>
      </c>
    </row>
    <row r="4293" spans="5:10">
      <c r="E4293" s="335"/>
      <c r="F4293" s="336"/>
      <c r="G4293" s="335"/>
      <c r="H4293" s="417"/>
      <c r="I4293" s="393"/>
      <c r="J4293" s="337" t="s">
        <v>3</v>
      </c>
    </row>
    <row r="4294" spans="5:10">
      <c r="E4294" s="335"/>
      <c r="F4294" s="336"/>
      <c r="G4294" s="335"/>
      <c r="H4294" s="417"/>
      <c r="I4294" s="393"/>
      <c r="J4294" s="337" t="s">
        <v>3</v>
      </c>
    </row>
    <row r="4295" spans="5:10">
      <c r="E4295" s="335"/>
      <c r="F4295" s="336"/>
      <c r="G4295" s="335"/>
      <c r="H4295" s="417"/>
      <c r="I4295" s="393"/>
      <c r="J4295" s="337" t="s">
        <v>3</v>
      </c>
    </row>
    <row r="4296" spans="5:10">
      <c r="E4296" s="335"/>
      <c r="F4296" s="336"/>
      <c r="G4296" s="335"/>
      <c r="H4296" s="417"/>
      <c r="I4296" s="393"/>
      <c r="J4296" s="337" t="s">
        <v>3</v>
      </c>
    </row>
    <row r="4297" spans="5:10">
      <c r="E4297" s="335"/>
      <c r="F4297" s="336"/>
      <c r="G4297" s="335"/>
      <c r="H4297" s="417"/>
      <c r="I4297" s="393"/>
      <c r="J4297" s="337" t="s">
        <v>3</v>
      </c>
    </row>
    <row r="4298" spans="5:10">
      <c r="E4298" s="335"/>
      <c r="F4298" s="336"/>
      <c r="G4298" s="335"/>
      <c r="H4298" s="417"/>
      <c r="I4298" s="393"/>
      <c r="J4298" s="337" t="s">
        <v>3</v>
      </c>
    </row>
    <row r="4299" spans="5:10">
      <c r="E4299" s="335"/>
      <c r="F4299" s="336"/>
      <c r="G4299" s="335"/>
      <c r="H4299" s="417"/>
      <c r="I4299" s="393"/>
      <c r="J4299" s="337" t="s">
        <v>3</v>
      </c>
    </row>
    <row r="4300" spans="5:10">
      <c r="E4300" s="335"/>
      <c r="F4300" s="336"/>
      <c r="G4300" s="335"/>
      <c r="H4300" s="417"/>
      <c r="I4300" s="393"/>
      <c r="J4300" s="337" t="s">
        <v>3</v>
      </c>
    </row>
    <row r="4301" spans="5:10">
      <c r="E4301" s="335"/>
      <c r="F4301" s="336"/>
      <c r="G4301" s="335"/>
      <c r="H4301" s="417"/>
      <c r="I4301" s="393"/>
      <c r="J4301" s="337" t="s">
        <v>3</v>
      </c>
    </row>
    <row r="4302" spans="5:10">
      <c r="E4302" s="335"/>
      <c r="F4302" s="336"/>
      <c r="G4302" s="335"/>
      <c r="H4302" s="417"/>
      <c r="I4302" s="393"/>
      <c r="J4302" s="337" t="s">
        <v>3</v>
      </c>
    </row>
    <row r="4303" spans="5:10">
      <c r="E4303" s="335"/>
      <c r="F4303" s="336"/>
      <c r="G4303" s="335"/>
      <c r="H4303" s="417"/>
      <c r="I4303" s="393"/>
      <c r="J4303" s="337" t="s">
        <v>3</v>
      </c>
    </row>
    <row r="4304" spans="5:10">
      <c r="E4304" s="335"/>
      <c r="F4304" s="336"/>
      <c r="G4304" s="335"/>
      <c r="H4304" s="417"/>
      <c r="I4304" s="393"/>
      <c r="J4304" s="337" t="s">
        <v>3</v>
      </c>
    </row>
    <row r="4305" spans="5:10">
      <c r="E4305" s="335"/>
      <c r="F4305" s="336"/>
      <c r="G4305" s="335"/>
      <c r="H4305" s="417"/>
      <c r="I4305" s="393"/>
      <c r="J4305" s="337" t="s">
        <v>3</v>
      </c>
    </row>
    <row r="4306" spans="5:10">
      <c r="E4306" s="335"/>
      <c r="F4306" s="336"/>
      <c r="G4306" s="335"/>
      <c r="H4306" s="417"/>
      <c r="I4306" s="393"/>
      <c r="J4306" s="337" t="s">
        <v>3</v>
      </c>
    </row>
    <row r="4307" spans="5:10">
      <c r="E4307" s="335"/>
      <c r="F4307" s="336"/>
      <c r="G4307" s="335"/>
      <c r="H4307" s="417"/>
      <c r="I4307" s="393"/>
      <c r="J4307" s="337" t="s">
        <v>3</v>
      </c>
    </row>
    <row r="4308" spans="5:10">
      <c r="E4308" s="335"/>
      <c r="F4308" s="336"/>
      <c r="G4308" s="335"/>
      <c r="H4308" s="417"/>
      <c r="I4308" s="393"/>
      <c r="J4308" s="337" t="s">
        <v>3</v>
      </c>
    </row>
    <row r="4309" spans="5:10">
      <c r="E4309" s="335"/>
      <c r="F4309" s="336"/>
      <c r="G4309" s="335"/>
      <c r="H4309" s="417"/>
      <c r="I4309" s="393"/>
      <c r="J4309" s="337" t="s">
        <v>3</v>
      </c>
    </row>
    <row r="4310" spans="5:10">
      <c r="E4310" s="335"/>
      <c r="F4310" s="336"/>
      <c r="G4310" s="335"/>
      <c r="H4310" s="417"/>
      <c r="I4310" s="393"/>
      <c r="J4310" s="337" t="s">
        <v>3</v>
      </c>
    </row>
    <row r="4311" spans="5:10">
      <c r="E4311" s="335"/>
      <c r="F4311" s="336"/>
      <c r="G4311" s="335"/>
      <c r="H4311" s="417"/>
      <c r="I4311" s="393"/>
      <c r="J4311" s="337" t="s">
        <v>3</v>
      </c>
    </row>
    <row r="4312" spans="5:10">
      <c r="E4312" s="335"/>
      <c r="F4312" s="336"/>
      <c r="G4312" s="335"/>
      <c r="H4312" s="417"/>
      <c r="I4312" s="393"/>
      <c r="J4312" s="337" t="s">
        <v>3</v>
      </c>
    </row>
    <row r="4313" spans="5:10">
      <c r="E4313" s="335"/>
      <c r="F4313" s="336"/>
      <c r="G4313" s="335"/>
      <c r="H4313" s="417"/>
      <c r="I4313" s="393"/>
      <c r="J4313" s="337" t="s">
        <v>3</v>
      </c>
    </row>
    <row r="4314" spans="5:10">
      <c r="E4314" s="335"/>
      <c r="F4314" s="336"/>
      <c r="G4314" s="335"/>
      <c r="H4314" s="417"/>
      <c r="I4314" s="393"/>
      <c r="J4314" s="337" t="s">
        <v>3</v>
      </c>
    </row>
    <row r="4315" spans="5:10">
      <c r="E4315" s="335"/>
      <c r="F4315" s="336"/>
      <c r="G4315" s="335"/>
      <c r="H4315" s="417"/>
      <c r="I4315" s="393"/>
      <c r="J4315" s="337" t="s">
        <v>3</v>
      </c>
    </row>
    <row r="4316" spans="5:10">
      <c r="E4316" s="335"/>
      <c r="F4316" s="336"/>
      <c r="G4316" s="335"/>
      <c r="H4316" s="417"/>
      <c r="I4316" s="393"/>
      <c r="J4316" s="337" t="s">
        <v>3</v>
      </c>
    </row>
    <row r="4317" spans="5:10">
      <c r="E4317" s="335"/>
      <c r="F4317" s="336"/>
      <c r="G4317" s="335"/>
      <c r="H4317" s="417"/>
      <c r="I4317" s="393"/>
      <c r="J4317" s="337" t="s">
        <v>3</v>
      </c>
    </row>
    <row r="4318" spans="5:10">
      <c r="E4318" s="335"/>
      <c r="F4318" s="336"/>
      <c r="G4318" s="335"/>
      <c r="H4318" s="417"/>
      <c r="I4318" s="393"/>
      <c r="J4318" s="337" t="s">
        <v>3</v>
      </c>
    </row>
    <row r="4319" spans="5:10">
      <c r="E4319" s="335"/>
      <c r="F4319" s="336"/>
      <c r="G4319" s="335"/>
      <c r="H4319" s="417"/>
      <c r="I4319" s="393"/>
      <c r="J4319" s="337" t="s">
        <v>3</v>
      </c>
    </row>
    <row r="4320" spans="5:10">
      <c r="E4320" s="335"/>
      <c r="F4320" s="336"/>
      <c r="G4320" s="335"/>
      <c r="H4320" s="417"/>
      <c r="I4320" s="393"/>
      <c r="J4320" s="337" t="s">
        <v>3</v>
      </c>
    </row>
    <row r="4321" spans="5:10">
      <c r="E4321" s="335"/>
      <c r="F4321" s="336"/>
      <c r="G4321" s="335"/>
      <c r="H4321" s="417"/>
      <c r="I4321" s="393"/>
      <c r="J4321" s="337" t="s">
        <v>3</v>
      </c>
    </row>
    <row r="4322" spans="5:10">
      <c r="E4322" s="335"/>
      <c r="F4322" s="336"/>
      <c r="G4322" s="335"/>
      <c r="H4322" s="417"/>
      <c r="I4322" s="393"/>
      <c r="J4322" s="337" t="s">
        <v>3</v>
      </c>
    </row>
    <row r="4323" spans="5:10">
      <c r="E4323" s="335"/>
      <c r="F4323" s="336"/>
      <c r="G4323" s="335"/>
      <c r="H4323" s="417"/>
      <c r="I4323" s="393"/>
      <c r="J4323" s="337" t="s">
        <v>3</v>
      </c>
    </row>
    <row r="4324" spans="5:10">
      <c r="E4324" s="335"/>
      <c r="F4324" s="336"/>
      <c r="G4324" s="335"/>
      <c r="H4324" s="417"/>
      <c r="I4324" s="393"/>
      <c r="J4324" s="337" t="s">
        <v>3</v>
      </c>
    </row>
    <row r="4325" spans="5:10">
      <c r="E4325" s="335"/>
      <c r="F4325" s="336"/>
      <c r="G4325" s="335"/>
      <c r="H4325" s="417"/>
      <c r="I4325" s="393"/>
      <c r="J4325" s="337" t="s">
        <v>3</v>
      </c>
    </row>
    <row r="4326" spans="5:10">
      <c r="E4326" s="335"/>
      <c r="F4326" s="336"/>
      <c r="G4326" s="335"/>
      <c r="H4326" s="417"/>
      <c r="I4326" s="393"/>
      <c r="J4326" s="337" t="s">
        <v>3</v>
      </c>
    </row>
    <row r="4327" spans="5:10">
      <c r="E4327" s="335"/>
      <c r="F4327" s="336"/>
      <c r="G4327" s="335"/>
      <c r="H4327" s="417"/>
      <c r="I4327" s="393"/>
      <c r="J4327" s="337" t="s">
        <v>3</v>
      </c>
    </row>
    <row r="4328" spans="5:10">
      <c r="E4328" s="335"/>
      <c r="F4328" s="336"/>
      <c r="G4328" s="335"/>
      <c r="H4328" s="417"/>
      <c r="I4328" s="393"/>
      <c r="J4328" s="337" t="s">
        <v>3</v>
      </c>
    </row>
    <row r="4329" spans="5:10">
      <c r="E4329" s="335"/>
      <c r="F4329" s="336"/>
      <c r="G4329" s="335"/>
      <c r="H4329" s="417"/>
      <c r="I4329" s="393"/>
      <c r="J4329" s="337" t="s">
        <v>3</v>
      </c>
    </row>
    <row r="4330" spans="5:10">
      <c r="E4330" s="335"/>
      <c r="F4330" s="336"/>
      <c r="G4330" s="335"/>
      <c r="H4330" s="417"/>
      <c r="I4330" s="393"/>
      <c r="J4330" s="337" t="s">
        <v>3</v>
      </c>
    </row>
    <row r="4331" spans="5:10">
      <c r="E4331" s="335"/>
      <c r="F4331" s="336"/>
      <c r="G4331" s="335"/>
      <c r="H4331" s="417"/>
      <c r="I4331" s="393"/>
      <c r="J4331" s="337" t="s">
        <v>3</v>
      </c>
    </row>
    <row r="4332" spans="5:10">
      <c r="E4332" s="335"/>
      <c r="F4332" s="336"/>
      <c r="G4332" s="335"/>
      <c r="H4332" s="417"/>
      <c r="I4332" s="393"/>
      <c r="J4332" s="337" t="s">
        <v>3</v>
      </c>
    </row>
    <row r="4333" spans="5:10">
      <c r="E4333" s="335"/>
      <c r="F4333" s="336"/>
      <c r="G4333" s="335"/>
      <c r="H4333" s="417"/>
      <c r="I4333" s="393"/>
      <c r="J4333" s="337" t="s">
        <v>3</v>
      </c>
    </row>
    <row r="4334" spans="5:10">
      <c r="E4334" s="335"/>
      <c r="F4334" s="336"/>
      <c r="G4334" s="335"/>
      <c r="H4334" s="417"/>
      <c r="I4334" s="393"/>
      <c r="J4334" s="337" t="s">
        <v>3</v>
      </c>
    </row>
    <row r="4335" spans="5:10">
      <c r="E4335" s="335"/>
      <c r="F4335" s="336"/>
      <c r="G4335" s="335"/>
      <c r="H4335" s="417"/>
      <c r="I4335" s="393"/>
      <c r="J4335" s="337" t="s">
        <v>3</v>
      </c>
    </row>
    <row r="4336" spans="5:10">
      <c r="E4336" s="335"/>
      <c r="F4336" s="336"/>
      <c r="G4336" s="335"/>
      <c r="H4336" s="417"/>
      <c r="I4336" s="393"/>
      <c r="J4336" s="337" t="s">
        <v>3</v>
      </c>
    </row>
    <row r="4337" spans="5:10">
      <c r="E4337" s="335"/>
      <c r="F4337" s="336"/>
      <c r="G4337" s="335"/>
      <c r="H4337" s="417"/>
      <c r="I4337" s="393"/>
      <c r="J4337" s="337" t="s">
        <v>3</v>
      </c>
    </row>
    <row r="4338" spans="5:10">
      <c r="E4338" s="335"/>
      <c r="F4338" s="336"/>
      <c r="G4338" s="335"/>
      <c r="H4338" s="417"/>
      <c r="I4338" s="393"/>
      <c r="J4338" s="337" t="s">
        <v>3</v>
      </c>
    </row>
    <row r="4339" spans="5:10">
      <c r="E4339" s="335"/>
      <c r="F4339" s="336"/>
      <c r="G4339" s="335"/>
      <c r="H4339" s="417"/>
      <c r="I4339" s="393"/>
      <c r="J4339" s="337" t="s">
        <v>3</v>
      </c>
    </row>
    <row r="4340" spans="5:10">
      <c r="E4340" s="335"/>
      <c r="F4340" s="336"/>
      <c r="G4340" s="335"/>
      <c r="H4340" s="417"/>
      <c r="I4340" s="393"/>
      <c r="J4340" s="337" t="s">
        <v>3</v>
      </c>
    </row>
    <row r="4341" spans="5:10">
      <c r="E4341" s="335"/>
      <c r="F4341" s="336"/>
      <c r="G4341" s="335"/>
      <c r="H4341" s="417"/>
      <c r="I4341" s="393"/>
      <c r="J4341" s="337" t="s">
        <v>3</v>
      </c>
    </row>
    <row r="4342" spans="5:10">
      <c r="E4342" s="335"/>
      <c r="F4342" s="336"/>
      <c r="G4342" s="335"/>
      <c r="H4342" s="417"/>
      <c r="I4342" s="393"/>
      <c r="J4342" s="337" t="s">
        <v>3</v>
      </c>
    </row>
    <row r="4343" spans="5:10">
      <c r="E4343" s="335"/>
      <c r="F4343" s="336"/>
      <c r="G4343" s="335"/>
      <c r="H4343" s="417"/>
      <c r="I4343" s="393"/>
      <c r="J4343" s="337" t="s">
        <v>3</v>
      </c>
    </row>
    <row r="4344" spans="5:10">
      <c r="E4344" s="335"/>
      <c r="F4344" s="336"/>
      <c r="G4344" s="335"/>
      <c r="H4344" s="417"/>
      <c r="I4344" s="393"/>
      <c r="J4344" s="337" t="s">
        <v>3</v>
      </c>
    </row>
    <row r="4345" spans="5:10">
      <c r="E4345" s="335"/>
      <c r="F4345" s="336"/>
      <c r="G4345" s="335"/>
      <c r="H4345" s="417"/>
      <c r="I4345" s="393"/>
      <c r="J4345" s="337" t="s">
        <v>3</v>
      </c>
    </row>
    <row r="4346" spans="5:10">
      <c r="E4346" s="335"/>
      <c r="F4346" s="336"/>
      <c r="G4346" s="335"/>
      <c r="H4346" s="417"/>
      <c r="I4346" s="393"/>
      <c r="J4346" s="337" t="s">
        <v>3</v>
      </c>
    </row>
    <row r="4347" spans="5:10">
      <c r="E4347" s="335"/>
      <c r="F4347" s="336"/>
      <c r="G4347" s="335"/>
      <c r="H4347" s="417"/>
      <c r="I4347" s="393"/>
      <c r="J4347" s="337" t="s">
        <v>3</v>
      </c>
    </row>
    <row r="4348" spans="5:10">
      <c r="E4348" s="335"/>
      <c r="F4348" s="336"/>
      <c r="G4348" s="335"/>
      <c r="H4348" s="417"/>
      <c r="I4348" s="393"/>
      <c r="J4348" s="337" t="s">
        <v>3</v>
      </c>
    </row>
    <row r="4349" spans="5:10">
      <c r="E4349" s="335"/>
      <c r="F4349" s="336"/>
      <c r="G4349" s="335"/>
      <c r="H4349" s="417"/>
      <c r="I4349" s="393"/>
      <c r="J4349" s="337" t="s">
        <v>3</v>
      </c>
    </row>
    <row r="4350" spans="5:10">
      <c r="E4350" s="335"/>
      <c r="F4350" s="336"/>
      <c r="G4350" s="335"/>
      <c r="H4350" s="417"/>
      <c r="I4350" s="393"/>
      <c r="J4350" s="337" t="s">
        <v>3</v>
      </c>
    </row>
    <row r="4351" spans="5:10">
      <c r="E4351" s="335"/>
      <c r="F4351" s="336"/>
      <c r="G4351" s="335"/>
      <c r="H4351" s="417"/>
      <c r="I4351" s="393"/>
      <c r="J4351" s="337" t="s">
        <v>3</v>
      </c>
    </row>
    <row r="4352" spans="5:10">
      <c r="E4352" s="335"/>
      <c r="F4352" s="336"/>
      <c r="G4352" s="335"/>
      <c r="H4352" s="417"/>
      <c r="I4352" s="393"/>
      <c r="J4352" s="337" t="s">
        <v>3</v>
      </c>
    </row>
    <row r="4353" spans="5:10">
      <c r="E4353" s="335"/>
      <c r="F4353" s="336"/>
      <c r="G4353" s="335"/>
      <c r="H4353" s="417"/>
      <c r="I4353" s="393"/>
      <c r="J4353" s="337" t="s">
        <v>3</v>
      </c>
    </row>
    <row r="4354" spans="5:10">
      <c r="E4354" s="335"/>
      <c r="F4354" s="336"/>
      <c r="G4354" s="335"/>
      <c r="H4354" s="417"/>
      <c r="I4354" s="393"/>
      <c r="J4354" s="337" t="s">
        <v>3</v>
      </c>
    </row>
    <row r="4355" spans="5:10">
      <c r="E4355" s="335"/>
      <c r="F4355" s="336"/>
      <c r="G4355" s="335"/>
      <c r="H4355" s="417"/>
      <c r="I4355" s="393"/>
      <c r="J4355" s="337" t="s">
        <v>3</v>
      </c>
    </row>
    <row r="4356" spans="5:10">
      <c r="E4356" s="335"/>
      <c r="F4356" s="336"/>
      <c r="G4356" s="335"/>
      <c r="H4356" s="417"/>
      <c r="I4356" s="393"/>
      <c r="J4356" s="337" t="s">
        <v>3</v>
      </c>
    </row>
    <row r="4357" spans="5:10">
      <c r="E4357" s="335"/>
      <c r="F4357" s="336"/>
      <c r="G4357" s="335"/>
      <c r="H4357" s="417"/>
      <c r="I4357" s="393"/>
      <c r="J4357" s="337" t="s">
        <v>3</v>
      </c>
    </row>
    <row r="4358" spans="5:10">
      <c r="E4358" s="335"/>
      <c r="F4358" s="336"/>
      <c r="G4358" s="335"/>
      <c r="H4358" s="417"/>
      <c r="I4358" s="393"/>
      <c r="J4358" s="337" t="s">
        <v>3</v>
      </c>
    </row>
    <row r="4359" spans="5:10">
      <c r="E4359" s="335"/>
      <c r="F4359" s="336"/>
      <c r="G4359" s="335"/>
      <c r="H4359" s="417"/>
      <c r="I4359" s="393"/>
      <c r="J4359" s="337" t="s">
        <v>3</v>
      </c>
    </row>
    <row r="4360" spans="5:10">
      <c r="E4360" s="335"/>
      <c r="F4360" s="336"/>
      <c r="G4360" s="335"/>
      <c r="H4360" s="417"/>
      <c r="I4360" s="393"/>
      <c r="J4360" s="337" t="s">
        <v>3</v>
      </c>
    </row>
    <row r="4361" spans="5:10">
      <c r="E4361" s="335"/>
      <c r="F4361" s="336"/>
      <c r="G4361" s="335"/>
      <c r="H4361" s="417"/>
      <c r="I4361" s="393"/>
      <c r="J4361" s="337" t="s">
        <v>3</v>
      </c>
    </row>
    <row r="4362" spans="5:10">
      <c r="E4362" s="335"/>
      <c r="F4362" s="336"/>
      <c r="G4362" s="335"/>
      <c r="H4362" s="417"/>
      <c r="I4362" s="393"/>
      <c r="J4362" s="337" t="s">
        <v>3</v>
      </c>
    </row>
    <row r="4363" spans="5:10">
      <c r="E4363" s="335"/>
      <c r="F4363" s="336"/>
      <c r="G4363" s="335"/>
      <c r="H4363" s="417"/>
      <c r="I4363" s="393"/>
      <c r="J4363" s="337" t="s">
        <v>3</v>
      </c>
    </row>
    <row r="4364" spans="5:10">
      <c r="E4364" s="335"/>
      <c r="F4364" s="336"/>
      <c r="G4364" s="335"/>
      <c r="H4364" s="417"/>
      <c r="I4364" s="393"/>
      <c r="J4364" s="337" t="s">
        <v>3</v>
      </c>
    </row>
    <row r="4365" spans="5:10">
      <c r="E4365" s="335"/>
      <c r="F4365" s="336"/>
      <c r="G4365" s="335"/>
      <c r="H4365" s="417"/>
      <c r="I4365" s="393"/>
      <c r="J4365" s="337" t="s">
        <v>3</v>
      </c>
    </row>
    <row r="4366" spans="5:10">
      <c r="E4366" s="335"/>
      <c r="F4366" s="336"/>
      <c r="G4366" s="335"/>
      <c r="H4366" s="417"/>
      <c r="I4366" s="393"/>
      <c r="J4366" s="337" t="s">
        <v>3</v>
      </c>
    </row>
    <row r="4367" spans="5:10">
      <c r="E4367" s="335"/>
      <c r="F4367" s="336"/>
      <c r="G4367" s="335"/>
      <c r="H4367" s="417"/>
      <c r="I4367" s="393"/>
      <c r="J4367" s="337" t="s">
        <v>3</v>
      </c>
    </row>
    <row r="4368" spans="5:10">
      <c r="E4368" s="335"/>
      <c r="F4368" s="336"/>
      <c r="G4368" s="335"/>
      <c r="H4368" s="417"/>
      <c r="I4368" s="393"/>
      <c r="J4368" s="337" t="s">
        <v>3</v>
      </c>
    </row>
    <row r="4369" spans="5:10">
      <c r="E4369" s="335"/>
      <c r="F4369" s="336"/>
      <c r="G4369" s="335"/>
      <c r="H4369" s="417"/>
      <c r="I4369" s="393"/>
      <c r="J4369" s="337" t="s">
        <v>3</v>
      </c>
    </row>
    <row r="4370" spans="5:10">
      <c r="E4370" s="335"/>
      <c r="F4370" s="336"/>
      <c r="G4370" s="335"/>
      <c r="H4370" s="417"/>
      <c r="I4370" s="393"/>
      <c r="J4370" s="337" t="s">
        <v>3</v>
      </c>
    </row>
    <row r="4371" spans="5:10">
      <c r="E4371" s="335"/>
      <c r="F4371" s="336"/>
      <c r="G4371" s="335"/>
      <c r="H4371" s="417"/>
      <c r="I4371" s="393"/>
      <c r="J4371" s="337" t="s">
        <v>3</v>
      </c>
    </row>
    <row r="4372" spans="5:10">
      <c r="E4372" s="335"/>
      <c r="F4372" s="336"/>
      <c r="G4372" s="335"/>
      <c r="H4372" s="417"/>
      <c r="I4372" s="393"/>
      <c r="J4372" s="337" t="s">
        <v>3</v>
      </c>
    </row>
    <row r="4373" spans="5:10">
      <c r="E4373" s="335"/>
      <c r="F4373" s="336"/>
      <c r="G4373" s="335"/>
      <c r="H4373" s="417"/>
      <c r="I4373" s="393"/>
      <c r="J4373" s="337" t="s">
        <v>3</v>
      </c>
    </row>
    <row r="4374" spans="5:10">
      <c r="E4374" s="335"/>
      <c r="F4374" s="336"/>
      <c r="G4374" s="335"/>
      <c r="H4374" s="417"/>
      <c r="I4374" s="393"/>
      <c r="J4374" s="337" t="s">
        <v>3</v>
      </c>
    </row>
    <row r="4375" spans="5:10">
      <c r="E4375" s="335"/>
      <c r="F4375" s="336"/>
      <c r="G4375" s="335"/>
      <c r="H4375" s="417"/>
      <c r="I4375" s="393"/>
      <c r="J4375" s="337" t="s">
        <v>3</v>
      </c>
    </row>
    <row r="4376" spans="5:10">
      <c r="E4376" s="335"/>
      <c r="F4376" s="336"/>
      <c r="G4376" s="335"/>
      <c r="H4376" s="417"/>
      <c r="I4376" s="393"/>
      <c r="J4376" s="337" t="s">
        <v>3</v>
      </c>
    </row>
    <row r="4377" spans="5:10">
      <c r="E4377" s="335"/>
      <c r="F4377" s="336"/>
      <c r="G4377" s="335"/>
      <c r="H4377" s="417"/>
      <c r="I4377" s="393"/>
      <c r="J4377" s="337" t="s">
        <v>3</v>
      </c>
    </row>
    <row r="4378" spans="5:10">
      <c r="E4378" s="335"/>
      <c r="F4378" s="336"/>
      <c r="G4378" s="335"/>
      <c r="H4378" s="417"/>
      <c r="I4378" s="393"/>
      <c r="J4378" s="337" t="s">
        <v>3</v>
      </c>
    </row>
    <row r="4379" spans="5:10">
      <c r="E4379" s="335"/>
      <c r="F4379" s="336"/>
      <c r="G4379" s="335"/>
      <c r="H4379" s="417"/>
      <c r="I4379" s="393"/>
      <c r="J4379" s="337" t="s">
        <v>3</v>
      </c>
    </row>
    <row r="4380" spans="5:10">
      <c r="E4380" s="335"/>
      <c r="F4380" s="336"/>
      <c r="G4380" s="335"/>
      <c r="H4380" s="417"/>
      <c r="I4380" s="393"/>
      <c r="J4380" s="337" t="s">
        <v>3</v>
      </c>
    </row>
    <row r="4381" spans="5:10">
      <c r="E4381" s="335"/>
      <c r="F4381" s="336"/>
      <c r="G4381" s="335"/>
      <c r="H4381" s="417"/>
      <c r="I4381" s="393"/>
      <c r="J4381" s="337" t="s">
        <v>3</v>
      </c>
    </row>
    <row r="4382" spans="5:10">
      <c r="E4382" s="335"/>
      <c r="F4382" s="336"/>
      <c r="G4382" s="335"/>
      <c r="H4382" s="417"/>
      <c r="I4382" s="393"/>
      <c r="J4382" s="337" t="s">
        <v>3</v>
      </c>
    </row>
    <row r="4383" spans="5:10">
      <c r="E4383" s="335"/>
      <c r="F4383" s="336"/>
      <c r="G4383" s="335"/>
      <c r="H4383" s="417"/>
      <c r="I4383" s="393"/>
      <c r="J4383" s="337" t="s">
        <v>3</v>
      </c>
    </row>
    <row r="4384" spans="5:10">
      <c r="E4384" s="335"/>
      <c r="F4384" s="336"/>
      <c r="G4384" s="335"/>
      <c r="H4384" s="417"/>
      <c r="I4384" s="393"/>
      <c r="J4384" s="337" t="s">
        <v>3</v>
      </c>
    </row>
    <row r="4385" spans="5:10">
      <c r="E4385" s="335"/>
      <c r="F4385" s="336"/>
      <c r="G4385" s="335"/>
      <c r="H4385" s="417"/>
      <c r="I4385" s="393"/>
      <c r="J4385" s="337" t="s">
        <v>3</v>
      </c>
    </row>
    <row r="4386" spans="5:10">
      <c r="E4386" s="335"/>
      <c r="F4386" s="336"/>
      <c r="G4386" s="335"/>
      <c r="H4386" s="417"/>
      <c r="I4386" s="393"/>
      <c r="J4386" s="337" t="s">
        <v>3</v>
      </c>
    </row>
    <row r="4387" spans="5:10">
      <c r="E4387" s="335"/>
      <c r="F4387" s="336"/>
      <c r="G4387" s="335"/>
      <c r="H4387" s="417"/>
      <c r="I4387" s="393"/>
      <c r="J4387" s="337" t="s">
        <v>3</v>
      </c>
    </row>
    <row r="4388" spans="5:10">
      <c r="E4388" s="335"/>
      <c r="F4388" s="336"/>
      <c r="G4388" s="335"/>
      <c r="H4388" s="417"/>
      <c r="I4388" s="393"/>
      <c r="J4388" s="337" t="s">
        <v>3</v>
      </c>
    </row>
    <row r="4389" spans="5:10">
      <c r="E4389" s="335"/>
      <c r="F4389" s="336"/>
      <c r="G4389" s="335"/>
      <c r="H4389" s="417"/>
      <c r="I4389" s="393"/>
      <c r="J4389" s="337" t="s">
        <v>3</v>
      </c>
    </row>
    <row r="4390" spans="5:10">
      <c r="E4390" s="335"/>
      <c r="F4390" s="336"/>
      <c r="G4390" s="335"/>
      <c r="H4390" s="417"/>
      <c r="I4390" s="393"/>
      <c r="J4390" s="337" t="s">
        <v>3</v>
      </c>
    </row>
    <row r="4391" spans="5:10">
      <c r="E4391" s="335"/>
      <c r="F4391" s="336"/>
      <c r="G4391" s="335"/>
      <c r="H4391" s="417"/>
      <c r="I4391" s="393"/>
      <c r="J4391" s="337" t="s">
        <v>3</v>
      </c>
    </row>
    <row r="4392" spans="5:10">
      <c r="E4392" s="335"/>
      <c r="F4392" s="336"/>
      <c r="G4392" s="335"/>
      <c r="H4392" s="417"/>
      <c r="I4392" s="393"/>
      <c r="J4392" s="337" t="s">
        <v>3</v>
      </c>
    </row>
    <row r="4393" spans="5:10">
      <c r="E4393" s="335"/>
      <c r="F4393" s="336"/>
      <c r="G4393" s="335"/>
      <c r="H4393" s="417"/>
      <c r="I4393" s="393"/>
      <c r="J4393" s="337" t="s">
        <v>3</v>
      </c>
    </row>
    <row r="4394" spans="5:10">
      <c r="E4394" s="335"/>
      <c r="F4394" s="336"/>
      <c r="G4394" s="335"/>
      <c r="H4394" s="417"/>
      <c r="I4394" s="393"/>
      <c r="J4394" s="337" t="s">
        <v>3</v>
      </c>
    </row>
    <row r="4395" spans="5:10">
      <c r="E4395" s="335"/>
      <c r="F4395" s="336"/>
      <c r="G4395" s="335"/>
      <c r="H4395" s="417"/>
      <c r="I4395" s="393"/>
      <c r="J4395" s="337" t="s">
        <v>3</v>
      </c>
    </row>
    <row r="4396" spans="5:10">
      <c r="E4396" s="335"/>
      <c r="F4396" s="336"/>
      <c r="G4396" s="335"/>
      <c r="H4396" s="417"/>
      <c r="I4396" s="393"/>
      <c r="J4396" s="337" t="s">
        <v>3</v>
      </c>
    </row>
    <row r="4397" spans="5:10">
      <c r="E4397" s="335"/>
      <c r="F4397" s="336"/>
      <c r="G4397" s="335"/>
      <c r="H4397" s="417"/>
      <c r="I4397" s="393"/>
      <c r="J4397" s="337" t="s">
        <v>3</v>
      </c>
    </row>
    <row r="4398" spans="5:10">
      <c r="E4398" s="335"/>
      <c r="F4398" s="336"/>
      <c r="G4398" s="335"/>
      <c r="H4398" s="417"/>
      <c r="I4398" s="393"/>
      <c r="J4398" s="337" t="s">
        <v>3</v>
      </c>
    </row>
    <row r="4399" spans="5:10">
      <c r="E4399" s="335"/>
      <c r="F4399" s="336"/>
      <c r="G4399" s="335"/>
      <c r="H4399" s="417"/>
      <c r="I4399" s="393"/>
      <c r="J4399" s="337" t="s">
        <v>3</v>
      </c>
    </row>
    <row r="4400" spans="5:10">
      <c r="E4400" s="335"/>
      <c r="F4400" s="336"/>
      <c r="G4400" s="335"/>
      <c r="H4400" s="417"/>
      <c r="I4400" s="393"/>
      <c r="J4400" s="337" t="s">
        <v>3</v>
      </c>
    </row>
    <row r="4401" spans="5:10">
      <c r="E4401" s="335"/>
      <c r="F4401" s="336"/>
      <c r="G4401" s="335"/>
      <c r="H4401" s="417"/>
      <c r="I4401" s="393"/>
      <c r="J4401" s="337" t="s">
        <v>3</v>
      </c>
    </row>
    <row r="4402" spans="5:10">
      <c r="E4402" s="335"/>
      <c r="F4402" s="336"/>
      <c r="G4402" s="335"/>
      <c r="H4402" s="417"/>
      <c r="I4402" s="393"/>
      <c r="J4402" s="337" t="s">
        <v>3</v>
      </c>
    </row>
    <row r="4403" spans="5:10">
      <c r="E4403" s="335"/>
      <c r="F4403" s="336"/>
      <c r="G4403" s="335"/>
      <c r="H4403" s="417"/>
      <c r="I4403" s="393"/>
      <c r="J4403" s="337" t="s">
        <v>3</v>
      </c>
    </row>
    <row r="4404" spans="5:10">
      <c r="E4404" s="335"/>
      <c r="F4404" s="336"/>
      <c r="G4404" s="335"/>
      <c r="H4404" s="417"/>
      <c r="I4404" s="393"/>
      <c r="J4404" s="337" t="s">
        <v>3</v>
      </c>
    </row>
    <row r="4405" spans="5:10">
      <c r="E4405" s="335"/>
      <c r="F4405" s="336"/>
      <c r="G4405" s="335"/>
      <c r="H4405" s="417"/>
      <c r="I4405" s="393"/>
      <c r="J4405" s="337" t="s">
        <v>3</v>
      </c>
    </row>
    <row r="4406" spans="5:10">
      <c r="E4406" s="335"/>
      <c r="F4406" s="336"/>
      <c r="G4406" s="335"/>
      <c r="H4406" s="417"/>
      <c r="I4406" s="393"/>
      <c r="J4406" s="337" t="s">
        <v>3</v>
      </c>
    </row>
    <row r="4407" spans="5:10">
      <c r="E4407" s="335"/>
      <c r="F4407" s="336"/>
      <c r="G4407" s="335"/>
      <c r="H4407" s="417"/>
      <c r="I4407" s="393"/>
      <c r="J4407" s="337" t="s">
        <v>3</v>
      </c>
    </row>
    <row r="4408" spans="5:10">
      <c r="E4408" s="335"/>
      <c r="F4408" s="336"/>
      <c r="G4408" s="335"/>
      <c r="H4408" s="417"/>
      <c r="I4408" s="393"/>
      <c r="J4408" s="337" t="s">
        <v>3</v>
      </c>
    </row>
    <row r="4409" spans="5:10">
      <c r="E4409" s="335"/>
      <c r="F4409" s="336"/>
      <c r="G4409" s="335"/>
      <c r="H4409" s="417"/>
      <c r="I4409" s="393"/>
      <c r="J4409" s="337" t="s">
        <v>3</v>
      </c>
    </row>
    <row r="4410" spans="5:10">
      <c r="E4410" s="335"/>
      <c r="F4410" s="336"/>
      <c r="G4410" s="335"/>
      <c r="H4410" s="417"/>
      <c r="I4410" s="393"/>
      <c r="J4410" s="337" t="s">
        <v>3</v>
      </c>
    </row>
    <row r="4411" spans="5:10">
      <c r="E4411" s="335"/>
      <c r="F4411" s="336"/>
      <c r="G4411" s="335"/>
      <c r="H4411" s="417"/>
      <c r="I4411" s="393"/>
      <c r="J4411" s="337" t="s">
        <v>3</v>
      </c>
    </row>
    <row r="4412" spans="5:10">
      <c r="E4412" s="335"/>
      <c r="F4412" s="336"/>
      <c r="G4412" s="335"/>
      <c r="H4412" s="417"/>
      <c r="I4412" s="393"/>
      <c r="J4412" s="337" t="s">
        <v>3</v>
      </c>
    </row>
    <row r="4413" spans="5:10">
      <c r="E4413" s="335"/>
      <c r="F4413" s="336"/>
      <c r="G4413" s="335"/>
      <c r="H4413" s="417"/>
      <c r="I4413" s="393"/>
      <c r="J4413" s="337" t="s">
        <v>3</v>
      </c>
    </row>
    <row r="4414" spans="5:10">
      <c r="E4414" s="335"/>
      <c r="F4414" s="336"/>
      <c r="G4414" s="335"/>
      <c r="H4414" s="417"/>
      <c r="I4414" s="393"/>
      <c r="J4414" s="337" t="s">
        <v>3</v>
      </c>
    </row>
    <row r="4415" spans="5:10">
      <c r="E4415" s="335"/>
      <c r="F4415" s="336"/>
      <c r="G4415" s="335"/>
      <c r="H4415" s="417"/>
      <c r="I4415" s="393"/>
      <c r="J4415" s="337" t="s">
        <v>3</v>
      </c>
    </row>
    <row r="4416" spans="5:10">
      <c r="E4416" s="335"/>
      <c r="F4416" s="336"/>
      <c r="G4416" s="335"/>
      <c r="H4416" s="417"/>
      <c r="I4416" s="393"/>
      <c r="J4416" s="337" t="s">
        <v>3</v>
      </c>
    </row>
    <row r="4417" spans="5:10">
      <c r="E4417" s="335"/>
      <c r="F4417" s="336"/>
      <c r="G4417" s="335"/>
      <c r="H4417" s="417"/>
      <c r="I4417" s="393"/>
      <c r="J4417" s="337" t="s">
        <v>3</v>
      </c>
    </row>
    <row r="4418" spans="5:10">
      <c r="E4418" s="335"/>
      <c r="F4418" s="336"/>
      <c r="G4418" s="335"/>
      <c r="H4418" s="417"/>
      <c r="I4418" s="393"/>
      <c r="J4418" s="337" t="s">
        <v>3</v>
      </c>
    </row>
    <row r="4419" spans="5:10">
      <c r="E4419" s="335"/>
      <c r="F4419" s="336"/>
      <c r="G4419" s="335"/>
      <c r="H4419" s="417"/>
      <c r="I4419" s="393"/>
      <c r="J4419" s="337" t="s">
        <v>3</v>
      </c>
    </row>
    <row r="4420" spans="5:10">
      <c r="E4420" s="335"/>
      <c r="F4420" s="336"/>
      <c r="G4420" s="335"/>
      <c r="H4420" s="417"/>
      <c r="I4420" s="393"/>
      <c r="J4420" s="337" t="s">
        <v>3</v>
      </c>
    </row>
    <row r="4421" spans="5:10">
      <c r="E4421" s="335"/>
      <c r="F4421" s="336"/>
      <c r="G4421" s="335"/>
      <c r="H4421" s="417"/>
      <c r="I4421" s="393"/>
      <c r="J4421" s="337" t="s">
        <v>3</v>
      </c>
    </row>
    <row r="4422" spans="5:10">
      <c r="E4422" s="335"/>
      <c r="F4422" s="336"/>
      <c r="G4422" s="335"/>
      <c r="H4422" s="417"/>
      <c r="I4422" s="393"/>
      <c r="J4422" s="337" t="s">
        <v>3</v>
      </c>
    </row>
    <row r="4423" spans="5:10">
      <c r="E4423" s="335"/>
      <c r="F4423" s="336"/>
      <c r="G4423" s="335"/>
      <c r="H4423" s="417"/>
      <c r="I4423" s="393"/>
      <c r="J4423" s="337" t="s">
        <v>3</v>
      </c>
    </row>
    <row r="4424" spans="5:10">
      <c r="E4424" s="335"/>
      <c r="F4424" s="336"/>
      <c r="G4424" s="335"/>
      <c r="H4424" s="417"/>
      <c r="I4424" s="393"/>
      <c r="J4424" s="337" t="s">
        <v>3</v>
      </c>
    </row>
    <row r="4425" spans="5:10">
      <c r="E4425" s="335"/>
      <c r="F4425" s="336"/>
      <c r="G4425" s="335"/>
      <c r="H4425" s="417"/>
      <c r="I4425" s="393"/>
      <c r="J4425" s="337" t="s">
        <v>3</v>
      </c>
    </row>
    <row r="4426" spans="5:10">
      <c r="E4426" s="335"/>
      <c r="F4426" s="336"/>
      <c r="G4426" s="335"/>
      <c r="H4426" s="417"/>
      <c r="I4426" s="393"/>
      <c r="J4426" s="337" t="s">
        <v>3</v>
      </c>
    </row>
    <row r="4427" spans="5:10">
      <c r="E4427" s="335"/>
      <c r="F4427" s="336"/>
      <c r="G4427" s="335"/>
      <c r="H4427" s="417"/>
      <c r="I4427" s="393"/>
      <c r="J4427" s="337" t="s">
        <v>3</v>
      </c>
    </row>
    <row r="4428" spans="5:10">
      <c r="E4428" s="335"/>
      <c r="F4428" s="336"/>
      <c r="G4428" s="335"/>
      <c r="H4428" s="417"/>
      <c r="I4428" s="393"/>
      <c r="J4428" s="337" t="s">
        <v>3</v>
      </c>
    </row>
    <row r="4429" spans="5:10">
      <c r="E4429" s="335"/>
      <c r="F4429" s="336"/>
      <c r="G4429" s="335"/>
      <c r="H4429" s="417"/>
      <c r="I4429" s="393"/>
      <c r="J4429" s="337" t="s">
        <v>3</v>
      </c>
    </row>
    <row r="4430" spans="5:10">
      <c r="E4430" s="335"/>
      <c r="F4430" s="336"/>
      <c r="G4430" s="335"/>
      <c r="H4430" s="417"/>
      <c r="I4430" s="393"/>
      <c r="J4430" s="337" t="s">
        <v>3</v>
      </c>
    </row>
    <row r="4431" spans="5:10">
      <c r="E4431" s="335"/>
      <c r="F4431" s="336"/>
      <c r="G4431" s="335"/>
      <c r="H4431" s="417"/>
      <c r="I4431" s="393"/>
      <c r="J4431" s="337" t="s">
        <v>3</v>
      </c>
    </row>
    <row r="4432" spans="5:10">
      <c r="E4432" s="335"/>
      <c r="F4432" s="336"/>
      <c r="G4432" s="335"/>
      <c r="H4432" s="417"/>
      <c r="I4432" s="393"/>
      <c r="J4432" s="337" t="s">
        <v>3</v>
      </c>
    </row>
    <row r="4433" spans="5:10">
      <c r="E4433" s="335"/>
      <c r="F4433" s="336"/>
      <c r="G4433" s="335"/>
      <c r="H4433" s="417"/>
      <c r="I4433" s="393"/>
      <c r="J4433" s="337" t="s">
        <v>3</v>
      </c>
    </row>
    <row r="4434" spans="5:10">
      <c r="E4434" s="335"/>
      <c r="F4434" s="336"/>
      <c r="G4434" s="335"/>
      <c r="H4434" s="417"/>
      <c r="I4434" s="393"/>
      <c r="J4434" s="337" t="s">
        <v>3</v>
      </c>
    </row>
    <row r="4435" spans="5:10">
      <c r="E4435" s="335"/>
      <c r="F4435" s="336"/>
      <c r="G4435" s="335"/>
      <c r="H4435" s="417"/>
      <c r="I4435" s="393"/>
      <c r="J4435" s="337" t="s">
        <v>3</v>
      </c>
    </row>
    <row r="4436" spans="5:10">
      <c r="E4436" s="335"/>
      <c r="F4436" s="336"/>
      <c r="G4436" s="335"/>
      <c r="H4436" s="417"/>
      <c r="I4436" s="393"/>
      <c r="J4436" s="337" t="s">
        <v>3</v>
      </c>
    </row>
    <row r="4437" spans="5:10">
      <c r="E4437" s="335"/>
      <c r="F4437" s="336"/>
      <c r="G4437" s="335"/>
      <c r="H4437" s="417"/>
      <c r="I4437" s="393"/>
      <c r="J4437" s="337" t="s">
        <v>3</v>
      </c>
    </row>
    <row r="4438" spans="5:10">
      <c r="E4438" s="335"/>
      <c r="F4438" s="336"/>
      <c r="G4438" s="335"/>
      <c r="H4438" s="417"/>
      <c r="I4438" s="393"/>
      <c r="J4438" s="337" t="s">
        <v>3</v>
      </c>
    </row>
    <row r="4439" spans="5:10">
      <c r="E4439" s="335"/>
      <c r="F4439" s="336"/>
      <c r="G4439" s="335"/>
      <c r="H4439" s="417"/>
      <c r="I4439" s="393"/>
      <c r="J4439" s="337" t="s">
        <v>3</v>
      </c>
    </row>
    <row r="4440" spans="5:10">
      <c r="E4440" s="335"/>
      <c r="F4440" s="336"/>
      <c r="G4440" s="335"/>
      <c r="H4440" s="417"/>
      <c r="I4440" s="393"/>
      <c r="J4440" s="337" t="s">
        <v>3</v>
      </c>
    </row>
    <row r="4441" spans="5:10">
      <c r="E4441" s="335"/>
      <c r="F4441" s="336"/>
      <c r="G4441" s="335"/>
      <c r="H4441" s="417"/>
      <c r="I4441" s="393"/>
      <c r="J4441" s="337" t="s">
        <v>3</v>
      </c>
    </row>
    <row r="4442" spans="5:10">
      <c r="E4442" s="335"/>
      <c r="F4442" s="336"/>
      <c r="G4442" s="335"/>
      <c r="H4442" s="417"/>
      <c r="I4442" s="393"/>
      <c r="J4442" s="337" t="s">
        <v>3</v>
      </c>
    </row>
    <row r="4443" spans="5:10">
      <c r="E4443" s="335"/>
      <c r="F4443" s="336"/>
      <c r="G4443" s="335"/>
      <c r="H4443" s="417"/>
      <c r="I4443" s="393"/>
      <c r="J4443" s="337" t="s">
        <v>3</v>
      </c>
    </row>
    <row r="4444" spans="5:10">
      <c r="E4444" s="335"/>
      <c r="F4444" s="336"/>
      <c r="G4444" s="335"/>
      <c r="H4444" s="417"/>
      <c r="I4444" s="393"/>
      <c r="J4444" s="337" t="s">
        <v>3</v>
      </c>
    </row>
    <row r="4445" spans="5:10">
      <c r="E4445" s="335"/>
      <c r="F4445" s="336"/>
      <c r="G4445" s="335"/>
      <c r="H4445" s="417"/>
      <c r="I4445" s="393"/>
      <c r="J4445" s="337" t="s">
        <v>3</v>
      </c>
    </row>
    <row r="4446" spans="5:10">
      <c r="E4446" s="335"/>
      <c r="F4446" s="336"/>
      <c r="G4446" s="335"/>
      <c r="H4446" s="417"/>
      <c r="I4446" s="393"/>
      <c r="J4446" s="337" t="s">
        <v>3</v>
      </c>
    </row>
    <row r="4447" spans="5:10">
      <c r="E4447" s="335"/>
      <c r="F4447" s="336"/>
      <c r="G4447" s="335"/>
      <c r="H4447" s="417"/>
      <c r="I4447" s="393"/>
      <c r="J4447" s="337" t="s">
        <v>3</v>
      </c>
    </row>
    <row r="4448" spans="5:10">
      <c r="E4448" s="335"/>
      <c r="F4448" s="336"/>
      <c r="G4448" s="335"/>
      <c r="H4448" s="417"/>
      <c r="I4448" s="393"/>
      <c r="J4448" s="337" t="s">
        <v>3</v>
      </c>
    </row>
    <row r="4449" spans="5:10">
      <c r="E4449" s="335"/>
      <c r="F4449" s="336"/>
      <c r="G4449" s="335"/>
      <c r="H4449" s="417"/>
      <c r="I4449" s="393"/>
      <c r="J4449" s="337" t="s">
        <v>3</v>
      </c>
    </row>
    <row r="4450" spans="5:10">
      <c r="E4450" s="335"/>
      <c r="F4450" s="336"/>
      <c r="G4450" s="335"/>
      <c r="H4450" s="417"/>
      <c r="I4450" s="393"/>
      <c r="J4450" s="337" t="s">
        <v>3</v>
      </c>
    </row>
    <row r="4451" spans="5:10">
      <c r="E4451" s="335"/>
      <c r="F4451" s="336"/>
      <c r="G4451" s="335"/>
      <c r="H4451" s="417"/>
      <c r="I4451" s="393"/>
      <c r="J4451" s="337" t="s">
        <v>3</v>
      </c>
    </row>
    <row r="4452" spans="5:10">
      <c r="E4452" s="335"/>
      <c r="F4452" s="336"/>
      <c r="G4452" s="335"/>
      <c r="H4452" s="417"/>
      <c r="I4452" s="393"/>
      <c r="J4452" s="337" t="s">
        <v>3</v>
      </c>
    </row>
    <row r="4453" spans="5:10">
      <c r="E4453" s="335"/>
      <c r="F4453" s="336"/>
      <c r="G4453" s="335"/>
      <c r="H4453" s="417"/>
      <c r="I4453" s="393"/>
      <c r="J4453" s="337" t="s">
        <v>3</v>
      </c>
    </row>
    <row r="4454" spans="5:10">
      <c r="E4454" s="335"/>
      <c r="F4454" s="336"/>
      <c r="G4454" s="335"/>
      <c r="H4454" s="417"/>
      <c r="I4454" s="393"/>
      <c r="J4454" s="337" t="s">
        <v>3</v>
      </c>
    </row>
    <row r="4455" spans="5:10">
      <c r="E4455" s="335"/>
      <c r="F4455" s="336"/>
      <c r="G4455" s="335"/>
      <c r="H4455" s="417"/>
      <c r="I4455" s="393"/>
      <c r="J4455" s="337" t="s">
        <v>3</v>
      </c>
    </row>
    <row r="4456" spans="5:10">
      <c r="E4456" s="335"/>
      <c r="F4456" s="336"/>
      <c r="G4456" s="335"/>
      <c r="H4456" s="417"/>
      <c r="I4456" s="393"/>
      <c r="J4456" s="337" t="s">
        <v>3</v>
      </c>
    </row>
    <row r="4457" spans="5:10">
      <c r="E4457" s="335"/>
      <c r="F4457" s="336"/>
      <c r="G4457" s="335"/>
      <c r="H4457" s="417"/>
      <c r="I4457" s="393"/>
      <c r="J4457" s="337" t="s">
        <v>3</v>
      </c>
    </row>
    <row r="4458" spans="5:10">
      <c r="E4458" s="335"/>
      <c r="F4458" s="336"/>
      <c r="G4458" s="335"/>
      <c r="H4458" s="417"/>
      <c r="I4458" s="393"/>
      <c r="J4458" s="337" t="s">
        <v>3</v>
      </c>
    </row>
    <row r="4459" spans="5:10">
      <c r="E4459" s="335"/>
      <c r="F4459" s="336"/>
      <c r="G4459" s="335"/>
      <c r="H4459" s="417"/>
      <c r="I4459" s="393"/>
      <c r="J4459" s="337" t="s">
        <v>3</v>
      </c>
    </row>
    <row r="4460" spans="5:10">
      <c r="E4460" s="335"/>
      <c r="F4460" s="336"/>
      <c r="G4460" s="335"/>
      <c r="H4460" s="417"/>
      <c r="I4460" s="393"/>
      <c r="J4460" s="337" t="s">
        <v>3</v>
      </c>
    </row>
    <row r="4461" spans="5:10">
      <c r="E4461" s="335"/>
      <c r="F4461" s="336"/>
      <c r="G4461" s="335"/>
      <c r="H4461" s="417"/>
      <c r="I4461" s="393"/>
      <c r="J4461" s="337" t="s">
        <v>3</v>
      </c>
    </row>
    <row r="4462" spans="5:10">
      <c r="E4462" s="335"/>
      <c r="F4462" s="336"/>
      <c r="G4462" s="335"/>
      <c r="H4462" s="417"/>
      <c r="I4462" s="393"/>
      <c r="J4462" s="337" t="s">
        <v>3</v>
      </c>
    </row>
    <row r="4463" spans="5:10">
      <c r="E4463" s="335"/>
      <c r="F4463" s="336"/>
      <c r="G4463" s="335"/>
      <c r="H4463" s="417"/>
      <c r="I4463" s="393"/>
      <c r="J4463" s="337" t="s">
        <v>3</v>
      </c>
    </row>
    <row r="4464" spans="5:10">
      <c r="E4464" s="335"/>
      <c r="F4464" s="336"/>
      <c r="G4464" s="335"/>
      <c r="H4464" s="417"/>
      <c r="I4464" s="393"/>
      <c r="J4464" s="337" t="s">
        <v>3</v>
      </c>
    </row>
    <row r="4465" spans="5:10">
      <c r="E4465" s="335"/>
      <c r="F4465" s="336"/>
      <c r="G4465" s="335"/>
      <c r="H4465" s="417"/>
      <c r="I4465" s="393"/>
      <c r="J4465" s="337" t="s">
        <v>3</v>
      </c>
    </row>
    <row r="4466" spans="5:10">
      <c r="E4466" s="335"/>
      <c r="F4466" s="336"/>
      <c r="G4466" s="335"/>
      <c r="H4466" s="417"/>
      <c r="I4466" s="393"/>
      <c r="J4466" s="337" t="s">
        <v>3</v>
      </c>
    </row>
    <row r="4467" spans="5:10">
      <c r="E4467" s="335"/>
      <c r="F4467" s="336"/>
      <c r="G4467" s="335"/>
      <c r="H4467" s="417"/>
      <c r="I4467" s="393"/>
      <c r="J4467" s="337" t="s">
        <v>3</v>
      </c>
    </row>
    <row r="4468" spans="5:10">
      <c r="E4468" s="335"/>
      <c r="F4468" s="336"/>
      <c r="G4468" s="335"/>
      <c r="H4468" s="417"/>
      <c r="I4468" s="393"/>
      <c r="J4468" s="337" t="s">
        <v>3</v>
      </c>
    </row>
    <row r="4469" spans="5:10">
      <c r="E4469" s="335"/>
      <c r="F4469" s="336"/>
      <c r="G4469" s="335"/>
      <c r="H4469" s="417"/>
      <c r="I4469" s="393"/>
      <c r="J4469" s="337" t="s">
        <v>3</v>
      </c>
    </row>
    <row r="4470" spans="5:10">
      <c r="E4470" s="335"/>
      <c r="F4470" s="336"/>
      <c r="G4470" s="335"/>
      <c r="H4470" s="417"/>
      <c r="I4470" s="393"/>
      <c r="J4470" s="337" t="s">
        <v>3</v>
      </c>
    </row>
    <row r="4471" spans="5:10">
      <c r="E4471" s="335"/>
      <c r="F4471" s="336"/>
      <c r="G4471" s="335"/>
      <c r="H4471" s="417"/>
      <c r="I4471" s="393"/>
      <c r="J4471" s="337" t="s">
        <v>3</v>
      </c>
    </row>
    <row r="4472" spans="5:10">
      <c r="E4472" s="335"/>
      <c r="F4472" s="336"/>
      <c r="G4472" s="335"/>
      <c r="H4472" s="417"/>
      <c r="I4472" s="393"/>
      <c r="J4472" s="337" t="s">
        <v>3</v>
      </c>
    </row>
    <row r="4473" spans="5:10">
      <c r="E4473" s="335"/>
      <c r="F4473" s="336"/>
      <c r="G4473" s="335"/>
      <c r="H4473" s="417"/>
      <c r="I4473" s="393"/>
      <c r="J4473" s="337" t="s">
        <v>3</v>
      </c>
    </row>
    <row r="4474" spans="5:10">
      <c r="E4474" s="335"/>
      <c r="F4474" s="336"/>
      <c r="G4474" s="335"/>
      <c r="H4474" s="417"/>
      <c r="I4474" s="393"/>
      <c r="J4474" s="337" t="s">
        <v>3</v>
      </c>
    </row>
    <row r="4475" spans="5:10">
      <c r="E4475" s="335"/>
      <c r="F4475" s="336"/>
      <c r="G4475" s="335"/>
      <c r="H4475" s="417"/>
      <c r="I4475" s="393"/>
      <c r="J4475" s="337" t="s">
        <v>3</v>
      </c>
    </row>
    <row r="4476" spans="5:10">
      <c r="E4476" s="335"/>
      <c r="F4476" s="336"/>
      <c r="G4476" s="335"/>
      <c r="H4476" s="417"/>
      <c r="I4476" s="393"/>
      <c r="J4476" s="337" t="s">
        <v>3</v>
      </c>
    </row>
    <row r="4477" spans="5:10">
      <c r="E4477" s="335"/>
      <c r="F4477" s="336"/>
      <c r="G4477" s="335"/>
      <c r="H4477" s="417"/>
      <c r="I4477" s="393"/>
      <c r="J4477" s="337" t="s">
        <v>3</v>
      </c>
    </row>
    <row r="4478" spans="5:10">
      <c r="E4478" s="335"/>
      <c r="F4478" s="336"/>
      <c r="G4478" s="335"/>
      <c r="H4478" s="417"/>
      <c r="I4478" s="393"/>
      <c r="J4478" s="337" t="s">
        <v>3</v>
      </c>
    </row>
    <row r="4479" spans="5:10">
      <c r="E4479" s="335"/>
      <c r="F4479" s="336"/>
      <c r="G4479" s="335"/>
      <c r="H4479" s="417"/>
      <c r="I4479" s="393"/>
      <c r="J4479" s="337" t="s">
        <v>3</v>
      </c>
    </row>
    <row r="4480" spans="5:10">
      <c r="E4480" s="335"/>
      <c r="F4480" s="336"/>
      <c r="G4480" s="335"/>
      <c r="H4480" s="417"/>
      <c r="I4480" s="393"/>
      <c r="J4480" s="337" t="s">
        <v>3</v>
      </c>
    </row>
    <row r="4481" spans="5:10">
      <c r="E4481" s="335"/>
      <c r="F4481" s="336"/>
      <c r="G4481" s="335"/>
      <c r="H4481" s="417"/>
      <c r="I4481" s="393"/>
      <c r="J4481" s="337" t="s">
        <v>3</v>
      </c>
    </row>
    <row r="4482" spans="5:10">
      <c r="E4482" s="335"/>
      <c r="F4482" s="336"/>
      <c r="G4482" s="335"/>
      <c r="H4482" s="417"/>
      <c r="I4482" s="393"/>
      <c r="J4482" s="337" t="s">
        <v>3</v>
      </c>
    </row>
    <row r="4483" spans="5:10">
      <c r="E4483" s="335"/>
      <c r="F4483" s="336"/>
      <c r="G4483" s="335"/>
      <c r="H4483" s="417"/>
      <c r="I4483" s="393"/>
      <c r="J4483" s="337" t="s">
        <v>3</v>
      </c>
    </row>
    <row r="4484" spans="5:10">
      <c r="E4484" s="335"/>
      <c r="F4484" s="336"/>
      <c r="G4484" s="335"/>
      <c r="H4484" s="417"/>
      <c r="I4484" s="393"/>
      <c r="J4484" s="337" t="s">
        <v>3</v>
      </c>
    </row>
    <row r="4485" spans="5:10">
      <c r="E4485" s="335"/>
      <c r="F4485" s="336"/>
      <c r="G4485" s="335"/>
      <c r="H4485" s="417"/>
      <c r="I4485" s="393"/>
      <c r="J4485" s="337" t="s">
        <v>3</v>
      </c>
    </row>
    <row r="4486" spans="5:10">
      <c r="E4486" s="335"/>
      <c r="F4486" s="336"/>
      <c r="G4486" s="335"/>
      <c r="H4486" s="417"/>
      <c r="I4486" s="393"/>
      <c r="J4486" s="337" t="s">
        <v>3</v>
      </c>
    </row>
    <row r="4487" spans="5:10">
      <c r="E4487" s="335"/>
      <c r="F4487" s="336"/>
      <c r="G4487" s="335"/>
      <c r="H4487" s="417"/>
      <c r="I4487" s="393"/>
      <c r="J4487" s="337" t="s">
        <v>3</v>
      </c>
    </row>
    <row r="4488" spans="5:10">
      <c r="E4488" s="335"/>
      <c r="F4488" s="336"/>
      <c r="G4488" s="335"/>
      <c r="H4488" s="417"/>
      <c r="I4488" s="393"/>
      <c r="J4488" s="337" t="s">
        <v>3</v>
      </c>
    </row>
    <row r="4489" spans="5:10">
      <c r="E4489" s="335"/>
      <c r="F4489" s="336"/>
      <c r="G4489" s="335"/>
      <c r="H4489" s="417"/>
      <c r="I4489" s="393"/>
      <c r="J4489" s="337" t="s">
        <v>3</v>
      </c>
    </row>
    <row r="4490" spans="5:10">
      <c r="E4490" s="335"/>
      <c r="F4490" s="336"/>
      <c r="G4490" s="335"/>
      <c r="H4490" s="417"/>
      <c r="I4490" s="393"/>
      <c r="J4490" s="337" t="s">
        <v>3</v>
      </c>
    </row>
    <row r="4491" spans="5:10">
      <c r="E4491" s="335"/>
      <c r="F4491" s="336"/>
      <c r="G4491" s="335"/>
      <c r="H4491" s="417"/>
      <c r="I4491" s="393"/>
      <c r="J4491" s="337" t="s">
        <v>3</v>
      </c>
    </row>
    <row r="4492" spans="5:10">
      <c r="E4492" s="335"/>
      <c r="F4492" s="336"/>
      <c r="G4492" s="335"/>
      <c r="H4492" s="417"/>
      <c r="I4492" s="393"/>
      <c r="J4492" s="337" t="s">
        <v>3</v>
      </c>
    </row>
    <row r="4493" spans="5:10">
      <c r="E4493" s="335"/>
      <c r="F4493" s="336"/>
      <c r="G4493" s="335"/>
      <c r="H4493" s="417"/>
      <c r="I4493" s="393"/>
      <c r="J4493" s="337" t="s">
        <v>3</v>
      </c>
    </row>
    <row r="4494" spans="5:10">
      <c r="E4494" s="335"/>
      <c r="F4494" s="336"/>
      <c r="G4494" s="335"/>
      <c r="H4494" s="417"/>
      <c r="I4494" s="393"/>
      <c r="J4494" s="337" t="s">
        <v>3</v>
      </c>
    </row>
    <row r="4495" spans="5:10">
      <c r="E4495" s="335"/>
      <c r="F4495" s="336"/>
      <c r="G4495" s="335"/>
      <c r="H4495" s="417"/>
      <c r="I4495" s="393"/>
      <c r="J4495" s="337" t="s">
        <v>3</v>
      </c>
    </row>
    <row r="4496" spans="5:10">
      <c r="E4496" s="335"/>
      <c r="F4496" s="336"/>
      <c r="G4496" s="335"/>
      <c r="H4496" s="417"/>
      <c r="I4496" s="393"/>
      <c r="J4496" s="337" t="s">
        <v>3</v>
      </c>
    </row>
    <row r="4497" spans="5:10">
      <c r="E4497" s="335"/>
      <c r="F4497" s="336"/>
      <c r="G4497" s="335"/>
      <c r="H4497" s="417"/>
      <c r="I4497" s="393"/>
      <c r="J4497" s="337" t="s">
        <v>3</v>
      </c>
    </row>
    <row r="4498" spans="5:10">
      <c r="E4498" s="335"/>
      <c r="F4498" s="336"/>
      <c r="G4498" s="335"/>
      <c r="H4498" s="417"/>
      <c r="I4498" s="393"/>
      <c r="J4498" s="337" t="s">
        <v>3</v>
      </c>
    </row>
    <row r="4499" spans="5:10">
      <c r="E4499" s="335"/>
      <c r="F4499" s="336"/>
      <c r="G4499" s="335"/>
      <c r="H4499" s="417"/>
      <c r="I4499" s="393"/>
      <c r="J4499" s="337" t="s">
        <v>3</v>
      </c>
    </row>
    <row r="4500" spans="5:10">
      <c r="E4500" s="335"/>
      <c r="F4500" s="336"/>
      <c r="G4500" s="335"/>
      <c r="H4500" s="417"/>
      <c r="I4500" s="393"/>
      <c r="J4500" s="337" t="s">
        <v>3</v>
      </c>
    </row>
    <row r="4501" spans="5:10">
      <c r="E4501" s="335"/>
      <c r="F4501" s="336"/>
      <c r="G4501" s="335"/>
      <c r="H4501" s="417"/>
      <c r="I4501" s="393"/>
      <c r="J4501" s="337" t="s">
        <v>3</v>
      </c>
    </row>
    <row r="4502" spans="5:10">
      <c r="E4502" s="335"/>
      <c r="F4502" s="336"/>
      <c r="G4502" s="335"/>
      <c r="H4502" s="417"/>
      <c r="I4502" s="393"/>
      <c r="J4502" s="337" t="s">
        <v>3</v>
      </c>
    </row>
    <row r="4503" spans="5:10">
      <c r="E4503" s="335"/>
      <c r="F4503" s="336"/>
      <c r="G4503" s="335"/>
      <c r="H4503" s="417"/>
      <c r="I4503" s="393"/>
      <c r="J4503" s="337" t="s">
        <v>3</v>
      </c>
    </row>
    <row r="4504" spans="5:10">
      <c r="E4504" s="335"/>
      <c r="F4504" s="336"/>
      <c r="G4504" s="335"/>
      <c r="H4504" s="417"/>
      <c r="I4504" s="393"/>
      <c r="J4504" s="337" t="s">
        <v>3</v>
      </c>
    </row>
    <row r="4505" spans="5:10">
      <c r="E4505" s="335"/>
      <c r="F4505" s="336"/>
      <c r="G4505" s="335"/>
      <c r="H4505" s="417"/>
      <c r="I4505" s="393"/>
      <c r="J4505" s="337" t="s">
        <v>3</v>
      </c>
    </row>
    <row r="4506" spans="5:10">
      <c r="E4506" s="335"/>
      <c r="F4506" s="336"/>
      <c r="G4506" s="335"/>
      <c r="H4506" s="417"/>
      <c r="I4506" s="393"/>
      <c r="J4506" s="337" t="s">
        <v>3</v>
      </c>
    </row>
    <row r="4507" spans="5:10">
      <c r="E4507" s="335"/>
      <c r="F4507" s="336"/>
      <c r="G4507" s="335"/>
      <c r="H4507" s="417"/>
      <c r="I4507" s="393"/>
      <c r="J4507" s="337" t="s">
        <v>3</v>
      </c>
    </row>
    <row r="4508" spans="5:10">
      <c r="E4508" s="335"/>
      <c r="F4508" s="336"/>
      <c r="G4508" s="335"/>
      <c r="H4508" s="417"/>
      <c r="I4508" s="393"/>
      <c r="J4508" s="337" t="s">
        <v>3</v>
      </c>
    </row>
    <row r="4509" spans="5:10">
      <c r="E4509" s="335"/>
      <c r="F4509" s="336"/>
      <c r="G4509" s="335"/>
      <c r="H4509" s="417"/>
      <c r="I4509" s="393"/>
      <c r="J4509" s="337" t="s">
        <v>3</v>
      </c>
    </row>
    <row r="4510" spans="5:10">
      <c r="E4510" s="335"/>
      <c r="F4510" s="336"/>
      <c r="G4510" s="335"/>
      <c r="H4510" s="417"/>
      <c r="I4510" s="393"/>
      <c r="J4510" s="337" t="s">
        <v>3</v>
      </c>
    </row>
    <row r="4511" spans="5:10">
      <c r="E4511" s="335"/>
      <c r="F4511" s="336"/>
      <c r="G4511" s="335"/>
      <c r="H4511" s="417"/>
      <c r="I4511" s="393"/>
      <c r="J4511" s="337" t="s">
        <v>3</v>
      </c>
    </row>
    <row r="4512" spans="5:10">
      <c r="E4512" s="335"/>
      <c r="F4512" s="336"/>
      <c r="G4512" s="335"/>
      <c r="H4512" s="417"/>
      <c r="I4512" s="393"/>
      <c r="J4512" s="337" t="s">
        <v>3</v>
      </c>
    </row>
    <row r="4513" spans="5:10">
      <c r="E4513" s="335"/>
      <c r="F4513" s="336"/>
      <c r="G4513" s="335"/>
      <c r="H4513" s="417"/>
      <c r="I4513" s="393"/>
      <c r="J4513" s="337" t="s">
        <v>3</v>
      </c>
    </row>
    <row r="4514" spans="5:10">
      <c r="E4514" s="335"/>
      <c r="F4514" s="336"/>
      <c r="G4514" s="335"/>
      <c r="H4514" s="417"/>
      <c r="I4514" s="393"/>
      <c r="J4514" s="337" t="s">
        <v>3</v>
      </c>
    </row>
    <row r="4515" spans="5:10">
      <c r="E4515" s="335"/>
      <c r="F4515" s="336"/>
      <c r="G4515" s="335"/>
      <c r="H4515" s="417"/>
      <c r="I4515" s="393"/>
      <c r="J4515" s="337" t="s">
        <v>3</v>
      </c>
    </row>
    <row r="4516" spans="5:10">
      <c r="E4516" s="335"/>
      <c r="F4516" s="336"/>
      <c r="G4516" s="335"/>
      <c r="H4516" s="417"/>
      <c r="I4516" s="393"/>
      <c r="J4516" s="337" t="s">
        <v>3</v>
      </c>
    </row>
    <row r="4517" spans="5:10">
      <c r="E4517" s="335"/>
      <c r="F4517" s="336"/>
      <c r="G4517" s="335"/>
      <c r="H4517" s="417"/>
      <c r="I4517" s="393"/>
      <c r="J4517" s="337" t="s">
        <v>3</v>
      </c>
    </row>
    <row r="4518" spans="5:10">
      <c r="E4518" s="335"/>
      <c r="F4518" s="336"/>
      <c r="G4518" s="335"/>
      <c r="H4518" s="417"/>
      <c r="I4518" s="393"/>
      <c r="J4518" s="337" t="s">
        <v>3</v>
      </c>
    </row>
    <row r="4519" spans="5:10">
      <c r="E4519" s="335"/>
      <c r="F4519" s="336"/>
      <c r="G4519" s="335"/>
      <c r="H4519" s="417"/>
      <c r="I4519" s="393"/>
      <c r="J4519" s="337" t="s">
        <v>3</v>
      </c>
    </row>
    <row r="4520" spans="5:10">
      <c r="E4520" s="335"/>
      <c r="F4520" s="336"/>
      <c r="G4520" s="335"/>
      <c r="H4520" s="417"/>
      <c r="I4520" s="393"/>
      <c r="J4520" s="337" t="s">
        <v>3</v>
      </c>
    </row>
    <row r="4521" spans="5:10">
      <c r="E4521" s="335"/>
      <c r="F4521" s="336"/>
      <c r="G4521" s="335"/>
      <c r="H4521" s="417"/>
      <c r="I4521" s="393"/>
      <c r="J4521" s="337" t="s">
        <v>3</v>
      </c>
    </row>
    <row r="4522" spans="5:10">
      <c r="E4522" s="335"/>
      <c r="F4522" s="336"/>
      <c r="G4522" s="335"/>
      <c r="H4522" s="417"/>
      <c r="I4522" s="393"/>
      <c r="J4522" s="337" t="s">
        <v>3</v>
      </c>
    </row>
    <row r="4523" spans="5:10">
      <c r="E4523" s="335"/>
      <c r="F4523" s="336"/>
      <c r="G4523" s="335"/>
      <c r="H4523" s="417"/>
      <c r="I4523" s="393"/>
      <c r="J4523" s="337" t="s">
        <v>3</v>
      </c>
    </row>
    <row r="4524" spans="5:10">
      <c r="E4524" s="335"/>
      <c r="F4524" s="336"/>
      <c r="G4524" s="335"/>
      <c r="H4524" s="417"/>
      <c r="I4524" s="393"/>
      <c r="J4524" s="337" t="s">
        <v>3</v>
      </c>
    </row>
    <row r="4525" spans="5:10">
      <c r="E4525" s="335"/>
      <c r="F4525" s="336"/>
      <c r="G4525" s="335"/>
      <c r="H4525" s="417"/>
      <c r="I4525" s="393"/>
      <c r="J4525" s="337" t="s">
        <v>3</v>
      </c>
    </row>
    <row r="4526" spans="5:10">
      <c r="E4526" s="335"/>
      <c r="F4526" s="336"/>
      <c r="G4526" s="335"/>
      <c r="H4526" s="417"/>
      <c r="I4526" s="393"/>
      <c r="J4526" s="337" t="s">
        <v>3</v>
      </c>
    </row>
    <row r="4527" spans="5:10">
      <c r="E4527" s="335"/>
      <c r="F4527" s="336"/>
      <c r="G4527" s="335"/>
      <c r="H4527" s="417"/>
      <c r="I4527" s="393"/>
      <c r="J4527" s="337" t="s">
        <v>3</v>
      </c>
    </row>
    <row r="4528" spans="5:10">
      <c r="E4528" s="335"/>
      <c r="F4528" s="336"/>
      <c r="G4528" s="335"/>
      <c r="H4528" s="417"/>
      <c r="I4528" s="393"/>
      <c r="J4528" s="337" t="s">
        <v>3</v>
      </c>
    </row>
    <row r="4529" spans="5:10">
      <c r="E4529" s="335"/>
      <c r="F4529" s="336"/>
      <c r="G4529" s="335"/>
      <c r="H4529" s="417"/>
      <c r="I4529" s="393"/>
      <c r="J4529" s="337" t="s">
        <v>3</v>
      </c>
    </row>
    <row r="4530" spans="5:10">
      <c r="E4530" s="335"/>
      <c r="F4530" s="336"/>
      <c r="G4530" s="335"/>
      <c r="H4530" s="417"/>
      <c r="I4530" s="393"/>
      <c r="J4530" s="337" t="s">
        <v>3</v>
      </c>
    </row>
    <row r="4531" spans="5:10">
      <c r="E4531" s="335"/>
      <c r="F4531" s="336"/>
      <c r="G4531" s="335"/>
      <c r="H4531" s="417"/>
      <c r="I4531" s="393"/>
      <c r="J4531" s="337" t="s">
        <v>3</v>
      </c>
    </row>
    <row r="4532" spans="5:10">
      <c r="E4532" s="335"/>
      <c r="F4532" s="336"/>
      <c r="G4532" s="335"/>
      <c r="H4532" s="417"/>
      <c r="I4532" s="393"/>
      <c r="J4532" s="337" t="s">
        <v>3</v>
      </c>
    </row>
    <row r="4533" spans="5:10">
      <c r="E4533" s="335"/>
      <c r="F4533" s="336"/>
      <c r="G4533" s="335"/>
      <c r="H4533" s="417"/>
      <c r="I4533" s="393"/>
      <c r="J4533" s="337" t="s">
        <v>3</v>
      </c>
    </row>
    <row r="4534" spans="5:10">
      <c r="E4534" s="335"/>
      <c r="F4534" s="336"/>
      <c r="G4534" s="335"/>
      <c r="H4534" s="417"/>
      <c r="I4534" s="393"/>
      <c r="J4534" s="337" t="s">
        <v>3</v>
      </c>
    </row>
    <row r="4535" spans="5:10">
      <c r="E4535" s="335"/>
      <c r="F4535" s="336"/>
      <c r="G4535" s="335"/>
      <c r="H4535" s="417"/>
      <c r="I4535" s="393"/>
      <c r="J4535" s="337" t="s">
        <v>3</v>
      </c>
    </row>
    <row r="4536" spans="5:10">
      <c r="E4536" s="335"/>
      <c r="F4536" s="336"/>
      <c r="G4536" s="335"/>
      <c r="H4536" s="417"/>
      <c r="I4536" s="393"/>
      <c r="J4536" s="337" t="s">
        <v>3</v>
      </c>
    </row>
    <row r="4537" spans="5:10">
      <c r="E4537" s="335"/>
      <c r="F4537" s="336"/>
      <c r="G4537" s="335"/>
      <c r="H4537" s="417"/>
      <c r="I4537" s="393"/>
      <c r="J4537" s="337" t="s">
        <v>3</v>
      </c>
    </row>
    <row r="4538" spans="5:10">
      <c r="E4538" s="335"/>
      <c r="F4538" s="336"/>
      <c r="G4538" s="335"/>
      <c r="H4538" s="417"/>
      <c r="I4538" s="393"/>
      <c r="J4538" s="337" t="s">
        <v>3</v>
      </c>
    </row>
    <row r="4539" spans="5:10">
      <c r="E4539" s="335"/>
      <c r="F4539" s="336"/>
      <c r="G4539" s="335"/>
      <c r="H4539" s="417"/>
      <c r="I4539" s="393"/>
      <c r="J4539" s="337" t="s">
        <v>3</v>
      </c>
    </row>
    <row r="4540" spans="5:10">
      <c r="E4540" s="335"/>
      <c r="F4540" s="336"/>
      <c r="G4540" s="335"/>
      <c r="H4540" s="417"/>
      <c r="I4540" s="393"/>
      <c r="J4540" s="337" t="s">
        <v>3</v>
      </c>
    </row>
    <row r="4541" spans="5:10">
      <c r="E4541" s="335"/>
      <c r="F4541" s="336"/>
      <c r="G4541" s="335"/>
      <c r="H4541" s="417"/>
      <c r="I4541" s="393"/>
      <c r="J4541" s="337" t="s">
        <v>3</v>
      </c>
    </row>
    <row r="4542" spans="5:10">
      <c r="E4542" s="335"/>
      <c r="F4542" s="336"/>
      <c r="G4542" s="335"/>
      <c r="H4542" s="417"/>
      <c r="I4542" s="393"/>
      <c r="J4542" s="337" t="s">
        <v>3</v>
      </c>
    </row>
    <row r="4543" spans="5:10">
      <c r="E4543" s="335"/>
      <c r="F4543" s="336"/>
      <c r="G4543" s="335"/>
      <c r="H4543" s="417"/>
      <c r="I4543" s="393"/>
      <c r="J4543" s="337" t="s">
        <v>3</v>
      </c>
    </row>
    <row r="4544" spans="5:10">
      <c r="E4544" s="335"/>
      <c r="F4544" s="336"/>
      <c r="G4544" s="335"/>
      <c r="H4544" s="417"/>
      <c r="I4544" s="393"/>
      <c r="J4544" s="337" t="s">
        <v>3</v>
      </c>
    </row>
    <row r="4545" spans="5:10">
      <c r="E4545" s="335"/>
      <c r="F4545" s="336"/>
      <c r="G4545" s="335"/>
      <c r="H4545" s="417"/>
      <c r="I4545" s="393"/>
      <c r="J4545" s="337" t="s">
        <v>3</v>
      </c>
    </row>
    <row r="4546" spans="5:10">
      <c r="E4546" s="335"/>
      <c r="F4546" s="336"/>
      <c r="G4546" s="335"/>
      <c r="H4546" s="417"/>
      <c r="I4546" s="393"/>
      <c r="J4546" s="337" t="s">
        <v>3</v>
      </c>
    </row>
    <row r="4547" spans="5:10">
      <c r="E4547" s="335"/>
      <c r="F4547" s="336"/>
      <c r="G4547" s="335"/>
      <c r="H4547" s="417"/>
      <c r="I4547" s="393"/>
      <c r="J4547" s="337" t="s">
        <v>3</v>
      </c>
    </row>
  </sheetData>
  <mergeCells count="42">
    <mergeCell ref="J29:U29"/>
    <mergeCell ref="J32:U32"/>
    <mergeCell ref="I4:I6"/>
    <mergeCell ref="J23:W23"/>
    <mergeCell ref="J24:U24"/>
    <mergeCell ref="J19:AE19"/>
    <mergeCell ref="J20:AC20"/>
    <mergeCell ref="J21:AA21"/>
    <mergeCell ref="J22:Y22"/>
    <mergeCell ref="J13:U13"/>
    <mergeCell ref="J8:AE8"/>
    <mergeCell ref="J9:AC9"/>
    <mergeCell ref="J10:AA10"/>
    <mergeCell ref="J11:Y11"/>
    <mergeCell ref="J12:W12"/>
    <mergeCell ref="E1:AF1"/>
    <mergeCell ref="AE2:AF2"/>
    <mergeCell ref="E3:AF3"/>
    <mergeCell ref="E4:G4"/>
    <mergeCell ref="J4:J6"/>
    <mergeCell ref="K4:K6"/>
    <mergeCell ref="M4:M6"/>
    <mergeCell ref="AE4:AF6"/>
    <mergeCell ref="L4:L6"/>
    <mergeCell ref="AC4:AD6"/>
    <mergeCell ref="AA4:AB6"/>
    <mergeCell ref="Y4:Z6"/>
    <mergeCell ref="W4:X6"/>
    <mergeCell ref="U4:V6"/>
    <mergeCell ref="S4:T5"/>
    <mergeCell ref="A4:C5"/>
    <mergeCell ref="D4:D6"/>
    <mergeCell ref="H4:H6"/>
    <mergeCell ref="T6:T7"/>
    <mergeCell ref="S6:S7"/>
    <mergeCell ref="R4:R7"/>
    <mergeCell ref="Q6:Q7"/>
    <mergeCell ref="P6:P7"/>
    <mergeCell ref="O6:O7"/>
    <mergeCell ref="N6:N7"/>
    <mergeCell ref="N4:O5"/>
    <mergeCell ref="P4:Q5"/>
  </mergeCells>
  <conditionalFormatting sqref="E2">
    <cfRule type="cellIs" dxfId="7" priority="1" operator="lessThan">
      <formula>0</formula>
    </cfRule>
  </conditionalFormatting>
  <dataValidations count="1">
    <dataValidation type="list" allowBlank="1" showInputMessage="1" showErrorMessage="1" sqref="AF8" xr:uid="{00000000-0002-0000-0700-000000000000}">
      <formula1>_NS</formula1>
    </dataValidation>
  </dataValidations>
  <pageMargins left="0.7" right="0.7" top="0.75" bottom="0.75" header="0.3" footer="0.3"/>
  <pageSetup orientation="portrait" r:id="rId1"/>
  <customProperties>
    <customPr name="_pios_id" r:id="rId2"/>
  </customProperties>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1000000}">
          <x14:formula1>
            <xm:f>'BA List'!$C$3:$C$422</xm:f>
          </x14:formula1>
          <xm:sqref>AE2</xm:sqref>
        </x14:dataValidation>
        <x14:dataValidation type="list" allowBlank="1" showInputMessage="1" showErrorMessage="1" xr:uid="{00000000-0002-0000-0700-000002000000}">
          <x14:formula1>
            <xm:f>'Exp Codes'!#REF!</xm:f>
          </x14:formula1>
          <xm:sqref>K270:K3109</xm:sqref>
        </x14:dataValidation>
        <x14:dataValidation type="list" allowBlank="1" showInputMessage="1" showErrorMessage="1" xr:uid="{00000000-0002-0000-0700-000003000000}">
          <x14:formula1>
            <xm:f>'Exp Codes'!$B$3:$B$211</xm:f>
          </x14:formula1>
          <xm:sqref>K14:K18 K25:K28 K30:K31 K33:K248</xm:sqref>
        </x14:dataValidation>
        <x14:dataValidation type="list" allowBlank="1" showInputMessage="1" showErrorMessage="1" xr:uid="{00000000-0002-0000-0700-000004000000}">
          <x14:formula1>
            <xm:f>'other data'!$A$2:$A$12</xm:f>
          </x14:formula1>
          <xm:sqref>M30:M31 M14:M18 M25:M28 M33:M248</xm:sqref>
        </x14:dataValidation>
        <x14:dataValidation type="list" allowBlank="1" showInputMessage="1" showErrorMessage="1" xr:uid="{00000000-0002-0000-0700-000005000000}">
          <x14:formula1>
            <xm:f>'NS NSS'!$A$1:$A$5</xm:f>
          </x14:formula1>
          <xm:sqref>AF19</xm:sqref>
        </x14:dataValidation>
        <x14:dataValidation type="list" allowBlank="1" showInputMessage="1" showErrorMessage="1" xr:uid="{00000000-0002-0000-0700-000006000000}">
          <x14:formula1>
            <xm:f>'other data'!$J$7:$J$8</xm:f>
          </x14:formula1>
          <xm:sqref>I24 I32 I13 I29</xm:sqref>
        </x14:dataValidation>
        <x14:dataValidation type="list" allowBlank="1" showInputMessage="1" showErrorMessage="1" xr:uid="{00000000-0002-0000-0700-000007000000}">
          <x14:formula1>
            <xm:f>(IF(AF8=1,_1,(IF(AF8=2,_2,(IF(AF8=3,_3,(IF(AF8=4,_4,(IF(AF8=5,_5,'NS NSS'!$H$2))))))))))</xm:f>
          </x14:formula1>
          <xm:sqref>AD9 AD20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J17"/>
  <sheetViews>
    <sheetView showGridLines="0" zoomScale="90" zoomScaleNormal="90" workbookViewId="0">
      <selection activeCell="G16" sqref="G16"/>
    </sheetView>
  </sheetViews>
  <sheetFormatPr defaultColWidth="9.140625" defaultRowHeight="21"/>
  <cols>
    <col min="1" max="2" width="15.85546875" style="72" customWidth="1"/>
    <col min="3" max="3" width="15" style="1" customWidth="1"/>
    <col min="4" max="4" width="30.5703125" style="1" bestFit="1" customWidth="1"/>
    <col min="5" max="5" width="9" style="2" customWidth="1"/>
    <col min="6" max="6" width="7" style="2" customWidth="1"/>
    <col min="7" max="7" width="16.42578125" style="2" customWidth="1"/>
    <col min="8" max="8" width="45.5703125" style="1" customWidth="1"/>
    <col min="9" max="9" width="9.5703125" style="1" customWidth="1"/>
    <col min="10" max="10" width="11.7109375" style="2" customWidth="1"/>
    <col min="11" max="16384" width="9.140625" style="1"/>
  </cols>
  <sheetData>
    <row r="1" spans="1:10" ht="25.5">
      <c r="A1" s="501" t="str">
        <f>'Expense Sheet'!E1</f>
        <v>މާޅޮސްމަޑުލު އުތުރުބުރީ ކިނޮޅަހު ކައުންސިލްގެ އިދާރާ</v>
      </c>
      <c r="B1" s="501"/>
      <c r="C1" s="501"/>
      <c r="D1" s="501"/>
      <c r="E1" s="501"/>
      <c r="F1" s="501"/>
      <c r="G1" s="501"/>
      <c r="H1" s="501"/>
      <c r="I1" s="501"/>
      <c r="J1" s="501"/>
    </row>
    <row r="2" spans="1:10" ht="25.5">
      <c r="A2" s="293">
        <f>$C$7-'Expense Sheet'!$G$7</f>
        <v>0</v>
      </c>
      <c r="B2" s="263"/>
      <c r="C2" s="263"/>
      <c r="D2" s="263"/>
      <c r="E2" s="263"/>
      <c r="F2" s="263"/>
      <c r="G2" s="263"/>
      <c r="H2" s="263"/>
      <c r="I2" s="263"/>
      <c r="J2" s="262">
        <f>'Expense Sheet'!AE2</f>
        <v>1353</v>
      </c>
    </row>
    <row r="3" spans="1:10" ht="27.75">
      <c r="A3" s="502" t="s">
        <v>949</v>
      </c>
      <c r="B3" s="502"/>
      <c r="C3" s="502"/>
      <c r="D3" s="502"/>
      <c r="E3" s="502"/>
      <c r="F3" s="502"/>
      <c r="G3" s="502"/>
      <c r="H3" s="502"/>
      <c r="I3" s="502"/>
      <c r="J3" s="502"/>
    </row>
    <row r="4" spans="1:10" ht="15" customHeight="1">
      <c r="A4" s="506"/>
      <c r="B4" s="506"/>
      <c r="C4" s="507"/>
      <c r="D4" s="508" t="s">
        <v>491</v>
      </c>
      <c r="E4" s="503" t="s">
        <v>944</v>
      </c>
      <c r="F4" s="503" t="s">
        <v>951</v>
      </c>
      <c r="G4" s="503" t="s">
        <v>1122</v>
      </c>
      <c r="H4" s="503" t="s">
        <v>956</v>
      </c>
      <c r="I4" s="511" t="s">
        <v>957</v>
      </c>
      <c r="J4" s="512"/>
    </row>
    <row r="5" spans="1:10">
      <c r="A5" s="11" t="s">
        <v>1300</v>
      </c>
      <c r="B5" s="11" t="s">
        <v>1123</v>
      </c>
      <c r="C5" s="11" t="s">
        <v>938</v>
      </c>
      <c r="D5" s="509"/>
      <c r="E5" s="504"/>
      <c r="F5" s="504"/>
      <c r="G5" s="504"/>
      <c r="H5" s="504"/>
      <c r="I5" s="513"/>
      <c r="J5" s="514"/>
    </row>
    <row r="6" spans="1:10">
      <c r="A6" s="261" t="s">
        <v>943</v>
      </c>
      <c r="B6" s="71" t="s">
        <v>943</v>
      </c>
      <c r="C6" s="261" t="s">
        <v>943</v>
      </c>
      <c r="D6" s="510"/>
      <c r="E6" s="505"/>
      <c r="F6" s="505"/>
      <c r="G6" s="505"/>
      <c r="H6" s="505"/>
      <c r="I6" s="515"/>
      <c r="J6" s="516"/>
    </row>
    <row r="7" spans="1:10">
      <c r="A7" s="294">
        <f t="shared" ref="A7:B7" si="0">A8+A12+A15</f>
        <v>0</v>
      </c>
      <c r="B7" s="294">
        <f t="shared" si="0"/>
        <v>0</v>
      </c>
      <c r="C7" s="294">
        <f>C8+C12+C15</f>
        <v>0</v>
      </c>
      <c r="D7" s="6" t="s">
        <v>942</v>
      </c>
      <c r="E7" s="12"/>
      <c r="F7" s="12"/>
      <c r="G7" s="12"/>
      <c r="H7" s="3"/>
      <c r="I7" s="382"/>
      <c r="J7" s="383"/>
    </row>
    <row r="8" spans="1:10">
      <c r="A8" s="295">
        <f>SUM(A9:A16)</f>
        <v>0</v>
      </c>
      <c r="B8" s="295">
        <f>SUM(B9:B16)</f>
        <v>0</v>
      </c>
      <c r="C8" s="295">
        <f>SUM(C9:C10)</f>
        <v>0</v>
      </c>
      <c r="D8" s="296" t="s">
        <v>3</v>
      </c>
      <c r="E8" s="297"/>
      <c r="F8" s="297"/>
      <c r="G8" s="297"/>
      <c r="H8" s="297"/>
      <c r="I8" s="377" t="s">
        <v>962</v>
      </c>
      <c r="J8" s="378" t="s">
        <v>1341</v>
      </c>
    </row>
    <row r="9" spans="1:10">
      <c r="A9" s="299"/>
      <c r="B9" s="299"/>
      <c r="C9" s="299"/>
      <c r="D9" s="24" t="str">
        <f>IF(E9="","",LOOKUP(E9,'Rev Codes'!$C:$C,'Rev Codes'!$B:$B))</f>
        <v>ފައިސާގެ ހިލޭ އެހީ - އެހެނިހެން</v>
      </c>
      <c r="E9" s="272">
        <v>141004</v>
      </c>
      <c r="F9" s="273" t="str">
        <f t="shared" ref="F9:F10" si="1">LEFT(E9,3)</f>
        <v>141</v>
      </c>
      <c r="G9" s="298" t="s">
        <v>962</v>
      </c>
      <c r="H9" s="4" t="s">
        <v>1398</v>
      </c>
      <c r="I9" s="379"/>
      <c r="J9" s="380"/>
    </row>
    <row r="10" spans="1:10">
      <c r="A10" s="299"/>
      <c r="B10" s="299"/>
      <c r="C10" s="299"/>
      <c r="D10" s="24" t="str">
        <f>IF(E10="","",LOOKUP(E10,'Rev Codes'!$C:$C,'Rev Codes'!$B:$B))</f>
        <v>ކުރީ އަހަރުގެ ބަޖެޓުން އަނބުރާ ލިބޭ ފައިސާ</v>
      </c>
      <c r="E10" s="272">
        <v>129002</v>
      </c>
      <c r="F10" s="273" t="str">
        <f t="shared" si="1"/>
        <v>129</v>
      </c>
      <c r="G10" s="298" t="s">
        <v>1252</v>
      </c>
      <c r="H10" s="4" t="s">
        <v>1398</v>
      </c>
      <c r="I10" s="379"/>
      <c r="J10" s="380"/>
    </row>
    <row r="11" spans="1:10">
      <c r="A11" s="299"/>
      <c r="B11" s="299"/>
      <c r="C11" s="299"/>
      <c r="D11" s="24" t="str">
        <f>IF(E11="","",LOOKUP(E11,'Rev Codes'!$C:$C,'Rev Codes'!$B:$B))</f>
        <v/>
      </c>
      <c r="E11" s="272"/>
      <c r="F11" s="273" t="str">
        <f t="shared" ref="F11:F16" si="2">LEFT(E11,3)</f>
        <v/>
      </c>
      <c r="G11" s="298"/>
      <c r="H11" s="4"/>
      <c r="I11" s="379"/>
      <c r="J11" s="380"/>
    </row>
    <row r="12" spans="1:10">
      <c r="A12" s="295">
        <f>SUM(A13:A16)</f>
        <v>0</v>
      </c>
      <c r="B12" s="295">
        <f>SUM(B13:B16)</f>
        <v>0</v>
      </c>
      <c r="C12" s="295">
        <f>SUM(C13)</f>
        <v>0</v>
      </c>
      <c r="D12" s="296" t="s">
        <v>3</v>
      </c>
      <c r="E12" s="297"/>
      <c r="F12" s="297"/>
      <c r="G12" s="297"/>
      <c r="H12" s="297"/>
      <c r="I12" s="377" t="s">
        <v>1254</v>
      </c>
      <c r="J12" s="378" t="s">
        <v>1258</v>
      </c>
    </row>
    <row r="13" spans="1:10">
      <c r="A13" s="299"/>
      <c r="B13" s="299"/>
      <c r="C13" s="299"/>
      <c r="D13" s="24" t="str">
        <f>IF(E13="","",LOOKUP(E13,'Rev Codes'!$C:$C,'Rev Codes'!$B:$B))</f>
        <v>ފައިސާގެ ހިލޭ އެހީ - އެހެނިހެން</v>
      </c>
      <c r="E13" s="272">
        <v>141004</v>
      </c>
      <c r="F13" s="273" t="str">
        <f t="shared" si="2"/>
        <v>141</v>
      </c>
      <c r="G13" s="298" t="s">
        <v>1252</v>
      </c>
      <c r="H13" s="4" t="s">
        <v>941</v>
      </c>
      <c r="I13" s="379"/>
      <c r="J13" s="380"/>
    </row>
    <row r="14" spans="1:10">
      <c r="A14" s="299"/>
      <c r="B14" s="299"/>
      <c r="C14" s="299"/>
      <c r="D14" s="24" t="str">
        <f>IF(E14="","",LOOKUP(E14,'Rev Codes'!$C:$C,'Rev Codes'!$B:$B))</f>
        <v/>
      </c>
      <c r="E14" s="272"/>
      <c r="F14" s="273" t="str">
        <f t="shared" si="2"/>
        <v/>
      </c>
      <c r="G14" s="298"/>
      <c r="H14" s="4"/>
      <c r="I14" s="379"/>
      <c r="J14" s="380"/>
    </row>
    <row r="15" spans="1:10">
      <c r="A15" s="295">
        <f>SUM(A16:A16)</f>
        <v>0</v>
      </c>
      <c r="B15" s="295">
        <f>SUM(B16:B16)</f>
        <v>0</v>
      </c>
      <c r="C15" s="295">
        <f>SUM(C16)</f>
        <v>0</v>
      </c>
      <c r="D15" s="296" t="s">
        <v>3</v>
      </c>
      <c r="E15" s="297"/>
      <c r="F15" s="297"/>
      <c r="G15" s="297"/>
      <c r="H15" s="297"/>
      <c r="I15" s="377" t="s">
        <v>1261</v>
      </c>
      <c r="J15" s="378" t="s">
        <v>1262</v>
      </c>
    </row>
    <row r="16" spans="1:10">
      <c r="A16" s="299"/>
      <c r="B16" s="299"/>
      <c r="C16" s="299"/>
      <c r="D16" s="24" t="str">
        <f>IF(E16="","",LOOKUP(E16,'Rev Codes'!$C:$C,'Rev Codes'!$B:$B))</f>
        <v>ޑޮނޭޝަންގެ ގޮތުގައި ލިބޭ</v>
      </c>
      <c r="E16" s="272">
        <v>129008</v>
      </c>
      <c r="F16" s="273" t="str">
        <f t="shared" si="2"/>
        <v>129</v>
      </c>
      <c r="G16" s="298" t="s">
        <v>1252</v>
      </c>
      <c r="H16" s="4" t="s">
        <v>1108</v>
      </c>
      <c r="I16" s="379"/>
      <c r="J16" s="380"/>
    </row>
    <row r="17" spans="1:10">
      <c r="A17" s="299"/>
      <c r="B17" s="299"/>
      <c r="C17" s="299"/>
      <c r="D17" s="24" t="str">
        <f>IF(E17="","",LOOKUP(E17,'Rev Codes'!$C:$C,'Rev Codes'!$B:$B))</f>
        <v/>
      </c>
      <c r="E17" s="272"/>
      <c r="F17" s="273" t="str">
        <f t="shared" ref="F17" si="3">LEFT(E17,3)</f>
        <v/>
      </c>
      <c r="G17" s="298"/>
      <c r="H17" s="4"/>
      <c r="I17" s="379"/>
      <c r="J17" s="380"/>
    </row>
  </sheetData>
  <mergeCells count="9">
    <mergeCell ref="A1:J1"/>
    <mergeCell ref="A3:J3"/>
    <mergeCell ref="F4:F6"/>
    <mergeCell ref="A4:C4"/>
    <mergeCell ref="D4:D6"/>
    <mergeCell ref="E4:E6"/>
    <mergeCell ref="H4:H6"/>
    <mergeCell ref="G4:G6"/>
    <mergeCell ref="I4:J6"/>
  </mergeCells>
  <conditionalFormatting sqref="A2">
    <cfRule type="cellIs" dxfId="6" priority="7" operator="lessThan">
      <formula>0</formula>
    </cfRule>
  </conditionalFormatting>
  <pageMargins left="0.7" right="0.7" top="0.75" bottom="0.75" header="0.3" footer="0.3"/>
  <pageSetup paperSize="9" orientation="portrait" r:id="rId1"/>
  <customProperties>
    <customPr name="_pios_i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'other data'!$A$2:$A$12</xm:f>
          </x14:formula1>
          <xm:sqref>H9:H11 H13:H14 H16:H17</xm:sqref>
        </x14:dataValidation>
        <x14:dataValidation type="list" allowBlank="1" showInputMessage="1" showErrorMessage="1" xr:uid="{00000000-0002-0000-0800-000001000000}">
          <x14:formula1>
            <xm:f>'Rev Codes'!$C$3:$C$274</xm:f>
          </x14:formula1>
          <xm:sqref>E9:E11 E13:E14 E16:E17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other data</vt:lpstr>
      <vt:lpstr>BA List</vt:lpstr>
      <vt:lpstr>Exp Codes</vt:lpstr>
      <vt:lpstr>Rev Codes</vt:lpstr>
      <vt:lpstr>NS NSS</vt:lpstr>
      <vt:lpstr>LS LP</vt:lpstr>
      <vt:lpstr>Decentralization ACT</vt:lpstr>
      <vt:lpstr>Expense Sheet</vt:lpstr>
      <vt:lpstr>Income sheet</vt:lpstr>
      <vt:lpstr>Checklist</vt:lpstr>
      <vt:lpstr>Salary</vt:lpstr>
      <vt:lpstr>Capital</vt:lpstr>
      <vt:lpstr>Consolidated</vt:lpstr>
      <vt:lpstr>J-GOM</vt:lpstr>
      <vt:lpstr>T-LCL</vt:lpstr>
      <vt:lpstr>P-LCL</vt:lpstr>
      <vt:lpstr>L-CTPF</vt:lpstr>
      <vt:lpstr>J-LCL</vt:lpstr>
      <vt:lpstr>L-CDF</vt:lpstr>
      <vt:lpstr>L-CWDF</vt:lpstr>
      <vt:lpstr>L-CRF</vt:lpstr>
      <vt:lpstr>L-CBF</vt:lpstr>
      <vt:lpstr>L-COF</vt:lpstr>
      <vt:lpstr>_1</vt:lpstr>
      <vt:lpstr>_2</vt:lpstr>
      <vt:lpstr>_3</vt:lpstr>
      <vt:lpstr>_4</vt:lpstr>
      <vt:lpstr>_5</vt:lpstr>
      <vt:lpstr>_NS</vt:lpstr>
      <vt:lpstr>Checklist!Print_Area</vt:lpstr>
      <vt:lpstr>'J-GOM'!Print_Area</vt:lpstr>
      <vt:lpstr>'J-LCL'!Print_Area</vt:lpstr>
      <vt:lpstr>'L-CBF'!Print_Area</vt:lpstr>
      <vt:lpstr>'L-CDF'!Print_Area</vt:lpstr>
      <vt:lpstr>'L-COF'!Print_Area</vt:lpstr>
      <vt:lpstr>'L-CRF'!Print_Area</vt:lpstr>
      <vt:lpstr>'L-CTPF'!Print_Area</vt:lpstr>
      <vt:lpstr>'L-CWDF'!Print_Area</vt:lpstr>
      <vt:lpstr>'P-LCL'!Print_Area</vt:lpstr>
      <vt:lpstr>'T-LCL'!Print_Area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2020-01-07T07:28:56Z</dcterms:modified>
</cp:coreProperties>
</file>