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defaultThemeVersion="124226"/>
  <mc:AlternateContent xmlns:mc="http://schemas.openxmlformats.org/markup-compatibility/2006">
    <mc:Choice Requires="x15">
      <x15ac:absPath xmlns:x15ac="http://schemas.microsoft.com/office/spreadsheetml/2010/11/ac" url="Z:\PAS Data\Financial and Management Reporting Section\Financial Statements\Financial Statements Formats\Council FS format\"/>
    </mc:Choice>
  </mc:AlternateContent>
  <xr:revisionPtr revIDLastSave="0" documentId="13_ncr:1_{D4E511DF-214F-4A55-8D33-1E8057FF04DC}" xr6:coauthVersionLast="36" xr6:coauthVersionMax="36" xr10:uidLastSave="{00000000-0000-0000-0000-000000000000}"/>
  <bookViews>
    <workbookView xWindow="0" yWindow="0" windowWidth="28800" windowHeight="14025" tabRatio="894" activeTab="12" xr2:uid="{00000000-000D-0000-FFFF-FFFF00000000}"/>
  </bookViews>
  <sheets>
    <sheet name="SR" sheetId="39" r:id="rId1"/>
    <sheet name="SR&amp;P" sheetId="6" r:id="rId2"/>
    <sheet name="SB&amp;A" sheetId="7" r:id="rId3"/>
    <sheet name="FSs Policy Notes 1 - 2" sheetId="41" r:id="rId4"/>
    <sheet name="3" sheetId="9" r:id="rId5"/>
    <sheet name="4" sheetId="38" r:id="rId6"/>
    <sheet name="SR&amp;P 5" sheetId="11" r:id="rId7"/>
    <sheet name="6 - 16" sheetId="13" r:id="rId8"/>
    <sheet name="17" sheetId="15" r:id="rId9"/>
    <sheet name="SB&amp;A 18" sheetId="20" r:id="rId10"/>
    <sheet name="19 - 27" sheetId="16" r:id="rId11"/>
    <sheet name="A&amp;L Policy Notes 28" sheetId="40" r:id="rId12"/>
    <sheet name="A&amp;L 29" sheetId="17" r:id="rId13"/>
    <sheet name="29.1 - 29.11" sheetId="19" r:id="rId14"/>
    <sheet name="AD 30 - 34" sheetId="21" r:id="rId15"/>
    <sheet name="35 - 36" sheetId="18" r:id="rId16"/>
  </sheets>
  <definedNames>
    <definedName name="_Ref349124684" localSheetId="2">'SB&amp;A'!$B$1</definedName>
    <definedName name="_Toc459726361" localSheetId="0">SR!$B$4</definedName>
    <definedName name="_Toc459726362" localSheetId="1">'SR&amp;P'!$B$1</definedName>
    <definedName name="_Toc459726390" localSheetId="5">'4'!$B$1</definedName>
    <definedName name="_Toc459726391" localSheetId="6">'SR&amp;P 5'!$E$1</definedName>
    <definedName name="_Toc459726392" localSheetId="6">'SR&amp;P 5'!$E$2</definedName>
    <definedName name="_Toc459726396" localSheetId="7">'6 - 16'!$B$246</definedName>
    <definedName name="_Toc459726397" localSheetId="7">'6 - 16'!$B$262</definedName>
    <definedName name="_Toc459726398" localSheetId="7">'6 - 16'!$B$285</definedName>
    <definedName name="_Toc459726399" localSheetId="7">'6 - 16'!$B$302</definedName>
    <definedName name="_Toc459726400" localSheetId="7">'6 - 16'!$B$321</definedName>
    <definedName name="_Toc459726401" localSheetId="7">'6 - 16'!$B$176</definedName>
    <definedName name="_Toc459726402" localSheetId="7">'6 - 16'!$B$4</definedName>
    <definedName name="_Toc459726403" localSheetId="7">'6 - 16'!$B$29</definedName>
    <definedName name="_Toc459726404" localSheetId="7">'6 - 16'!$B$40</definedName>
    <definedName name="_Toc459726407" localSheetId="7">'6 - 16'!$B$96</definedName>
    <definedName name="_Toc459726408" localSheetId="7">'6 - 16'!$B$107</definedName>
    <definedName name="_Toc459726409" localSheetId="7">'6 - 16'!$B$133</definedName>
    <definedName name="_Toc459726414" localSheetId="8">'17'!$B$1</definedName>
    <definedName name="_Toc459726415" localSheetId="10">'19 - 27'!$B$1</definedName>
    <definedName name="_Toc459726416" localSheetId="10">'19 - 27'!$B$5</definedName>
    <definedName name="_Toc459726417" localSheetId="10">'19 - 27'!$B$29</definedName>
    <definedName name="_Toc459726418" localSheetId="10">'19 - 27'!$B$43</definedName>
    <definedName name="_Toc459726430" localSheetId="12">'A&amp;L 29'!#REF!</definedName>
    <definedName name="_Toc459726431" localSheetId="12">'A&amp;L 29'!#REF!</definedName>
    <definedName name="_Toc459726432" localSheetId="12">'A&amp;L 29'!#REF!</definedName>
    <definedName name="_Toc459726440" localSheetId="12">'A&amp;L 29'!#REF!</definedName>
    <definedName name="_Toc459726444" localSheetId="15">'35 - 36'!#REF!</definedName>
  </definedNames>
  <calcPr calcId="191029"/>
</workbook>
</file>

<file path=xl/calcChain.xml><?xml version="1.0" encoding="utf-8"?>
<calcChain xmlns="http://schemas.openxmlformats.org/spreadsheetml/2006/main">
  <c r="E42" i="7" l="1"/>
  <c r="D14" i="7"/>
  <c r="B14" i="7" s="1"/>
  <c r="C14" i="7"/>
  <c r="E14" i="7"/>
  <c r="B326" i="16"/>
  <c r="B325" i="16"/>
  <c r="B322" i="16"/>
  <c r="B321" i="16"/>
  <c r="E339" i="16"/>
  <c r="E43" i="7" s="1"/>
  <c r="D339" i="16"/>
  <c r="D43" i="7" s="1"/>
  <c r="B43" i="7" s="1"/>
  <c r="C339" i="16"/>
  <c r="C43" i="7" s="1"/>
  <c r="B338" i="16"/>
  <c r="B337" i="16"/>
  <c r="E335" i="16"/>
  <c r="E15" i="7" s="1"/>
  <c r="D335" i="16"/>
  <c r="D15" i="7" s="1"/>
  <c r="B15" i="7" s="1"/>
  <c r="C335" i="16"/>
  <c r="C15" i="7" s="1"/>
  <c r="B334" i="16"/>
  <c r="B333" i="16"/>
  <c r="E327" i="16"/>
  <c r="D327" i="16"/>
  <c r="D42" i="7" s="1"/>
  <c r="C327" i="16"/>
  <c r="C42" i="7" s="1"/>
  <c r="E323" i="16"/>
  <c r="D323" i="16"/>
  <c r="C323" i="16"/>
  <c r="B38" i="6"/>
  <c r="E38" i="6"/>
  <c r="F32" i="6"/>
  <c r="E32" i="6"/>
  <c r="D32" i="6"/>
  <c r="C32" i="6"/>
  <c r="B32" i="6"/>
  <c r="G32" i="6"/>
  <c r="F16" i="6"/>
  <c r="E16" i="6"/>
  <c r="D16" i="6"/>
  <c r="C16" i="6"/>
  <c r="B16" i="6"/>
  <c r="G16" i="6"/>
  <c r="D11" i="11"/>
  <c r="G10" i="11"/>
  <c r="G11" i="11" s="1"/>
  <c r="D10" i="11"/>
  <c r="F8" i="11"/>
  <c r="C8" i="11"/>
  <c r="F7" i="11"/>
  <c r="C7" i="11"/>
  <c r="F6" i="11"/>
  <c r="C6" i="11"/>
  <c r="G383" i="13"/>
  <c r="G38" i="6" s="1"/>
  <c r="F383" i="13"/>
  <c r="F38" i="6" s="1"/>
  <c r="E383" i="13"/>
  <c r="D383" i="13"/>
  <c r="D38" i="6" s="1"/>
  <c r="C383" i="13"/>
  <c r="C38" i="6" s="1"/>
  <c r="B383" i="13"/>
  <c r="G380" i="13"/>
  <c r="F380" i="13"/>
  <c r="E380" i="13"/>
  <c r="D380" i="13"/>
  <c r="C380" i="13"/>
  <c r="B380" i="13"/>
  <c r="G367" i="13"/>
  <c r="F367" i="13"/>
  <c r="E367" i="13"/>
  <c r="D367" i="13"/>
  <c r="C367" i="13"/>
  <c r="B367" i="13"/>
  <c r="G364" i="13"/>
  <c r="F364" i="13"/>
  <c r="E364" i="13"/>
  <c r="D364" i="13"/>
  <c r="C364" i="13"/>
  <c r="B364" i="13"/>
  <c r="B42" i="7" l="1"/>
  <c r="B323" i="16"/>
  <c r="B339" i="16"/>
  <c r="B335" i="16"/>
  <c r="B327" i="16"/>
  <c r="E384" i="13"/>
  <c r="E385" i="13" s="1"/>
  <c r="C384" i="13"/>
  <c r="C385" i="13" s="1"/>
  <c r="D384" i="13"/>
  <c r="D385" i="13" s="1"/>
  <c r="G384" i="13"/>
  <c r="G385" i="13" s="1"/>
  <c r="B384" i="13"/>
  <c r="B385" i="13" s="1"/>
  <c r="F384" i="13"/>
  <c r="F385" i="13" s="1"/>
  <c r="E368" i="13"/>
  <c r="E369" i="13" s="1"/>
  <c r="G368" i="13"/>
  <c r="G369" i="13" s="1"/>
  <c r="B368" i="13"/>
  <c r="B369" i="13" s="1"/>
  <c r="C368" i="13"/>
  <c r="C369" i="13" s="1"/>
  <c r="D368" i="13"/>
  <c r="D369" i="13" s="1"/>
  <c r="F368" i="13"/>
  <c r="F369" i="13" s="1"/>
  <c r="C26" i="16" l="1"/>
  <c r="D26" i="16"/>
  <c r="B18" i="16" l="1"/>
  <c r="B17" i="16"/>
  <c r="B16" i="16"/>
  <c r="B11" i="16"/>
  <c r="B12" i="16"/>
  <c r="B13" i="16"/>
  <c r="B14" i="16"/>
  <c r="B15" i="16"/>
  <c r="B19" i="16"/>
  <c r="B20" i="16"/>
  <c r="B21" i="16"/>
  <c r="B22" i="16"/>
  <c r="B23" i="16"/>
  <c r="B24" i="16"/>
  <c r="B25" i="16"/>
  <c r="G26" i="13"/>
  <c r="C8" i="19" l="1"/>
  <c r="B18" i="19"/>
  <c r="B13" i="19"/>
  <c r="E14" i="19"/>
  <c r="D14" i="19"/>
  <c r="C14" i="19"/>
  <c r="F14" i="19"/>
  <c r="D20" i="19"/>
  <c r="C20" i="19"/>
  <c r="F20" i="19"/>
  <c r="B17" i="19"/>
  <c r="B19" i="19"/>
  <c r="F8" i="19"/>
  <c r="D8" i="19"/>
  <c r="B6" i="19" l="1"/>
  <c r="E20" i="19"/>
  <c r="E8" i="19"/>
  <c r="B7" i="19"/>
  <c r="B5" i="19"/>
  <c r="C16" i="21"/>
  <c r="G174" i="13" l="1"/>
  <c r="B185" i="16" l="1"/>
  <c r="B180" i="16"/>
  <c r="B177" i="16"/>
  <c r="B124" i="16"/>
  <c r="B123" i="16"/>
  <c r="C187" i="16"/>
  <c r="D187" i="16" l="1"/>
  <c r="B187" i="16" s="1"/>
  <c r="E295" i="16"/>
  <c r="B186" i="16" l="1"/>
  <c r="E187" i="16" l="1"/>
  <c r="B312" i="16"/>
  <c r="B311" i="16"/>
  <c r="B292" i="16"/>
  <c r="B291" i="16"/>
  <c r="B15" i="18" l="1"/>
  <c r="B349" i="13"/>
  <c r="B15" i="6" s="1"/>
  <c r="F349" i="13"/>
  <c r="F15" i="6" s="1"/>
  <c r="G349" i="13"/>
  <c r="G15" i="6" s="1"/>
  <c r="E349" i="13"/>
  <c r="E15" i="6" s="1"/>
  <c r="D349" i="13"/>
  <c r="D15" i="6" s="1"/>
  <c r="C349" i="13"/>
  <c r="C15" i="6" s="1"/>
  <c r="B222" i="16" l="1"/>
  <c r="B223" i="16"/>
  <c r="B224" i="16"/>
  <c r="B217" i="16" l="1"/>
  <c r="B218" i="16"/>
  <c r="B219" i="16"/>
  <c r="B220" i="16"/>
  <c r="B221" i="16"/>
  <c r="B209" i="13" l="1"/>
  <c r="B30" i="6" s="1"/>
  <c r="C209" i="13"/>
  <c r="C30" i="6" s="1"/>
  <c r="D209" i="13"/>
  <c r="D30" i="6" s="1"/>
  <c r="E209" i="13"/>
  <c r="E30" i="6" s="1"/>
  <c r="F209" i="13"/>
  <c r="F30" i="6" s="1"/>
  <c r="G209" i="13"/>
  <c r="G211" i="13" l="1"/>
  <c r="G30" i="6"/>
  <c r="D227" i="16"/>
  <c r="D36" i="7" s="1"/>
  <c r="C227" i="16"/>
  <c r="C36" i="7" s="1"/>
  <c r="E227" i="16"/>
  <c r="E36" i="7" s="1"/>
  <c r="B36" i="7" l="1"/>
  <c r="B108" i="19"/>
  <c r="C108" i="19"/>
  <c r="B105" i="19"/>
  <c r="B109" i="19" l="1"/>
  <c r="B58" i="19"/>
  <c r="C58" i="19"/>
  <c r="B55" i="19"/>
  <c r="B59" i="19" s="1"/>
  <c r="C55" i="19"/>
  <c r="C59" i="19" l="1"/>
  <c r="C211" i="16"/>
  <c r="C8" i="7" s="1"/>
  <c r="D211" i="16"/>
  <c r="D8" i="7" s="1"/>
  <c r="B8" i="7" s="1"/>
  <c r="E211" i="16"/>
  <c r="E8" i="7" s="1"/>
  <c r="B205" i="16"/>
  <c r="B206" i="16"/>
  <c r="B207" i="16"/>
  <c r="B208" i="16"/>
  <c r="B211" i="16" l="1"/>
  <c r="B306" i="16"/>
  <c r="B308" i="16"/>
  <c r="B309" i="16"/>
  <c r="B310" i="16"/>
  <c r="B191" i="13"/>
  <c r="B8" i="6" s="1"/>
  <c r="C191" i="13"/>
  <c r="C8" i="6" s="1"/>
  <c r="D191" i="13"/>
  <c r="D8" i="6" s="1"/>
  <c r="E191" i="13"/>
  <c r="E8" i="6" s="1"/>
  <c r="F191" i="13"/>
  <c r="F8" i="6" s="1"/>
  <c r="G191" i="13"/>
  <c r="G8" i="6" s="1"/>
  <c r="B287" i="16" l="1"/>
  <c r="B288" i="16"/>
  <c r="B289" i="16"/>
  <c r="B290" i="16"/>
  <c r="B293" i="16"/>
  <c r="B294" i="16"/>
  <c r="D295" i="16"/>
  <c r="C295" i="16"/>
  <c r="D284" i="16"/>
  <c r="C284" i="16"/>
  <c r="E284" i="16"/>
  <c r="B283" i="16"/>
  <c r="B10" i="15" l="1"/>
  <c r="C10" i="15"/>
  <c r="G352" i="13" l="1"/>
  <c r="G37" i="6" s="1"/>
  <c r="F352" i="13"/>
  <c r="F37" i="6" s="1"/>
  <c r="E352" i="13"/>
  <c r="E37" i="6" s="1"/>
  <c r="D352" i="13"/>
  <c r="D37" i="6" s="1"/>
  <c r="C352" i="13"/>
  <c r="C37" i="6" s="1"/>
  <c r="B352" i="13"/>
  <c r="B37" i="6" s="1"/>
  <c r="B211" i="13"/>
  <c r="C211" i="13"/>
  <c r="D211" i="13"/>
  <c r="E211" i="13"/>
  <c r="F211" i="13"/>
  <c r="G353" i="13" l="1"/>
  <c r="G354" i="13" s="1"/>
  <c r="F353" i="13"/>
  <c r="F354" i="13" s="1"/>
  <c r="E353" i="13"/>
  <c r="E354" i="13" s="1"/>
  <c r="B353" i="13"/>
  <c r="B354" i="13" s="1"/>
  <c r="C353" i="13"/>
  <c r="C354" i="13" s="1"/>
  <c r="D353" i="13"/>
  <c r="D354" i="13" s="1"/>
  <c r="B144" i="21" l="1"/>
  <c r="B140" i="21"/>
  <c r="B145" i="21" s="1"/>
  <c r="B147" i="21" s="1"/>
  <c r="C140" i="21"/>
  <c r="B204" i="21"/>
  <c r="B201" i="21"/>
  <c r="B205" i="21" s="1"/>
  <c r="B207" i="21" s="1"/>
  <c r="B97" i="21"/>
  <c r="C97" i="21"/>
  <c r="B88" i="21"/>
  <c r="C88" i="21"/>
  <c r="B39" i="21"/>
  <c r="C39" i="21"/>
  <c r="B98" i="21" l="1"/>
  <c r="B100" i="21" s="1"/>
  <c r="F193" i="13"/>
  <c r="F212" i="13" s="1"/>
  <c r="F213" i="13" s="1"/>
  <c r="E193" i="13"/>
  <c r="E212" i="13" s="1"/>
  <c r="E213" i="13" s="1"/>
  <c r="D193" i="13"/>
  <c r="D212" i="13" s="1"/>
  <c r="D213" i="13" s="1"/>
  <c r="C193" i="13"/>
  <c r="C212" i="13" s="1"/>
  <c r="C213" i="13" s="1"/>
  <c r="B193" i="13"/>
  <c r="B212" i="13" s="1"/>
  <c r="B213" i="13" s="1"/>
  <c r="G193" i="13"/>
  <c r="G212" i="13" s="1"/>
  <c r="G213" i="13" s="1"/>
  <c r="B89" i="16" l="1"/>
  <c r="B90" i="16"/>
  <c r="B76" i="16"/>
  <c r="B77" i="16"/>
  <c r="B78" i="16"/>
  <c r="B79" i="16"/>
  <c r="B80" i="16"/>
  <c r="B81" i="16"/>
  <c r="B82" i="16"/>
  <c r="B83" i="16"/>
  <c r="B84" i="16"/>
  <c r="B85" i="16"/>
  <c r="B86" i="16"/>
  <c r="B87" i="16"/>
  <c r="B59" i="16"/>
  <c r="B60" i="16"/>
  <c r="B61" i="16"/>
  <c r="B62" i="16"/>
  <c r="B63" i="16"/>
  <c r="B64" i="16"/>
  <c r="C112" i="16"/>
  <c r="D112" i="16"/>
  <c r="E112" i="16"/>
  <c r="B111" i="16"/>
  <c r="G104" i="13"/>
  <c r="F104" i="13"/>
  <c r="E104" i="13"/>
  <c r="D104" i="13"/>
  <c r="C104" i="13"/>
  <c r="B104" i="13"/>
  <c r="F280" i="13"/>
  <c r="E280" i="13"/>
  <c r="D280" i="13"/>
  <c r="C280" i="13"/>
  <c r="B280" i="13"/>
  <c r="G280" i="13"/>
  <c r="F270" i="13"/>
  <c r="F11" i="6" s="1"/>
  <c r="E270" i="13"/>
  <c r="E11" i="6" s="1"/>
  <c r="D270" i="13"/>
  <c r="D11" i="6" s="1"/>
  <c r="C270" i="13"/>
  <c r="C11" i="6" s="1"/>
  <c r="B270" i="13"/>
  <c r="B11" i="6" s="1"/>
  <c r="G270" i="13"/>
  <c r="G11" i="6" s="1"/>
  <c r="B226" i="16" l="1"/>
  <c r="B225" i="16"/>
  <c r="B216" i="16"/>
  <c r="B215" i="16"/>
  <c r="B214" i="16"/>
  <c r="B267" i="16"/>
  <c r="D268" i="16"/>
  <c r="C268" i="16"/>
  <c r="E268" i="16"/>
  <c r="D259" i="16"/>
  <c r="C259" i="16"/>
  <c r="E259" i="16"/>
  <c r="B254" i="16"/>
  <c r="D255" i="16"/>
  <c r="C255" i="16"/>
  <c r="E255" i="16"/>
  <c r="F297" i="13"/>
  <c r="F34" i="6" s="1"/>
  <c r="E297" i="13"/>
  <c r="E34" i="6" s="1"/>
  <c r="D297" i="13"/>
  <c r="D34" i="6" s="1"/>
  <c r="C297" i="13"/>
  <c r="C34" i="6" s="1"/>
  <c r="B297" i="13"/>
  <c r="B34" i="6" s="1"/>
  <c r="G297" i="13"/>
  <c r="G34" i="6" s="1"/>
  <c r="F293" i="13"/>
  <c r="F12" i="6" s="1"/>
  <c r="E293" i="13"/>
  <c r="E12" i="6" s="1"/>
  <c r="D293" i="13"/>
  <c r="D12" i="6" s="1"/>
  <c r="C293" i="13"/>
  <c r="C12" i="6" s="1"/>
  <c r="B293" i="13"/>
  <c r="B12" i="6" s="1"/>
  <c r="G293" i="13"/>
  <c r="G12" i="6" s="1"/>
  <c r="B259" i="16" l="1"/>
  <c r="B268" i="16"/>
  <c r="B255" i="16"/>
  <c r="E6" i="20" l="1"/>
  <c r="E7" i="7" s="1"/>
  <c r="D6" i="20"/>
  <c r="D7" i="7" s="1"/>
  <c r="C6" i="20"/>
  <c r="C7" i="7" s="1"/>
  <c r="B5" i="20"/>
  <c r="B6" i="20" s="1"/>
  <c r="B7" i="7" l="1"/>
  <c r="B310" i="13"/>
  <c r="C310" i="13"/>
  <c r="D310" i="13"/>
  <c r="E310" i="13"/>
  <c r="F310" i="13"/>
  <c r="G310" i="13"/>
  <c r="B242" i="13" l="1"/>
  <c r="C242" i="13"/>
  <c r="D242" i="13"/>
  <c r="E242" i="13"/>
  <c r="F242" i="13"/>
  <c r="B230" i="13"/>
  <c r="C230" i="13"/>
  <c r="D230" i="13"/>
  <c r="E230" i="13"/>
  <c r="F230" i="13"/>
  <c r="B224" i="13"/>
  <c r="B9" i="6" s="1"/>
  <c r="C224" i="13"/>
  <c r="C9" i="6" s="1"/>
  <c r="D224" i="13"/>
  <c r="D9" i="6" s="1"/>
  <c r="E224" i="13"/>
  <c r="E9" i="6" s="1"/>
  <c r="F224" i="13"/>
  <c r="F9" i="6" s="1"/>
  <c r="F27" i="6" l="1"/>
  <c r="C272" i="16"/>
  <c r="D272" i="16"/>
  <c r="E272" i="16"/>
  <c r="B314" i="13"/>
  <c r="B35" i="6" s="1"/>
  <c r="C314" i="13"/>
  <c r="C35" i="6" s="1"/>
  <c r="D314" i="13"/>
  <c r="D35" i="6" s="1"/>
  <c r="E314" i="13"/>
  <c r="E35" i="6" s="1"/>
  <c r="F314" i="13"/>
  <c r="F35" i="6" s="1"/>
  <c r="G314" i="13"/>
  <c r="G35" i="6" s="1"/>
  <c r="B271" i="16"/>
  <c r="B203" i="16"/>
  <c r="B204" i="16"/>
  <c r="B209" i="16"/>
  <c r="B210" i="16"/>
  <c r="B302" i="16" l="1"/>
  <c r="B313" i="16"/>
  <c r="E314" i="16"/>
  <c r="E41" i="7" s="1"/>
  <c r="D314" i="16"/>
  <c r="D41" i="7" s="1"/>
  <c r="C314" i="16"/>
  <c r="C41" i="7" s="1"/>
  <c r="E303" i="16"/>
  <c r="E13" i="7" s="1"/>
  <c r="D303" i="16"/>
  <c r="C303" i="16"/>
  <c r="C13" i="7" s="1"/>
  <c r="B305" i="16"/>
  <c r="B301" i="16"/>
  <c r="E40" i="7"/>
  <c r="C40" i="7"/>
  <c r="B286" i="16"/>
  <c r="E12" i="7"/>
  <c r="C12" i="7"/>
  <c r="B282" i="16"/>
  <c r="B41" i="7" l="1"/>
  <c r="B295" i="16"/>
  <c r="D40" i="7"/>
  <c r="B284" i="16"/>
  <c r="D12" i="7"/>
  <c r="B12" i="7" s="1"/>
  <c r="B303" i="16"/>
  <c r="D13" i="7"/>
  <c r="B13" i="7" s="1"/>
  <c r="B314" i="16"/>
  <c r="G41" i="6"/>
  <c r="G42" i="6" s="1"/>
  <c r="F174" i="13"/>
  <c r="F41" i="6" s="1"/>
  <c r="F42" i="6" s="1"/>
  <c r="E174" i="13"/>
  <c r="E41" i="6" s="1"/>
  <c r="E42" i="6" s="1"/>
  <c r="D174" i="13"/>
  <c r="D41" i="6" s="1"/>
  <c r="D42" i="6" s="1"/>
  <c r="C174" i="13"/>
  <c r="C41" i="6" s="1"/>
  <c r="C42" i="6" s="1"/>
  <c r="B174" i="13"/>
  <c r="B41" i="6" s="1"/>
  <c r="B42" i="6" s="1"/>
  <c r="B40" i="7" l="1"/>
  <c r="G239" i="13"/>
  <c r="G241" i="13"/>
  <c r="B189" i="21"/>
  <c r="C189" i="21" l="1"/>
  <c r="B157" i="16" l="1"/>
  <c r="F236" i="13" l="1"/>
  <c r="F31" i="6" s="1"/>
  <c r="E236" i="13"/>
  <c r="E31" i="6" s="1"/>
  <c r="D236" i="13"/>
  <c r="D31" i="6" s="1"/>
  <c r="C236" i="13"/>
  <c r="C31" i="6" s="1"/>
  <c r="B236" i="13"/>
  <c r="B31" i="6" s="1"/>
  <c r="B258" i="16" l="1"/>
  <c r="B257" i="16"/>
  <c r="B4" i="19" l="1"/>
  <c r="B8" i="19" s="1"/>
  <c r="B34" i="19"/>
  <c r="B33" i="19"/>
  <c r="B32" i="19"/>
  <c r="B28" i="19"/>
  <c r="B29" i="19"/>
  <c r="B27" i="19"/>
  <c r="C144" i="21" l="1"/>
  <c r="C145" i="21" s="1"/>
  <c r="C147" i="21" s="1"/>
  <c r="C161" i="21" l="1"/>
  <c r="G224" i="13"/>
  <c r="G9" i="6" s="1"/>
  <c r="F158" i="13"/>
  <c r="F29" i="6" s="1"/>
  <c r="E158" i="13"/>
  <c r="E29" i="6" s="1"/>
  <c r="D158" i="13"/>
  <c r="D29" i="6" s="1"/>
  <c r="C158" i="13"/>
  <c r="C29" i="6" s="1"/>
  <c r="B158" i="13"/>
  <c r="B29" i="6" s="1"/>
  <c r="F146" i="13"/>
  <c r="F28" i="6" s="1"/>
  <c r="E146" i="13"/>
  <c r="E28" i="6" s="1"/>
  <c r="D146" i="13"/>
  <c r="D28" i="6" s="1"/>
  <c r="C146" i="13"/>
  <c r="C28" i="6" s="1"/>
  <c r="B146" i="13"/>
  <c r="B28" i="6" s="1"/>
  <c r="F35" i="19" l="1"/>
  <c r="B90" i="19" l="1"/>
  <c r="C71" i="21" l="1"/>
  <c r="C64" i="21"/>
  <c r="C17" i="21"/>
  <c r="C63" i="21"/>
  <c r="C61" i="21"/>
  <c r="F30" i="19" l="1"/>
  <c r="F36" i="19" s="1"/>
  <c r="C116" i="19"/>
  <c r="C25" i="21" s="1"/>
  <c r="C123" i="19"/>
  <c r="C27" i="17" s="1"/>
  <c r="C26" i="21" l="1"/>
  <c r="C57" i="21"/>
  <c r="C196" i="16"/>
  <c r="D196" i="16"/>
  <c r="E196" i="16"/>
  <c r="F337" i="13" l="1"/>
  <c r="F36" i="6" s="1"/>
  <c r="E337" i="13"/>
  <c r="E36" i="6" s="1"/>
  <c r="D337" i="13"/>
  <c r="D36" i="6" s="1"/>
  <c r="C337" i="13"/>
  <c r="C36" i="6" s="1"/>
  <c r="B337" i="13"/>
  <c r="B36" i="6" s="1"/>
  <c r="F329" i="13"/>
  <c r="E329" i="13"/>
  <c r="D329" i="13"/>
  <c r="C329" i="13"/>
  <c r="B329" i="13"/>
  <c r="D338" i="13" l="1"/>
  <c r="D339" i="13" s="1"/>
  <c r="B338" i="13"/>
  <c r="B339" i="13" s="1"/>
  <c r="C338" i="13"/>
  <c r="C339" i="13" s="1"/>
  <c r="E338" i="13"/>
  <c r="E339" i="13" s="1"/>
  <c r="F338" i="13"/>
  <c r="F339" i="13" s="1"/>
  <c r="C38" i="7"/>
  <c r="E38" i="7"/>
  <c r="C10" i="7"/>
  <c r="B243" i="16" l="1"/>
  <c r="B237" i="16"/>
  <c r="B235" i="16"/>
  <c r="G329" i="13" l="1"/>
  <c r="D238" i="16"/>
  <c r="D9" i="7" s="1"/>
  <c r="E10" i="7"/>
  <c r="E238" i="16"/>
  <c r="E9" i="7" s="1"/>
  <c r="E244" i="16"/>
  <c r="E37" i="7" s="1"/>
  <c r="B298" i="13"/>
  <c r="B299" i="13" s="1"/>
  <c r="C298" i="13"/>
  <c r="C299" i="13" s="1"/>
  <c r="D298" i="13"/>
  <c r="D299" i="13" s="1"/>
  <c r="E298" i="13"/>
  <c r="E299" i="13" s="1"/>
  <c r="F298" i="13"/>
  <c r="F299" i="13" s="1"/>
  <c r="G298" i="13" l="1"/>
  <c r="G299" i="13" s="1"/>
  <c r="B241" i="16"/>
  <c r="D244" i="16"/>
  <c r="D37" i="7" s="1"/>
  <c r="D38" i="7"/>
  <c r="B38" i="7" s="1"/>
  <c r="D10" i="7"/>
  <c r="B10" i="7" s="1"/>
  <c r="B253" i="16"/>
  <c r="B28" i="17" l="1"/>
  <c r="B48" i="19"/>
  <c r="C48" i="19"/>
  <c r="C42" i="19"/>
  <c r="B42" i="19"/>
  <c r="C12" i="17" l="1"/>
  <c r="C13" i="21"/>
  <c r="C14" i="17"/>
  <c r="E39" i="7"/>
  <c r="E44" i="7" s="1"/>
  <c r="D39" i="7"/>
  <c r="D44" i="7" s="1"/>
  <c r="C201" i="21" l="1"/>
  <c r="C204" i="21"/>
  <c r="G236" i="13" s="1"/>
  <c r="G31" i="6" s="1"/>
  <c r="G337" i="13"/>
  <c r="G36" i="6" s="1"/>
  <c r="G14" i="6"/>
  <c r="C15" i="17"/>
  <c r="G240" i="13" l="1"/>
  <c r="C205" i="21"/>
  <c r="C207" i="21" s="1"/>
  <c r="B242" i="16"/>
  <c r="B236" i="16"/>
  <c r="G338" i="13"/>
  <c r="G339" i="13" s="1"/>
  <c r="C98" i="21" l="1"/>
  <c r="C100" i="21" s="1"/>
  <c r="C114" i="21" s="1"/>
  <c r="B213" i="16"/>
  <c r="B240" i="16"/>
  <c r="B244" i="16" s="1"/>
  <c r="C244" i="16"/>
  <c r="C37" i="7" s="1"/>
  <c r="C44" i="21"/>
  <c r="C45" i="21" s="1"/>
  <c r="C47" i="21" s="1"/>
  <c r="B37" i="7" l="1"/>
  <c r="B227" i="16"/>
  <c r="B270" i="16"/>
  <c r="B185" i="21"/>
  <c r="B190" i="21" s="1"/>
  <c r="B192" i="21" s="1"/>
  <c r="C185" i="21"/>
  <c r="C190" i="21" l="1"/>
  <c r="C192" i="21" s="1"/>
  <c r="G238" i="13"/>
  <c r="C39" i="7"/>
  <c r="C44" i="7" s="1"/>
  <c r="B272" i="16"/>
  <c r="B39" i="7" l="1"/>
  <c r="B44" i="7" s="1"/>
  <c r="B234" i="16"/>
  <c r="B238" i="16" s="1"/>
  <c r="C238" i="16"/>
  <c r="C9" i="7" s="1"/>
  <c r="G230" i="13"/>
  <c r="G242" i="13"/>
  <c r="B9" i="7" l="1"/>
  <c r="G256" i="13" l="1"/>
  <c r="B49" i="16"/>
  <c r="B47" i="16"/>
  <c r="G10" i="6" l="1"/>
  <c r="G258" i="13"/>
  <c r="E26" i="16"/>
  <c r="B34" i="16"/>
  <c r="G158" i="13" l="1"/>
  <c r="G29" i="6" s="1"/>
  <c r="B48" i="16"/>
  <c r="B10" i="16"/>
  <c r="G93" i="13"/>
  <c r="G56" i="6" l="1"/>
  <c r="G119" i="13"/>
  <c r="C6" i="18" l="1"/>
  <c r="B6" i="18"/>
  <c r="C173" i="21"/>
  <c r="B173" i="21"/>
  <c r="C164" i="21"/>
  <c r="B164" i="21"/>
  <c r="C126" i="21"/>
  <c r="B126" i="21"/>
  <c r="B117" i="21"/>
  <c r="B74" i="21"/>
  <c r="B44" i="21"/>
  <c r="B45" i="21" s="1"/>
  <c r="B47" i="21" s="1"/>
  <c r="B27" i="21"/>
  <c r="B123" i="19"/>
  <c r="B116" i="19"/>
  <c r="C26" i="17"/>
  <c r="C95" i="19"/>
  <c r="B95" i="19"/>
  <c r="B96" i="19" s="1"/>
  <c r="C80" i="19"/>
  <c r="C68" i="21" s="1"/>
  <c r="C74" i="21" s="1"/>
  <c r="B80" i="19"/>
  <c r="C75" i="19"/>
  <c r="C21" i="21" s="1"/>
  <c r="B75" i="19"/>
  <c r="C66" i="19"/>
  <c r="C17" i="17" s="1"/>
  <c r="B66" i="19"/>
  <c r="C16" i="17"/>
  <c r="E35" i="19"/>
  <c r="D35" i="19"/>
  <c r="C35" i="19"/>
  <c r="E30" i="19"/>
  <c r="E36" i="19" s="1"/>
  <c r="D30" i="19"/>
  <c r="C30" i="19"/>
  <c r="B16" i="19"/>
  <c r="B12" i="19"/>
  <c r="B11" i="19"/>
  <c r="B10" i="19"/>
  <c r="B20" i="19" l="1"/>
  <c r="C110" i="21" s="1"/>
  <c r="C117" i="21" s="1"/>
  <c r="C127" i="21" s="1"/>
  <c r="B14" i="19"/>
  <c r="D36" i="19"/>
  <c r="C36" i="19"/>
  <c r="B266" i="16"/>
  <c r="E21" i="19"/>
  <c r="C81" i="19"/>
  <c r="C22" i="17" s="1"/>
  <c r="F21" i="19"/>
  <c r="C10" i="21"/>
  <c r="D21" i="19"/>
  <c r="B81" i="19"/>
  <c r="B35" i="19"/>
  <c r="B30" i="19"/>
  <c r="C21" i="19"/>
  <c r="B127" i="21"/>
  <c r="B174" i="21"/>
  <c r="B65" i="21"/>
  <c r="B75" i="21" s="1"/>
  <c r="C174" i="21"/>
  <c r="B18" i="17"/>
  <c r="B29" i="17" s="1"/>
  <c r="C90" i="19"/>
  <c r="C58" i="21" l="1"/>
  <c r="B36" i="19"/>
  <c r="C11" i="17" s="1"/>
  <c r="C96" i="19"/>
  <c r="C23" i="17" s="1"/>
  <c r="C22" i="21"/>
  <c r="C11" i="21"/>
  <c r="B21" i="19"/>
  <c r="B18" i="21"/>
  <c r="B28" i="21" s="1"/>
  <c r="C10" i="17" l="1"/>
  <c r="C18" i="17" s="1"/>
  <c r="C11" i="7"/>
  <c r="E11" i="7"/>
  <c r="E16" i="7" s="1"/>
  <c r="B202" i="16"/>
  <c r="C16" i="7" l="1"/>
  <c r="E136" i="16"/>
  <c r="E26" i="7" s="1"/>
  <c r="D136" i="16"/>
  <c r="D26" i="7" s="1"/>
  <c r="C136" i="16"/>
  <c r="C26" i="7" s="1"/>
  <c r="B135" i="16"/>
  <c r="B134" i="16"/>
  <c r="B133" i="16"/>
  <c r="B26" i="7" l="1"/>
  <c r="D11" i="7"/>
  <c r="D16" i="7" s="1"/>
  <c r="B136" i="16"/>
  <c r="B11" i="7" l="1"/>
  <c r="B16" i="7" s="1"/>
  <c r="G7" i="6" l="1"/>
  <c r="B14" i="6"/>
  <c r="C14" i="6"/>
  <c r="E14" i="6"/>
  <c r="F14" i="6"/>
  <c r="C7" i="6"/>
  <c r="F7" i="6"/>
  <c r="C26" i="13" l="1"/>
  <c r="C20" i="6" s="1"/>
  <c r="G20" i="6" l="1"/>
  <c r="D14" i="6" l="1"/>
  <c r="F256" i="13" l="1"/>
  <c r="F10" i="6" s="1"/>
  <c r="E256" i="13"/>
  <c r="E10" i="6" s="1"/>
  <c r="D256" i="13"/>
  <c r="D10" i="6" s="1"/>
  <c r="C256" i="13"/>
  <c r="C10" i="6" s="1"/>
  <c r="B256" i="13"/>
  <c r="B10" i="6" s="1"/>
  <c r="G259" i="13"/>
  <c r="C258" i="13" l="1"/>
  <c r="B258" i="13"/>
  <c r="D258" i="13"/>
  <c r="D259" i="13" s="1"/>
  <c r="G57" i="6"/>
  <c r="B12" i="9"/>
  <c r="F26" i="13"/>
  <c r="F20" i="6" s="1"/>
  <c r="G53" i="6" l="1"/>
  <c r="G58" i="6" s="1"/>
  <c r="F33" i="6"/>
  <c r="E33" i="6"/>
  <c r="D33" i="6"/>
  <c r="C33" i="6"/>
  <c r="B33" i="6"/>
  <c r="C259" i="13"/>
  <c r="B259" i="13"/>
  <c r="F258" i="13"/>
  <c r="F259" i="13" s="1"/>
  <c r="E258" i="13"/>
  <c r="E259" i="13" s="1"/>
  <c r="G33" i="6" l="1"/>
  <c r="G281" i="13"/>
  <c r="G282" i="13" s="1"/>
  <c r="C105" i="19" s="1"/>
  <c r="C281" i="13"/>
  <c r="C282" i="13" s="1"/>
  <c r="D281" i="13"/>
  <c r="D282" i="13" s="1"/>
  <c r="B281" i="13"/>
  <c r="B282" i="13" s="1"/>
  <c r="F281" i="13"/>
  <c r="F282" i="13" s="1"/>
  <c r="E281" i="13"/>
  <c r="E282" i="13" s="1"/>
  <c r="C109" i="19" l="1"/>
  <c r="C25" i="17" s="1"/>
  <c r="C28" i="17" s="1"/>
  <c r="C29" i="17" s="1"/>
  <c r="C24" i="21"/>
  <c r="C27" i="21" s="1"/>
  <c r="F13" i="6"/>
  <c r="F17" i="6" s="1"/>
  <c r="E13" i="6"/>
  <c r="E17" i="6" s="1"/>
  <c r="C13" i="6"/>
  <c r="C17" i="6" s="1"/>
  <c r="B13" i="6"/>
  <c r="B17" i="6" s="1"/>
  <c r="F39" i="6"/>
  <c r="C315" i="13" l="1"/>
  <c r="C316" i="13" s="1"/>
  <c r="G13" i="6"/>
  <c r="G17" i="6" s="1"/>
  <c r="F315" i="13"/>
  <c r="F316" i="13" s="1"/>
  <c r="G315" i="13"/>
  <c r="B315" i="13"/>
  <c r="B316" i="13" s="1"/>
  <c r="D315" i="13"/>
  <c r="D316" i="13" s="1"/>
  <c r="E315" i="13"/>
  <c r="E316" i="13" s="1"/>
  <c r="D7" i="6" l="1"/>
  <c r="D17" i="6" s="1"/>
  <c r="F119" i="13"/>
  <c r="F81" i="13"/>
  <c r="F56" i="13"/>
  <c r="F37" i="13"/>
  <c r="E26" i="13" l="1"/>
  <c r="E20" i="6" s="1"/>
  <c r="B26" i="13"/>
  <c r="B20" i="6" s="1"/>
  <c r="G37" i="13"/>
  <c r="E37" i="13"/>
  <c r="D37" i="13"/>
  <c r="B37" i="13"/>
  <c r="C21" i="6" s="1"/>
  <c r="G56" i="13"/>
  <c r="G22" i="6" s="1"/>
  <c r="E56" i="13"/>
  <c r="D56" i="13"/>
  <c r="B56" i="13"/>
  <c r="C22" i="6" s="1"/>
  <c r="G81" i="13"/>
  <c r="G23" i="6" s="1"/>
  <c r="E81" i="13"/>
  <c r="D81" i="13"/>
  <c r="B81" i="13"/>
  <c r="C23" i="6" s="1"/>
  <c r="G24" i="6"/>
  <c r="F93" i="13"/>
  <c r="E93" i="13"/>
  <c r="D93" i="13"/>
  <c r="B93" i="13"/>
  <c r="C24" i="6" s="1"/>
  <c r="G25" i="6"/>
  <c r="C25" i="6"/>
  <c r="D119" i="13"/>
  <c r="E119" i="13"/>
  <c r="G26" i="6"/>
  <c r="B119" i="13"/>
  <c r="C26" i="6" s="1"/>
  <c r="G146" i="13"/>
  <c r="G28" i="6" s="1"/>
  <c r="D129" i="13"/>
  <c r="D27" i="6" s="1"/>
  <c r="E129" i="13"/>
  <c r="E27" i="6" s="1"/>
  <c r="G129" i="13"/>
  <c r="G27" i="6" s="1"/>
  <c r="B129" i="13"/>
  <c r="B27" i="6" s="1"/>
  <c r="F43" i="6"/>
  <c r="C129" i="13"/>
  <c r="C27" i="6" s="1"/>
  <c r="C93" i="13"/>
  <c r="D24" i="6" s="1"/>
  <c r="D25" i="6"/>
  <c r="C119" i="13"/>
  <c r="D26" i="6" s="1"/>
  <c r="C81" i="13"/>
  <c r="D23" i="6" s="1"/>
  <c r="C56" i="13"/>
  <c r="D22" i="6" s="1"/>
  <c r="C37" i="13"/>
  <c r="D21" i="6" s="1"/>
  <c r="D26" i="13"/>
  <c r="E9" i="11" l="1"/>
  <c r="H9" i="11"/>
  <c r="E10" i="11"/>
  <c r="E11" i="11" s="1"/>
  <c r="C9" i="11"/>
  <c r="C10" i="11" s="1"/>
  <c r="C11" i="11" s="1"/>
  <c r="C39" i="6"/>
  <c r="B39" i="6"/>
  <c r="B43" i="6" s="1"/>
  <c r="E39" i="6"/>
  <c r="E43" i="6" s="1"/>
  <c r="G21" i="6"/>
  <c r="G39" i="6" s="1"/>
  <c r="D20" i="6"/>
  <c r="D39" i="6" s="1"/>
  <c r="F44" i="6"/>
  <c r="F46" i="6" s="1"/>
  <c r="G45" i="6"/>
  <c r="D33" i="7"/>
  <c r="D32" i="7"/>
  <c r="D171" i="16"/>
  <c r="D162" i="16"/>
  <c r="D28" i="7" s="1"/>
  <c r="D151" i="16"/>
  <c r="D127" i="16"/>
  <c r="D24" i="7"/>
  <c r="D103" i="16"/>
  <c r="D92" i="16"/>
  <c r="D22" i="7" s="1"/>
  <c r="D68" i="16"/>
  <c r="D21" i="7" s="1"/>
  <c r="D50" i="16"/>
  <c r="D40" i="16"/>
  <c r="D19" i="7" s="1"/>
  <c r="E40" i="16"/>
  <c r="E19" i="7" s="1"/>
  <c r="B195" i="16"/>
  <c r="B194" i="16"/>
  <c r="B193" i="16"/>
  <c r="B181" i="16"/>
  <c r="B182" i="16"/>
  <c r="B183" i="16"/>
  <c r="B184" i="16"/>
  <c r="B179" i="16"/>
  <c r="B178" i="16"/>
  <c r="B170" i="16"/>
  <c r="B169" i="16"/>
  <c r="B168" i="16"/>
  <c r="B160" i="16"/>
  <c r="B161" i="16"/>
  <c r="B159" i="16"/>
  <c r="B158" i="16"/>
  <c r="B144" i="16"/>
  <c r="B145" i="16"/>
  <c r="B146" i="16"/>
  <c r="B147" i="16"/>
  <c r="B148" i="16"/>
  <c r="B149" i="16"/>
  <c r="B150" i="16"/>
  <c r="B143" i="16"/>
  <c r="B142" i="16"/>
  <c r="B126" i="16"/>
  <c r="B120" i="16"/>
  <c r="B121" i="16"/>
  <c r="B122" i="16"/>
  <c r="B125" i="16"/>
  <c r="B119" i="16"/>
  <c r="B118" i="16"/>
  <c r="B110" i="16"/>
  <c r="B109" i="16"/>
  <c r="B88" i="16"/>
  <c r="B91" i="16"/>
  <c r="B75" i="16"/>
  <c r="B74" i="16"/>
  <c r="B66" i="16"/>
  <c r="B67" i="16"/>
  <c r="B58" i="16"/>
  <c r="B65" i="16"/>
  <c r="B57" i="16"/>
  <c r="B56" i="16"/>
  <c r="B46" i="16"/>
  <c r="B37" i="16"/>
  <c r="B38" i="16"/>
  <c r="B39" i="16"/>
  <c r="B36" i="16"/>
  <c r="B35" i="16"/>
  <c r="E33" i="7"/>
  <c r="E32" i="7"/>
  <c r="E171" i="16"/>
  <c r="E31" i="7" s="1"/>
  <c r="E162" i="16"/>
  <c r="E28" i="7" s="1"/>
  <c r="E151" i="16"/>
  <c r="E27" i="7" s="1"/>
  <c r="E127" i="16"/>
  <c r="E25" i="7" s="1"/>
  <c r="E24" i="7"/>
  <c r="E103" i="16"/>
  <c r="E23" i="7" s="1"/>
  <c r="E92" i="16"/>
  <c r="E22" i="7" s="1"/>
  <c r="E68" i="16"/>
  <c r="E21" i="7" s="1"/>
  <c r="E50" i="16"/>
  <c r="E20" i="7" s="1"/>
  <c r="H10" i="11" l="1"/>
  <c r="H11" i="11" s="1"/>
  <c r="F9" i="11"/>
  <c r="F10" i="11" s="1"/>
  <c r="F11" i="11" s="1"/>
  <c r="G43" i="6"/>
  <c r="G44" i="6" s="1"/>
  <c r="G46" i="6" s="1"/>
  <c r="B112" i="16"/>
  <c r="B196" i="16"/>
  <c r="E44" i="6"/>
  <c r="E46" i="6" s="1"/>
  <c r="B44" i="6"/>
  <c r="B46" i="6" s="1"/>
  <c r="E34" i="7"/>
  <c r="D20" i="7"/>
  <c r="D27" i="7"/>
  <c r="D43" i="6"/>
  <c r="C43" i="6"/>
  <c r="D31" i="7"/>
  <c r="D25" i="7"/>
  <c r="C32" i="7"/>
  <c r="B32" i="7" s="1"/>
  <c r="C171" i="16"/>
  <c r="C31" i="7" s="1"/>
  <c r="C162" i="16"/>
  <c r="C28" i="7" s="1"/>
  <c r="B28" i="7" s="1"/>
  <c r="C151" i="16"/>
  <c r="C27" i="7" s="1"/>
  <c r="C44" i="6" l="1"/>
  <c r="C46" i="6" s="1"/>
  <c r="D44" i="6"/>
  <c r="D46" i="6" s="1"/>
  <c r="G50" i="6"/>
  <c r="G62" i="6" s="1"/>
  <c r="B162" i="16"/>
  <c r="B27" i="7"/>
  <c r="B171" i="16"/>
  <c r="B31" i="7"/>
  <c r="B151" i="16"/>
  <c r="C33" i="7"/>
  <c r="B33" i="7" s="1"/>
  <c r="D34" i="7"/>
  <c r="C127" i="16"/>
  <c r="C103" i="16"/>
  <c r="C23" i="7" s="1"/>
  <c r="C92" i="16"/>
  <c r="C68" i="16"/>
  <c r="C50" i="16"/>
  <c r="B50" i="16" s="1"/>
  <c r="C40" i="16"/>
  <c r="B34" i="7" l="1"/>
  <c r="C22" i="7"/>
  <c r="B22" i="7" s="1"/>
  <c r="B92" i="16"/>
  <c r="C19" i="7"/>
  <c r="B19" i="7" s="1"/>
  <c r="B40" i="16"/>
  <c r="C20" i="7"/>
  <c r="B20" i="7" s="1"/>
  <c r="C24" i="7"/>
  <c r="B24" i="7" s="1"/>
  <c r="C21" i="7"/>
  <c r="B21" i="7" s="1"/>
  <c r="B68" i="16"/>
  <c r="C25" i="7"/>
  <c r="B25" i="7" s="1"/>
  <c r="B127" i="16"/>
  <c r="C34" i="7"/>
  <c r="E18" i="7"/>
  <c r="E29" i="7" s="1"/>
  <c r="E45" i="7" l="1"/>
  <c r="C18" i="7"/>
  <c r="C29" i="7" s="1"/>
  <c r="D23" i="7"/>
  <c r="B101" i="16"/>
  <c r="B103" i="16"/>
  <c r="B100" i="16"/>
  <c r="B99" i="16"/>
  <c r="B98" i="16"/>
  <c r="B102" i="16"/>
  <c r="C45" i="7" l="1"/>
  <c r="B8" i="9" s="1"/>
  <c r="B13" i="9" s="1"/>
  <c r="B23" i="7"/>
  <c r="B9" i="16" l="1"/>
  <c r="B26" i="16" s="1"/>
  <c r="D18" i="7"/>
  <c r="B18" i="7" l="1"/>
  <c r="B29" i="7" s="1"/>
  <c r="B45" i="7" s="1"/>
  <c r="B46" i="7" s="1"/>
  <c r="D29" i="7"/>
  <c r="D45" i="7" l="1"/>
  <c r="G316" i="13" l="1"/>
  <c r="C62" i="21" l="1"/>
  <c r="C65" i="21" s="1"/>
  <c r="C75" i="21" s="1"/>
  <c r="C12" i="21" s="1"/>
  <c r="C15" i="21"/>
  <c r="C18" i="21" l="1"/>
  <c r="C28" i="21" s="1"/>
</calcChain>
</file>

<file path=xl/sharedStrings.xml><?xml version="1.0" encoding="utf-8"?>
<sst xmlns="http://schemas.openxmlformats.org/spreadsheetml/2006/main" count="1337" uniqueCount="572">
  <si>
    <t>ނޯޓް</t>
  </si>
  <si>
    <t>ލިބުނު ފައިސާ</t>
  </si>
  <si>
    <t>ކުރެވުނު ޚަރަދު</t>
  </si>
  <si>
    <t>ރިކަރަންޓް ޚަރަދު</t>
  </si>
  <si>
    <t>ކަރަންޓް އެސެޓްސް</t>
  </si>
  <si>
    <t>ޖުމުލަ</t>
  </si>
  <si>
    <t>ޕޯސްޓޭޖާއި މެސެޖް ޚަރަދު</t>
  </si>
  <si>
    <t>ތަކެތީގެ ކުލި</t>
  </si>
  <si>
    <t>އިލެކްޓްރިކް ފީގެ ޚަރަދު</t>
  </si>
  <si>
    <t>އުފުލުމުގެ ޚަރަދު</t>
  </si>
  <si>
    <t>އަހަރު ފެށުނުއިރު ހުރި ފައިސާ</t>
  </si>
  <si>
    <t>ބަޖެޓް ބާކީ</t>
  </si>
  <si>
    <t>އޮފީސް ހިންގުމުގެ އެހެނިހެން ޚިދުމަތުގެ ޚަރަދު</t>
  </si>
  <si>
    <t>ފައިސާ އާއި ފައިސާގެ ގޮތުގައި ބެލެވޭ ތަކެތި</t>
  </si>
  <si>
    <t>މުވައްޒަފުންނަށް ހިނގާ ޚަރަދު</t>
  </si>
  <si>
    <t>ދަތުރުފަތުރު ކުރުމުގެ ޚަރަދު</t>
  </si>
  <si>
    <t>މަރާމާތު ކުރުމާއި ބެލެހެއްޓުމުގެ ޚަރަދު</t>
  </si>
  <si>
    <t>އޮފީސް ހިންގުމަށް ބޭނުންވާ ތަކެތީގެ އަގު</t>
  </si>
  <si>
    <t>އޮފީސް ހިންގުމަށް ބޭނުންވާ ޚިދުމަތުގެ އަގު</t>
  </si>
  <si>
    <t>ފައިސާ ލިބުނުގޮތާއި ހޭދަކުރެވުނުގޮތުގެ ބަޔާން</t>
  </si>
  <si>
    <t>މާލީ އަހަރު ތެރޭގައި އިތުރުވި/ (އުނިވި) ފައިސާ</t>
  </si>
  <si>
    <t>އަހަރު ނިމުނުއިރު ހުރި ފައިސާ</t>
  </si>
  <si>
    <r>
      <t>ތިންވަނަ</t>
    </r>
    <r>
      <rPr>
        <b/>
        <sz val="9"/>
        <color theme="1"/>
        <rFont val="Times New Roman"/>
        <family val="1"/>
      </rPr>
      <t xml:space="preserve"> </t>
    </r>
    <r>
      <rPr>
        <b/>
        <sz val="9"/>
        <color theme="1"/>
        <rFont val="Faruma"/>
        <family val="3"/>
      </rPr>
      <t>ފަރާތަކުން ކައުންސިލުގެ މަންފާއަށް ދޭ ފައިސާ އާއި ހިނގި ޚަރަދު (އެހީ ދޭ</t>
    </r>
    <r>
      <rPr>
        <b/>
        <sz val="9"/>
        <color theme="1"/>
        <rFont val="Times New Roman"/>
        <family val="1"/>
      </rPr>
      <t xml:space="preserve"> </t>
    </r>
    <r>
      <rPr>
        <b/>
        <sz val="9"/>
        <color theme="1"/>
        <rFont val="Faruma"/>
        <family val="3"/>
      </rPr>
      <t>ފަރާތްތަކުން)</t>
    </r>
  </si>
  <si>
    <r>
      <t>ކައުންސިލަށް ލިބޭ ފައިސާ</t>
    </r>
    <r>
      <rPr>
        <b/>
        <sz val="9"/>
        <color theme="1"/>
        <rFont val="Times New Roman"/>
        <family val="1"/>
      </rPr>
      <t xml:space="preserve"> </t>
    </r>
    <r>
      <rPr>
        <b/>
        <sz val="9"/>
        <color theme="1"/>
        <rFont val="Faruma"/>
        <family val="3"/>
      </rPr>
      <t>އާއި ހިނގި ޚަރަދު (ކައުންސިލުގެ ކޮންޓްރޯލް އޮންނަ)</t>
    </r>
  </si>
  <si>
    <r>
      <t>ތިންވަނަ ފަރާތަކުން</t>
    </r>
    <r>
      <rPr>
        <b/>
        <sz val="9"/>
        <color rgb="FF000000"/>
        <rFont val="Times New Roman"/>
        <family val="1"/>
      </rPr>
      <t xml:space="preserve"> </t>
    </r>
    <r>
      <rPr>
        <b/>
        <sz val="9"/>
        <color rgb="FF000000"/>
        <rFont val="Faruma"/>
        <family val="3"/>
      </rPr>
      <t>ކައުންސިލުގެ މަންފާއަށް ދޭ ފައިސާ އާއި ހިނގި ޚަރަދު (އެހީ ދޭ ފަރާތްތަކުން)</t>
    </r>
  </si>
  <si>
    <r>
      <t>ކައުންސިލަށް ލިބޭ ފައިސާ</t>
    </r>
    <r>
      <rPr>
        <b/>
        <sz val="9"/>
        <color rgb="FF000000"/>
        <rFont val="Times New Roman"/>
        <family val="1"/>
      </rPr>
      <t xml:space="preserve"> </t>
    </r>
    <r>
      <rPr>
        <b/>
        <sz val="9"/>
        <color rgb="FF000000"/>
        <rFont val="Faruma"/>
        <family val="3"/>
      </rPr>
      <t>އާއި ހިނގި ޚަރަދު (ކައުންސިލުގެ ކޮންޓްރޯލް އޮންނަ)</t>
    </r>
  </si>
  <si>
    <t>ނޯޓު</t>
  </si>
  <si>
    <t>ހިލޭ އެހީގެ ގޮތުގައި ލިބުނު ފައިސާ</t>
  </si>
  <si>
    <t>ދައުލަތުގެ އާމްދަނީގެ ގޮތުގައި ބަލައިގަތް ފައިސާ</t>
  </si>
  <si>
    <t>ޓްރަސްޓް ފަންޑްތަކަށް ލިބުނު ފައިސާ</t>
  </si>
  <si>
    <t>ވިޔަފާރި ހަރަކާތްތަކުން ލިބުނު ފައިސާ</t>
  </si>
  <si>
    <t>އަންހެނުންގެ ތަރައްޤީއަށް މަސައްކަތް ކުރާ ކޮމިޓީއަށް ލިބުނު ފައިސާ</t>
  </si>
  <si>
    <t>ލިބުނު ފައިސާގެ ޖުމުލަ</t>
  </si>
  <si>
    <t>ޚިދުމަތް ދިނުމަށް ހޯދޭ ތަކެތި</t>
  </si>
  <si>
    <t>ތަމްރީނު ކުރުމަށް ކުރެވޭ ޚަރަދު</t>
  </si>
  <si>
    <t>އިޖްތިމާޢީ ކަންކަމަށް ދޭ އެހީ</t>
  </si>
  <si>
    <t>އިންޓަރެސްޓް ޚަރަދު</t>
  </si>
  <si>
    <t>ދައުލަތުގެ އާމްދަނީގެ ގޮތުގައި ބަލައިގަތް ފައިސާއިން ރައްދު ކުރެވުނު ފައިސާ</t>
  </si>
  <si>
    <t>ޓްރަސްޓް ފަންޑްތަކުން ކުރެވުނު ޚަރަދު</t>
  </si>
  <si>
    <t>ރިކަރަންޓް ޚަރަދުގެ ޖުމުލަ</t>
  </si>
  <si>
    <t>ކެޕިޓަލް ޚަރަދު</t>
  </si>
  <si>
    <r>
      <t>ހަރުމުދާ ހޯދުމަށް ކުރެވުނު ކެޕިޓަލް ޚަރަދު</t>
    </r>
    <r>
      <rPr>
        <sz val="9"/>
        <color rgb="FF000000"/>
        <rFont val="Times New Roman"/>
        <family val="1"/>
      </rPr>
      <t xml:space="preserve"> </t>
    </r>
  </si>
  <si>
    <t>ތަރައްޤީގެ މަޝްރޫޢުތަކަށް ކުރެވުނު ޚަރަދު</t>
  </si>
  <si>
    <t>ކެޕިޓަލް ޚަރަދުގެ ޖުމުލަ</t>
  </si>
  <si>
    <t>އިތުރުވި / (އުނިވި) ފައިސާ</t>
  </si>
  <si>
    <t>އަހަރު ފެށުނުއިރު ހުރި ފައިސާ އާއި ފައިސާގެ ގޮތުގައި ބެލެވޭ ތަކެތި</t>
  </si>
  <si>
    <t>އަހަރު ނިމުނުއިރު ހުރި ފައިސާ އާއި ފައިސާގެ ގޮތުގައި ބެލެވޭ ތަކެތި</t>
  </si>
  <si>
    <t>ފައިސާ ލިބުނުގޮތާއި ހޭދަކުރެވުނު ގޮތުގެ ބަޔާން</t>
  </si>
  <si>
    <t>(ދިވެހި ރުފިޔާއިން)</t>
  </si>
  <si>
    <r>
      <t>ތިންވަނަ ފަރާތަކުން</t>
    </r>
    <r>
      <rPr>
        <b/>
        <sz val="9"/>
        <color rgb="FF000000"/>
        <rFont val="Times New Roman"/>
        <family val="1"/>
      </rPr>
      <t xml:space="preserve"> </t>
    </r>
    <r>
      <rPr>
        <b/>
        <sz val="9"/>
        <color rgb="FF000000"/>
        <rFont val="Faruma"/>
        <family val="3"/>
      </rPr>
      <t>ކައުންސިލުގެ މަންފާއަށް ދޭ ފައިސާ އާއި ހިނގި ޚަރަދު</t>
    </r>
    <r>
      <rPr>
        <b/>
        <sz val="9"/>
        <color rgb="FF000000"/>
        <rFont val="Times New Roman"/>
        <family val="1"/>
      </rPr>
      <t xml:space="preserve"> (</t>
    </r>
    <r>
      <rPr>
        <b/>
        <sz val="9"/>
        <color rgb="FF000000"/>
        <rFont val="Faruma"/>
        <family val="3"/>
      </rPr>
      <t>ޓްރެޜަރީ)</t>
    </r>
  </si>
  <si>
    <r>
      <t>ތިންވަނަ ފަރާތަކުން</t>
    </r>
    <r>
      <rPr>
        <b/>
        <sz val="9"/>
        <color theme="1"/>
        <rFont val="Times New Roman"/>
        <family val="1"/>
      </rPr>
      <t xml:space="preserve"> </t>
    </r>
    <r>
      <rPr>
        <b/>
        <sz val="9"/>
        <color theme="1"/>
        <rFont val="Faruma"/>
        <family val="3"/>
      </rPr>
      <t>ކައުންސިލުގެ މަންފާއަށް ދޭ ފައިސާ އާއި ހިނގި ޚަރަދު</t>
    </r>
    <r>
      <rPr>
        <b/>
        <sz val="9"/>
        <color theme="1"/>
        <rFont val="Times New Roman"/>
        <family val="1"/>
      </rPr>
      <t xml:space="preserve"> (</t>
    </r>
    <r>
      <rPr>
        <b/>
        <sz val="9"/>
        <color theme="1"/>
        <rFont val="Faruma"/>
        <family val="3"/>
      </rPr>
      <t>ޓްރެޜަރީ)</t>
    </r>
  </si>
  <si>
    <r>
      <t>ޕެންޝަނާއި</t>
    </r>
    <r>
      <rPr>
        <sz val="9"/>
        <color rgb="FF000000"/>
        <rFont val="Times New Roman"/>
        <family val="1"/>
      </rPr>
      <t>،</t>
    </r>
    <r>
      <rPr>
        <sz val="9"/>
        <color rgb="FF000000"/>
        <rFont val="Faruma"/>
        <family val="3"/>
      </rPr>
      <t xml:space="preserve"> ދުވަސްވީ މުވައްޒަފުންނަށާއި އަދި އެހެނިހެން ގޮތްގޮތުން ދައުލަތުން ދެއްވާ ފައިސާ</t>
    </r>
  </si>
  <si>
    <t>ރިކަރަންޓު ޚަރަދުގެ ޖުމުލަ</t>
  </si>
  <si>
    <t>ހަރުމުދާ ހޯދުމަށް ކުރެވުނު ކެޕިޓަލް ޚަރަދު</t>
  </si>
  <si>
    <t>އިންވެސްޓްމަންޓްތަކާއި އެހެނިހެން ކެޕިޓަލް ޚަރަދުތައް</t>
  </si>
  <si>
    <t>ކުރެވުނު ޚަރަދުގެ ޖުމުލަ</t>
  </si>
  <si>
    <t xml:space="preserve">ފާސްކުރެވުނު ބަޖެޓާއި އެ ބަޖެޓުން ހޭދަކުރެވުނުގޮތުގެ ބަޔާން </t>
  </si>
  <si>
    <t>މި ނޯޓްގައި ދެއްކިފައިވާނީ، ފާސްކުރެވުނު ބަޖެޓާއި އެ ބަޖެޓުން ހޭދަކުރެވުނުގޮތުގެ ބަޔާންގައިވާ ކުރެވުނު ޚަރަދާއި އަދި ފައިސާ ލިބުނުގޮތާއި ހޭދަކުރެވުނުގޮތުގެ ބަޔާންގައިވާ ކުރެވުނު ޚަރަދާ އަޅާކިޔުމުން ތަފާތެއްވާނަމަ، އެ ތަފާތުވާ ސަބަބެވެ.</t>
  </si>
  <si>
    <t>މި ތަފާތު އަންނަނީ މި ދެ ބަޔާން ތައްޔާރު ކުރެވިފައިވާ ބޭސިސް ތަފާތުވުމުގެ ސަބަބުންނެވެ. ފައިސާ ލިބުނުގޮތާއި ހޭދަކުރެވުނުގޮތުގެ ބަޔާން ތައްޔާރު ކުރެވިފައިވަނީ ކޭޝް ބޭސިސްއަށެވެ. ނަމަވެސް، ބަޖެޓް ތައްޔާރު ކުރެވިފައިވަނީ މޮޑިފައިޑް ކޭޝް ބޭސިސްއަށެވެ.</t>
  </si>
  <si>
    <t>ބަޖެޓާއި އެ ބަޖެޓުން ހޭދަކުރެވުނުގޮތް އަޅާކިޔުމުގައި ދެއްކިފައިވާ، ލިބުނު ފައިސާ އާއި ކުރެވުނު ޚަރަދު އަދި ފައިސާ ލިބުނުގޮތާއި ހޭދަކުރެވުނުގޮތުގެ ބަޔާންގައިވާ ލިބުނު ފައިސާ އާއި ކުރެވުނު ޚަރަދު އަޅާކިޔުމުން ތަފާތުވާ ޢަދަދު ތިރީގައި އެވަނީއެވެ.</t>
  </si>
  <si>
    <t>ތަފްޞީލު</t>
  </si>
  <si>
    <r>
      <t>އަހަރު ފެށުނުއިރު ހުރި</t>
    </r>
    <r>
      <rPr>
        <b/>
        <sz val="10"/>
        <color rgb="FF000000"/>
        <rFont val="Times New Roman"/>
        <family val="1"/>
      </rPr>
      <t xml:space="preserve"> </t>
    </r>
    <r>
      <rPr>
        <b/>
        <sz val="10"/>
        <color rgb="FF000000"/>
        <rFont val="Faruma"/>
        <family val="3"/>
      </rPr>
      <t>ފައިސާ</t>
    </r>
  </si>
  <si>
    <t>އަހަރު ތެރޭގައި އިތުރުވި/ (އުނިވި) ފައިސާ</t>
  </si>
  <si>
    <r>
      <t>އަހަރު</t>
    </r>
    <r>
      <rPr>
        <b/>
        <sz val="10"/>
        <color rgb="FF000000"/>
        <rFont val="Times New Roman"/>
        <family val="1"/>
      </rPr>
      <t xml:space="preserve"> </t>
    </r>
    <r>
      <rPr>
        <b/>
        <sz val="10"/>
        <color rgb="FF000000"/>
        <rFont val="Faruma"/>
        <family val="3"/>
      </rPr>
      <t>ނިމުނުއިރު ހުރި ފައިސާ</t>
    </r>
  </si>
  <si>
    <r>
      <t>ތިންވަނަ</t>
    </r>
    <r>
      <rPr>
        <b/>
        <sz val="9"/>
        <color rgb="FF000000"/>
        <rFont val="Times New Roman"/>
        <family val="1"/>
      </rPr>
      <t xml:space="preserve"> </t>
    </r>
    <r>
      <rPr>
        <b/>
        <sz val="9"/>
        <color rgb="FF000000"/>
        <rFont val="Faruma"/>
        <family val="3"/>
      </rPr>
      <t>ފަރާތަކުން ކައުންސިލަށް ލިބުނު ފައިސާ (އެހީ ދޭ</t>
    </r>
    <r>
      <rPr>
        <b/>
        <sz val="9"/>
        <color rgb="FF000000"/>
        <rFont val="Times New Roman"/>
        <family val="1"/>
      </rPr>
      <t xml:space="preserve"> </t>
    </r>
    <r>
      <rPr>
        <b/>
        <sz val="9"/>
        <color rgb="FF000000"/>
        <rFont val="Faruma"/>
        <family val="3"/>
      </rPr>
      <t>ފަރާތްތަކުން)</t>
    </r>
  </si>
  <si>
    <r>
      <t>ތިންވަނަ</t>
    </r>
    <r>
      <rPr>
        <b/>
        <sz val="9"/>
        <color rgb="FF000000"/>
        <rFont val="Times New Roman"/>
        <family val="1"/>
      </rPr>
      <t xml:space="preserve"> </t>
    </r>
    <r>
      <rPr>
        <b/>
        <sz val="9"/>
        <color rgb="FF000000"/>
        <rFont val="Faruma"/>
        <family val="3"/>
      </rPr>
      <t>ފަރާތަކުން ކައުންސިލަށް ލިބުނު ފައިސާ</t>
    </r>
    <r>
      <rPr>
        <b/>
        <sz val="9"/>
        <color rgb="FF000000"/>
        <rFont val="Times New Roman"/>
        <family val="1"/>
      </rPr>
      <t xml:space="preserve"> (</t>
    </r>
    <r>
      <rPr>
        <b/>
        <sz val="9"/>
        <color rgb="FF000000"/>
        <rFont val="Faruma"/>
        <family val="3"/>
      </rPr>
      <t>ޓްރެޜަރީ)</t>
    </r>
  </si>
  <si>
    <r>
      <t>ކައުންސިލަށް</t>
    </r>
    <r>
      <rPr>
        <b/>
        <sz val="9"/>
        <color rgb="FF000000"/>
        <rFont val="Times New Roman"/>
        <family val="1"/>
      </rPr>
      <t xml:space="preserve"> </t>
    </r>
    <r>
      <rPr>
        <b/>
        <sz val="9"/>
        <color rgb="FF000000"/>
        <rFont val="Faruma"/>
        <family val="3"/>
      </rPr>
      <t>ލިބުނު ފައިސާ (ކައުންސިލުގެ ކޮންޓްރޯލް އޮންނަ)</t>
    </r>
  </si>
  <si>
    <t>ފައިސާގެ ހިލޭ އެހީ – މަލްޓިލެޓްރަލް (ބައިނަލްއަގުއާމީ ޖަމާޢަތްތަކުން)</t>
  </si>
  <si>
    <t>ފައިސާގެ ހިލޭ އެހީ – ބައިލެޓްރަލް (އެކުވެރި ގައުމުތަކުގެ ޖަމާޢަތްތަކުން)</t>
  </si>
  <si>
    <t>ފައިސާގެ ހިލޭ އެހީ – ވޮލަންޓަރީ އޯގަނައިޡޭޝަންސް (އަމިއްލަ ޖަމްޢިއްޔާތަކުން)</t>
  </si>
  <si>
    <t>ފައިސާގެ ހިލޭ އެހީ – އެހެނިހެން ފަރާތްތަކުން</t>
  </si>
  <si>
    <t>އަހަރު ފެށުނުއިރު ހުރި ފައިސާ (ކުރީ އަހަރުގެ ނިޔަލަށް ޖަމާނުކޮށް ހުރި ދައުލަތުގެ އާމްދަނީ)</t>
  </si>
  <si>
    <t>އަހަރު ތެރޭގައި ދައުލަތުގެ އާމްދަނީގެ ގޮތުގައި ބަލައިގަތް ފައިސާ</t>
  </si>
  <si>
    <t>އެކިއެކި ޚިދުމަތަށް ނެގޭ ފީ</t>
  </si>
  <si>
    <t>ޖޫރިމަނާ</t>
  </si>
  <si>
    <t>އަހަރު ތެރޭގައި ލިބުނު ފައިސާގެ ޖުމުލަ</t>
  </si>
  <si>
    <t>އަހަރު ތެރޭގައި ދައުލަތުގެ އާމްދަނީއަށް ޖަމާކުރި ފައިސާގެ ޖުމުލަ</t>
  </si>
  <si>
    <t>ކުރެވުނު ފައިސާ</t>
  </si>
  <si>
    <r>
      <t>އަހަރު ފެށުނުއިރު</t>
    </r>
    <r>
      <rPr>
        <b/>
        <sz val="10"/>
        <color rgb="FF000000"/>
        <rFont val="Times New Roman"/>
        <family val="1"/>
      </rPr>
      <t xml:space="preserve"> </t>
    </r>
    <r>
      <rPr>
        <b/>
        <sz val="10"/>
        <color rgb="FF000000"/>
        <rFont val="Faruma"/>
        <family val="3"/>
      </rPr>
      <t>ހުރި ފައިސާ</t>
    </r>
  </si>
  <si>
    <r>
      <t>ލިބުނު</t>
    </r>
    <r>
      <rPr>
        <b/>
        <sz val="10"/>
        <color rgb="FF000000"/>
        <rFont val="Times New Roman"/>
        <family val="1"/>
      </rPr>
      <t xml:space="preserve"> </t>
    </r>
    <r>
      <rPr>
        <b/>
        <sz val="10"/>
        <color rgb="FF000000"/>
        <rFont val="Faruma"/>
        <family val="3"/>
      </rPr>
      <t>ފައިސާގެ ޖުމުލަ</t>
    </r>
  </si>
  <si>
    <t>އަހަރުތެރޭގައި އިތުރުވި/އުނިވި</t>
  </si>
  <si>
    <t>އަހަރު ނިމުނުއިރު ހުރިފައިސާ</t>
  </si>
  <si>
    <r>
      <t>ތިންވަނަ</t>
    </r>
    <r>
      <rPr>
        <b/>
        <sz val="9"/>
        <color rgb="FF000000"/>
        <rFont val="Times New Roman"/>
        <family val="1"/>
      </rPr>
      <t xml:space="preserve"> </t>
    </r>
    <r>
      <rPr>
        <b/>
        <sz val="9"/>
        <color rgb="FF000000"/>
        <rFont val="Faruma"/>
        <family val="3"/>
      </rPr>
      <t>ފަރާތަކުން ހިނގި ޚަރަދު (އެހީ ދޭ</t>
    </r>
    <r>
      <rPr>
        <b/>
        <sz val="9"/>
        <color rgb="FF000000"/>
        <rFont val="Times New Roman"/>
        <family val="1"/>
      </rPr>
      <t xml:space="preserve"> </t>
    </r>
    <r>
      <rPr>
        <b/>
        <sz val="9"/>
        <color rgb="FF000000"/>
        <rFont val="Faruma"/>
        <family val="3"/>
      </rPr>
      <t>ފަރާތްތަކުން)</t>
    </r>
  </si>
  <si>
    <r>
      <t>ތިންވަނަ</t>
    </r>
    <r>
      <rPr>
        <b/>
        <sz val="9"/>
        <color rgb="FF000000"/>
        <rFont val="Times New Roman"/>
        <family val="1"/>
      </rPr>
      <t xml:space="preserve"> </t>
    </r>
    <r>
      <rPr>
        <b/>
        <sz val="9"/>
        <color rgb="FF000000"/>
        <rFont val="Faruma"/>
        <family val="3"/>
      </rPr>
      <t>ފަރާތަކުން ހިނގި ޚަރަދު</t>
    </r>
    <r>
      <rPr>
        <b/>
        <sz val="9"/>
        <color rgb="FF000000"/>
        <rFont val="Times New Roman"/>
        <family val="1"/>
      </rPr>
      <t xml:space="preserve"> (</t>
    </r>
    <r>
      <rPr>
        <b/>
        <sz val="9"/>
        <color rgb="FF000000"/>
        <rFont val="Faruma"/>
        <family val="3"/>
      </rPr>
      <t>ޓްރެޜަރީ)</t>
    </r>
  </si>
  <si>
    <t>ހިނގި ޚަރަދު (ކައުންސިލުގެ ކޮންޓްރޯލް އޮންނަ)</t>
  </si>
  <si>
    <r>
      <t>ޕެންޝަނާއި</t>
    </r>
    <r>
      <rPr>
        <sz val="10"/>
        <color rgb="FF000000"/>
        <rFont val="Times New Roman"/>
        <family val="1"/>
      </rPr>
      <t xml:space="preserve">، </t>
    </r>
    <r>
      <rPr>
        <sz val="10"/>
        <color rgb="FF000000"/>
        <rFont val="Faruma"/>
        <family val="3"/>
      </rPr>
      <t>ދުވަސްވީ މުވައްޒަފުންނަށާއި އަދި އެހެނިހެން ގޮތް ގޮތުން ދައުލަތުން ދެއްވާ ފައިސާ</t>
    </r>
  </si>
  <si>
    <t>ރާއްޖޭގެ އެތެރޭގައި ކަނޑުމަގުން ކުރާ ދަތުރު ޚަރަދު</t>
  </si>
  <si>
    <t>ރާއްޖޭގެ އެތެރޭގައި އެއްގަމުމަގުން ކުރާ ދަތުރު ޚަރަދު</t>
  </si>
  <si>
    <t>ރާއްޖޭގެ އެތެރޭގައި ވައިގެމަގުން ކުރާ ދަތުރު ޚަރަދު</t>
  </si>
  <si>
    <t>ރާއްޖޭން ބޭރަށް ކުރާ ދަތުރު ޚަރަދު</t>
  </si>
  <si>
    <t>ލިޔެކިޔުމާބެހޭ ގޮތުން އޮފީހަށް ހޯދާ ތަކެތި</t>
  </si>
  <si>
    <t>އިންފޮމޭޝަން ޓެކްނޮލޮޖީއާބެހޭ ގޮތުން ހޯދާ ތަކެތި</t>
  </si>
  <si>
    <t>ފިއުލް އަދި އިންޖީނު ތެޔޮފަދަ ތަކެތި</t>
  </si>
  <si>
    <t>އިލެކްޓްރިކާ ބެހޭގޮތުން ހޯދާ ތަކެތި</t>
  </si>
  <si>
    <t>ސްޕެއަރ ޕާރޓް ހޯދުމަށް ކުރާ ޚަރަދު</t>
  </si>
  <si>
    <t>ކުނިކަހާ ފޮޅާސާފު ކުރުމަށް ހޯދާ ތަކެތި</t>
  </si>
  <si>
    <t>ހިފާގެންގުޅޭ ތަކެތި ހޯދުމަށް ކުރާ ޚަރަދު</t>
  </si>
  <si>
    <r>
      <t>އޮފީސް ޒީނަތްތެރި ކުރުމަށް</t>
    </r>
    <r>
      <rPr>
        <sz val="10"/>
        <color theme="1"/>
        <rFont val="Times New Roman"/>
        <family val="1"/>
      </rPr>
      <t xml:space="preserve"> </t>
    </r>
    <r>
      <rPr>
        <sz val="10"/>
        <color theme="1"/>
        <rFont val="Faruma"/>
        <family val="3"/>
      </rPr>
      <t>ހޯދާ ތަކެތި</t>
    </r>
  </si>
  <si>
    <r>
      <t>ދޮރުފޮތި، މޭޒުފޮތި އަދި</t>
    </r>
    <r>
      <rPr>
        <sz val="10"/>
        <color theme="1"/>
        <rFont val="Times New Roman"/>
        <family val="1"/>
      </rPr>
      <t xml:space="preserve"> </t>
    </r>
    <r>
      <rPr>
        <sz val="10"/>
        <color theme="1"/>
        <rFont val="Faruma"/>
        <family val="3"/>
      </rPr>
      <t>ދިދަފަދަ ފޮތީގެ ބާވަތްތައް ހޯދުމަށް ކުރާ ޚަރަދު</t>
    </r>
  </si>
  <si>
    <t>ހިންގުމަށް ބޭނުންވާ އެހެނިހެން ތަކެތީގެ އަގު</t>
  </si>
  <si>
    <t>ޓެލެފޯން، ފެކްސް އަދި ޓެލެކްސްގެ ޚަރަދު</t>
  </si>
  <si>
    <r>
      <t>ލީޒްލައިނާއި އިންޓަނެޓްގެ</t>
    </r>
    <r>
      <rPr>
        <sz val="10"/>
        <color theme="1"/>
        <rFont val="Times New Roman"/>
        <family val="1"/>
      </rPr>
      <t xml:space="preserve"> </t>
    </r>
    <r>
      <rPr>
        <sz val="10"/>
        <color theme="1"/>
        <rFont val="Faruma"/>
        <family val="3"/>
      </rPr>
      <t>ޚަރަދު</t>
    </r>
  </si>
  <si>
    <r>
      <t>ތަންތަނުގެ</t>
    </r>
    <r>
      <rPr>
        <sz val="10"/>
        <color theme="1"/>
        <rFont val="Times New Roman"/>
        <family val="1"/>
      </rPr>
      <t xml:space="preserve"> </t>
    </r>
    <r>
      <rPr>
        <sz val="10"/>
        <color theme="1"/>
        <rFont val="Faruma"/>
        <family val="3"/>
      </rPr>
      <t>ސެކިއުރިޓީ ބެލެހެއްޓުމުގެ ޚަރަދު</t>
    </r>
  </si>
  <si>
    <r>
      <t>އޮފީސް ޢިމާރާތް</t>
    </r>
    <r>
      <rPr>
        <sz val="10"/>
        <color theme="1"/>
        <rFont val="Times New Roman"/>
        <family val="1"/>
      </rPr>
      <t xml:space="preserve"> </t>
    </r>
    <r>
      <rPr>
        <sz val="10"/>
        <color theme="1"/>
        <rFont val="Faruma"/>
        <family val="3"/>
      </rPr>
      <t>ފޮޅާ ސާފު ކުރުމުގެ ޚިދުމަތުގެ ޚަރަދު</t>
    </r>
  </si>
  <si>
    <r>
      <t>ކޮންސަލްޓެންސީ ޚިދުމަތާއި،</t>
    </r>
    <r>
      <rPr>
        <sz val="10"/>
        <color theme="1"/>
        <rFont val="Times New Roman"/>
        <family val="1"/>
      </rPr>
      <t xml:space="preserve"> </t>
    </r>
    <r>
      <rPr>
        <sz val="10"/>
        <color theme="1"/>
        <rFont val="Faruma"/>
        <family val="3"/>
      </rPr>
      <t>ތަރުޖަމާ ކުރުންފަދަ ޚިދުމަތުގެ އަގު</t>
    </r>
  </si>
  <si>
    <r>
      <t>މެހުމާނުންނަށް މެހުމާންދާރީ</t>
    </r>
    <r>
      <rPr>
        <sz val="10"/>
        <color theme="1"/>
        <rFont val="Times New Roman"/>
        <family val="1"/>
      </rPr>
      <t xml:space="preserve"> </t>
    </r>
    <r>
      <rPr>
        <sz val="10"/>
        <color theme="1"/>
        <rFont val="Faruma"/>
        <family val="3"/>
      </rPr>
      <t>އަދާ ކުރުމަށް ކުރާ ޚަރަދު</t>
    </r>
  </si>
  <si>
    <r>
      <t>އެކި ކަންކަމަށް ސަރުކާރަށް</t>
    </r>
    <r>
      <rPr>
        <sz val="10"/>
        <color theme="1"/>
        <rFont val="Times New Roman"/>
        <family val="1"/>
      </rPr>
      <t xml:space="preserve"> </t>
    </r>
    <r>
      <rPr>
        <sz val="10"/>
        <color theme="1"/>
        <rFont val="Faruma"/>
        <family val="3"/>
      </rPr>
      <t>ދައްކަންޖެހޭ އަހަރީ ފީތައް</t>
    </r>
  </si>
  <si>
    <t>އިންޝޫރަންސް ޚިދުމަތުގެ އަގު އަދާ ކުރުމަށް ކުރާ ޚަރަދު</t>
  </si>
  <si>
    <t>މެޑިކަލް ސަޕްލައިޒް / ކޮންޒިއުމަބަލްސް</t>
  </si>
  <si>
    <t>އެޑިޔުކޭޝަން ސަޕްލައިޒް / ކޮންޒިއުމަބަލްސް</t>
  </si>
  <si>
    <t>ބަންދުކުރެވޭ މީހުނަށް ކާންދިނުމަށް ހޯދޭ ތަކެތި</t>
  </si>
  <si>
    <t>ބަންދުކުރެވޭ މީހުނަށް ހޯދަންޖެހޭ އެހެނިހެން ތަކެތި</t>
  </si>
  <si>
    <t>އެހެނިހެން އޮޕަރޭޝަނަލް ކޮންޒިއުމަބަލްސް</t>
  </si>
  <si>
    <t>ސްކޮލަރޝިޕް / ފެލޯޝިޕްގައި ދާ މީހުންގެ ޚަރަދު</t>
  </si>
  <si>
    <t>މަރާމާތު ކުރުން - މީހުން ދިރިއުޅޭ ޢިމާރާތްތައް</t>
  </si>
  <si>
    <t>މަރާމާތު ކުރުން - މީހުން ދިރިނޫޅޭ ޢިމާރާތްތައް</t>
  </si>
  <si>
    <t>މަރާމާތު ކުރުން – ފާޚާނާ އާއި ފެނާބެހޭ ނިޒާމް</t>
  </si>
  <si>
    <t>މަރާމާތު ކުރުން - މެޝިނަރީ އާއި އިކުއިޕްމަންޓް</t>
  </si>
  <si>
    <t>މަރާމާތު ކުރުން - އެއްގަމުގައި ދުއްވާ ތަކެތި</t>
  </si>
  <si>
    <t>މަރާމާތު ކުރުން - ކަނޑުގައި ދުއްވާ އުޅަނދުފަހަރު</t>
  </si>
  <si>
    <t>ކަރަންޓް އަގުހެޔޮ ކުރުމުގެ ގޮތުން ދޭ ފައިސާ (އިލެކްޓްރިސިޓީ ސަބްސިޑީސް)</t>
  </si>
  <si>
    <t>ކާބޯތަކެތީގެ އަގުހެޔޮ ކުރުމުގެ ގޮތުން ދޭ ފައިސާ (ފުޑް ސަބްސިޑީސް)</t>
  </si>
  <si>
    <t>އެކަނިވެރި މައިންނަށް ދޭ އެލަވަންސް</t>
  </si>
  <si>
    <t>ބޭސްފަރުވާ ކުރުމަށް ދޭ އެހީ - ރާއްޖެއިން ބޭރުގައި</t>
  </si>
  <si>
    <t>ބޭސްފަރުވާ ކުރުމަށް ދޭ އެހީ - ރާއްޖޭގައި</t>
  </si>
  <si>
    <t>ނުކުޅެދޭ މީހުންނަށް ދޭ އެލަވަންސް</t>
  </si>
  <si>
    <r>
      <t>ސަރުކާރު އިދާރާތަކަށް</t>
    </r>
    <r>
      <rPr>
        <sz val="10"/>
        <color rgb="FF000000"/>
        <rFont val="Times New Roman"/>
        <family val="1"/>
      </rPr>
      <t xml:space="preserve"> </t>
    </r>
    <r>
      <rPr>
        <sz val="10"/>
        <color rgb="FF000000"/>
        <rFont val="Faruma"/>
        <family val="3"/>
      </rPr>
      <t>ދެއްކި އިންޓަރެސްޓް</t>
    </r>
  </si>
  <si>
    <r>
      <t>ރާއްޖޭގެ އެކި</t>
    </r>
    <r>
      <rPr>
        <sz val="10"/>
        <color rgb="FF000000"/>
        <rFont val="Times New Roman"/>
        <family val="1"/>
      </rPr>
      <t xml:space="preserve"> </t>
    </r>
    <r>
      <rPr>
        <sz val="10"/>
        <color rgb="FF000000"/>
        <rFont val="Faruma"/>
        <family val="3"/>
      </rPr>
      <t>ފަރާތްތަކަށް ދެއްކި އިންޓަރެސްޓް</t>
    </r>
  </si>
  <si>
    <r>
      <t xml:space="preserve">ބޭރުގެ އެކި ފަރާތްތަކަށް ދެއްކި </t>
    </r>
    <r>
      <rPr>
        <sz val="10"/>
        <color rgb="FF000000"/>
        <rFont val="Faruma"/>
        <family val="3"/>
      </rPr>
      <t>އިންޓަރެސްޓް</t>
    </r>
  </si>
  <si>
    <r>
      <t>ފައިސާ ލިބުނުގޮތާއި ހޭދަކުރެވުނުގޮތުގެ ބަޔާންގައި ހާމަކޮށްފައިވާ ފަދައިން</t>
    </r>
    <r>
      <rPr>
        <sz val="12"/>
        <color rgb="FF000000"/>
        <rFont val="Times New Roman"/>
        <family val="1"/>
      </rPr>
      <t>،</t>
    </r>
    <r>
      <rPr>
        <sz val="12"/>
        <color rgb="FF000000"/>
        <rFont val="Faruma"/>
        <family val="3"/>
      </rPr>
      <t xml:space="preserve"> ފައިސާ އާއި ފައިސާގެ ގޮތުގައި ބެލެވޭ ތަކެތި ކަމުގައި ހިމަނާފައިވާނީ ތިރީގައިވާ ޢަދަދުތަކެވެ.</t>
    </r>
  </si>
  <si>
    <t>31 ޑިސެންބަރު</t>
  </si>
  <si>
    <t>   </t>
  </si>
  <si>
    <t>ފާސްކުރެވުނު ބަޖެޓާއި އެ ބަޖެޓުން ހޭދަކުރެވުނުގޮތުގެ ބަޔާން</t>
  </si>
  <si>
    <r>
      <t>ހިނގި</t>
    </r>
    <r>
      <rPr>
        <b/>
        <sz val="9"/>
        <color rgb="FF000000"/>
        <rFont val="Times New Roman"/>
        <family val="1"/>
      </rPr>
      <t xml:space="preserve"> </t>
    </r>
    <r>
      <rPr>
        <b/>
        <sz val="9"/>
        <color rgb="FF000000"/>
        <rFont val="Faruma"/>
        <family val="3"/>
      </rPr>
      <t>ޚަރަދު</t>
    </r>
  </si>
  <si>
    <t>  </t>
  </si>
  <si>
    <t>އިތުރުގަޑީގެ މަސައްކަތަށް ދޭ ފައިސާ</t>
  </si>
  <si>
    <t>ރިވައިޒްކުރި ބަޖެޓް</t>
  </si>
  <si>
    <t xml:space="preserve">ފާސްކުރި ބަޖެޓް </t>
  </si>
  <si>
    <t>ދައުލަތުން ދެއްވާ ފައިސާ</t>
  </si>
  <si>
    <t>އަސާސީ ޕެންޝަންގެ ފައިސާ</t>
  </si>
  <si>
    <t>ދައުލަތުން ވަކި ޚިދުމަތަކަށް ނޫންގޮތުން ދޭ ފައިސާ</t>
  </si>
  <si>
    <t>މުސްކުޅިކުރައްވާ ފަރާތްތަކަށް ދޭ އިނާޔަތު ފައިސާ</t>
  </si>
  <si>
    <t>މުސްކުޅިކުރައްވާ ފަރާތްތަކަށް މަހުންމަހަށް ދޭ ފައިސާ</t>
  </si>
  <si>
    <t>ޕްރޮވިޑެންޓް ފަންޑަށް ސަރުކާރުން ދައްކާ ފައިސާ</t>
  </si>
  <si>
    <t>މޯލްޑިވްސް ރިޓަޔަރމަންޓް ޕެންޝަން ސްކީމަށް ދައްކާ ފައިސާ</t>
  </si>
  <si>
    <r>
      <t> </t>
    </r>
    <r>
      <rPr>
        <sz val="10"/>
        <color rgb="FF000000"/>
        <rFont val="Faruma"/>
        <family val="3"/>
      </rPr>
      <t>ދައުލަތުގެ މުދާ</t>
    </r>
    <r>
      <rPr>
        <sz val="10"/>
        <color rgb="FF000000"/>
        <rFont val="Times New Roman"/>
        <family val="1"/>
      </rPr>
      <t xml:space="preserve"> </t>
    </r>
    <r>
      <rPr>
        <sz val="10"/>
        <color rgb="FF000000"/>
        <rFont val="Faruma"/>
        <family val="3"/>
      </rPr>
      <t>ވިއްކައިގެން ލިބޭ ގެއްލުން</t>
    </r>
  </si>
  <si>
    <r>
      <t> </t>
    </r>
    <r>
      <rPr>
        <sz val="10"/>
        <color rgb="FF000000"/>
        <rFont val="Faruma"/>
        <family val="3"/>
      </rPr>
      <t>ދައުލަތުގެ ބިން</t>
    </r>
    <r>
      <rPr>
        <sz val="10"/>
        <color rgb="FF000000"/>
        <rFont val="Times New Roman"/>
        <family val="1"/>
      </rPr>
      <t xml:space="preserve"> </t>
    </r>
    <r>
      <rPr>
        <sz val="10"/>
        <color rgb="FF000000"/>
        <rFont val="Faruma"/>
        <family val="3"/>
      </rPr>
      <t>ވިއްކައިގެން ލިބޭ ގެއްލުން</t>
    </r>
  </si>
  <si>
    <r>
      <t> </t>
    </r>
    <r>
      <rPr>
        <sz val="10"/>
        <color rgb="FF000000"/>
        <rFont val="Faruma"/>
        <family val="3"/>
      </rPr>
      <t>އެހެނިހެން ހަރުމުދާ</t>
    </r>
    <r>
      <rPr>
        <sz val="10"/>
        <color rgb="FF000000"/>
        <rFont val="Times New Roman"/>
        <family val="1"/>
      </rPr>
      <t xml:space="preserve"> </t>
    </r>
    <r>
      <rPr>
        <sz val="10"/>
        <color rgb="FF000000"/>
        <rFont val="Faruma"/>
        <family val="3"/>
      </rPr>
      <t>ވިއްކައިގެން ލިބޭ ގެއްލުން</t>
    </r>
  </si>
  <si>
    <r>
      <t> </t>
    </r>
    <r>
      <rPr>
        <sz val="10"/>
        <color rgb="FF000000"/>
        <rFont val="Faruma"/>
        <family val="3"/>
      </rPr>
      <t>އެހެނިހެން ގެއްލުން</t>
    </r>
  </si>
  <si>
    <r>
      <t> </t>
    </r>
    <r>
      <rPr>
        <sz val="10"/>
        <color rgb="FF000000"/>
        <rFont val="Faruma"/>
        <family val="3"/>
      </rPr>
      <t>ފަރުނީޗަރާއި ފިޓިންގްސް</t>
    </r>
  </si>
  <si>
    <r>
      <t>މެޝިނަރީ އާއި</t>
    </r>
    <r>
      <rPr>
        <sz val="10"/>
        <color rgb="FF000000"/>
        <rFont val="Times New Roman"/>
        <family val="1"/>
      </rPr>
      <t xml:space="preserve"> </t>
    </r>
    <r>
      <rPr>
        <sz val="10"/>
        <color rgb="FF000000"/>
        <rFont val="Faruma"/>
        <family val="3"/>
      </rPr>
      <t>އިކުއިޕްމަންޓް</t>
    </r>
  </si>
  <si>
    <r>
      <t> </t>
    </r>
    <r>
      <rPr>
        <sz val="10"/>
        <color rgb="FF000000"/>
        <rFont val="Faruma"/>
        <family val="3"/>
      </rPr>
      <t>މުވާޞަލާތުގެ ތަކެތި</t>
    </r>
  </si>
  <si>
    <r>
      <t> </t>
    </r>
    <r>
      <rPr>
        <sz val="10"/>
        <color rgb="FF000000"/>
        <rFont val="Faruma"/>
        <family val="3"/>
      </rPr>
      <t>ކޮމްޕިއުޓަރ ސޮފްޓްވެޔަރ</t>
    </r>
  </si>
  <si>
    <r>
      <t> </t>
    </r>
    <r>
      <rPr>
        <sz val="10"/>
        <color rgb="FF000000"/>
        <rFont val="Faruma"/>
        <family val="3"/>
      </rPr>
      <t>އައި.ޓީ. އާއި ގުޅޭގޮތުން ހޯދާ ހާޑްވެޔަރ</t>
    </r>
  </si>
  <si>
    <t>އެހެނިހެން އިކުއިޕްމަންޓް</t>
  </si>
  <si>
    <r>
      <t> </t>
    </r>
    <r>
      <rPr>
        <sz val="10"/>
        <color rgb="FF000000"/>
        <rFont val="Faruma"/>
        <family val="3"/>
      </rPr>
      <t>ކުންފުނިތަކުގެ ޙިއްސާ</t>
    </r>
    <r>
      <rPr>
        <sz val="10"/>
        <color rgb="FF000000"/>
        <rFont val="Times New Roman"/>
        <family val="1"/>
      </rPr>
      <t xml:space="preserve"> </t>
    </r>
    <r>
      <rPr>
        <sz val="10"/>
        <color rgb="FF000000"/>
        <rFont val="Faruma"/>
        <family val="3"/>
      </rPr>
      <t>ގަތުމަށް ކުރެވުނު އިންވެސްޓްމަންޓް</t>
    </r>
  </si>
  <si>
    <r>
      <t> </t>
    </r>
    <r>
      <rPr>
        <sz val="10"/>
        <color rgb="FF000000"/>
        <rFont val="Faruma"/>
        <family val="3"/>
      </rPr>
      <t>ޢާއްމުން ބައިވެރިވާ</t>
    </r>
    <r>
      <rPr>
        <sz val="10"/>
        <color rgb="FF000000"/>
        <rFont val="Times New Roman"/>
        <family val="1"/>
      </rPr>
      <t xml:space="preserve"> </t>
    </r>
    <r>
      <rPr>
        <sz val="10"/>
        <color rgb="FF000000"/>
        <rFont val="Faruma"/>
        <family val="3"/>
      </rPr>
      <t>އެޖެންސީތަކުގެ ރައުސުލްމާލަށް ކުރި އިންވެސްޓްމަންޓް</t>
    </r>
  </si>
  <si>
    <r>
      <t> </t>
    </r>
    <r>
      <rPr>
        <sz val="10"/>
        <color rgb="FF000000"/>
        <rFont val="Faruma"/>
        <family val="3"/>
      </rPr>
      <t>ބައިނަލް އަޤުވާމީ</t>
    </r>
    <r>
      <rPr>
        <sz val="10"/>
        <color rgb="FF000000"/>
        <rFont val="Times New Roman"/>
        <family val="1"/>
      </rPr>
      <t xml:space="preserve"> </t>
    </r>
    <r>
      <rPr>
        <sz val="10"/>
        <color rgb="FF000000"/>
        <rFont val="Faruma"/>
        <family val="3"/>
      </rPr>
      <t>ޖަމާޢަތްތަކުގައިވާ ރައުސުލްމާލު</t>
    </r>
  </si>
  <si>
    <t>އިތުރު މަޢުލޫމާތު</t>
  </si>
  <si>
    <t>މިލްކިއްޔާތުގެ ޖުމުލަ</t>
  </si>
  <si>
    <t>ނަން-ކަރަންޓް އެސެޓްސް (ހަރުމުދާ)</t>
  </si>
  <si>
    <t>ހަރުމުދާ</t>
  </si>
  <si>
    <t>ބިނާކޮށް ނުނިމިހުރި ހަރުމުދާ</t>
  </si>
  <si>
    <r>
      <t>ވިޔަފާރިތަކުގައި ކުރެވިފައިވާ</t>
    </r>
    <r>
      <rPr>
        <sz val="10"/>
        <color rgb="FF000000"/>
        <rFont val="Times New Roman"/>
        <family val="1"/>
      </rPr>
      <t xml:space="preserve"> </t>
    </r>
    <r>
      <rPr>
        <sz val="10"/>
        <color rgb="FF000000"/>
        <rFont val="Faruma"/>
        <family val="3"/>
      </rPr>
      <t>އިންވެސްޓްމަންޓްތައް</t>
    </r>
  </si>
  <si>
    <t>ލިބެންޖެހޭ ފައިސާ</t>
  </si>
  <si>
    <r>
      <t>އެހެނިހެން ކަރަންޓް</t>
    </r>
    <r>
      <rPr>
        <sz val="10"/>
        <color rgb="FF000000"/>
        <rFont val="Times New Roman"/>
        <family val="1"/>
      </rPr>
      <t xml:space="preserve"> </t>
    </r>
    <r>
      <rPr>
        <sz val="10"/>
        <color rgb="FF000000"/>
        <rFont val="Faruma"/>
        <family val="3"/>
      </rPr>
      <t>އެސެޓްސް</t>
    </r>
  </si>
  <si>
    <t>މާލީ ޒިންމާތަކުގެ ޖުމުލަ</t>
  </si>
  <si>
    <r>
      <t>ދިގު މުއްދަތުގައި</t>
    </r>
    <r>
      <rPr>
        <b/>
        <sz val="10"/>
        <color rgb="FF000000"/>
        <rFont val="Times New Roman"/>
        <family val="1"/>
      </rPr>
      <t xml:space="preserve"> </t>
    </r>
    <r>
      <rPr>
        <b/>
        <sz val="10"/>
        <color rgb="FF000000"/>
        <rFont val="Faruma"/>
        <family val="3"/>
      </rPr>
      <t>އަދާކުރަންޖެހޭ މާލީ ޒިންމާތައް (ނަން-ކަރަންޓް ލައިބިލިޓީސް)</t>
    </r>
  </si>
  <si>
    <t>ދިގު މުއްދަތުގެ ތެރޭގައި އަދާކުރަންޖެހޭ ލޯނު –ރާއްޖޭގެ ފަރާތްތަކަށް</t>
  </si>
  <si>
    <r>
      <t>ދިގު މުއްދަތުން</t>
    </r>
    <r>
      <rPr>
        <sz val="10"/>
        <color rgb="FF000000"/>
        <rFont val="Times New Roman"/>
        <family val="1"/>
      </rPr>
      <t xml:space="preserve"> </t>
    </r>
    <r>
      <rPr>
        <sz val="10"/>
        <color rgb="FF000000"/>
        <rFont val="Faruma"/>
        <family val="3"/>
      </rPr>
      <t>އަދާކުރަންޖެހޭ ލޯނު – ބޭރުގެ ފަރާތްތަކަށް</t>
    </r>
  </si>
  <si>
    <r>
      <t>ކުރު މުއްދަތުގައި</t>
    </r>
    <r>
      <rPr>
        <b/>
        <sz val="10"/>
        <color rgb="FF000000"/>
        <rFont val="Times New Roman"/>
        <family val="1"/>
      </rPr>
      <t xml:space="preserve"> </t>
    </r>
    <r>
      <rPr>
        <b/>
        <sz val="10"/>
        <color rgb="FF000000"/>
        <rFont val="Faruma"/>
        <family val="3"/>
      </rPr>
      <t>އަދާކުރަންޖެހޭ މާލީ ޒިންމާތައް (ކަރަންޓް ލައިބިލިޓީސް)</t>
    </r>
  </si>
  <si>
    <t>އެހެނިހެން މުއައްސަސާ އަދި ޚިދުމަތް/މުދާ ހޯދާ ފަރާތްތަކަށް ދައްކަންޖެހޭ</t>
  </si>
  <si>
    <r>
      <t>ކުރު މުއްދަތު ތެރޭގައި</t>
    </r>
    <r>
      <rPr>
        <sz val="10"/>
        <color rgb="FF000000"/>
        <rFont val="Times New Roman"/>
        <family val="1"/>
      </rPr>
      <t xml:space="preserve"> </t>
    </r>
    <r>
      <rPr>
        <sz val="10"/>
        <color rgb="FF000000"/>
        <rFont val="Faruma"/>
        <family val="3"/>
      </rPr>
      <t>އަދާކުރަންޖެހޭ ލޯނު – ރާއްޖޭގެ ފަރާތްތަކުން</t>
    </r>
  </si>
  <si>
    <r>
      <t>ވަގުތީ ގޮތުން ބެހެއްޓޭ</t>
    </r>
    <r>
      <rPr>
        <sz val="10"/>
        <color rgb="FF000000"/>
        <rFont val="Times New Roman"/>
        <family val="1"/>
      </rPr>
      <t xml:space="preserve"> </t>
    </r>
    <r>
      <rPr>
        <sz val="10"/>
        <color rgb="FF000000"/>
        <rFont val="Faruma"/>
        <family val="3"/>
      </rPr>
      <t>ފައިސާ (ޓެމްޕޮރަރީ ޑިޕޮސިޓްސް)</t>
    </r>
  </si>
  <si>
    <r>
      <t>ނެޓް އެސެޓްސް</t>
    </r>
    <r>
      <rPr>
        <b/>
        <sz val="10"/>
        <color rgb="FF000000"/>
        <rFont val="Times New Roman"/>
        <family val="1"/>
      </rPr>
      <t xml:space="preserve"> </t>
    </r>
    <r>
      <rPr>
        <b/>
        <sz val="10"/>
        <color rgb="FF000000"/>
        <rFont val="Faruma"/>
        <family val="3"/>
      </rPr>
      <t>(ޖުމުލަ މިލްކިއްޔާތާއި ޖުމުލަ މާލީ ޒިންމާތަކުގެ ތަފާތު)</t>
    </r>
  </si>
  <si>
    <t>[ކައުންސިލްގެ ނަން]</t>
  </si>
  <si>
    <t>ލިބިދާނެ ގެއްލުމެއް ހަމަޖެއްސުމަށް ހިނގާނެ ކަމަށް ބެލެވޭ ޚަރަދު</t>
  </si>
  <si>
    <t>ލިބުނު ފައިސާ އާއި ހިނގި ޚަރަދުގެ ބަޔާން</t>
  </si>
  <si>
    <t>ޚަރަދު</t>
  </si>
  <si>
    <t>ޓްރަސްޓް ފަންޑުގެ ނަން</t>
  </si>
  <si>
    <r>
      <t>އަހަރު ނިމުނުއިރު ހުރި</t>
    </r>
    <r>
      <rPr>
        <b/>
        <sz val="10"/>
        <color rgb="FF000000"/>
        <rFont val="Times New Roman"/>
        <family val="1"/>
      </rPr>
      <t xml:space="preserve"> </t>
    </r>
    <r>
      <rPr>
        <b/>
        <sz val="10"/>
        <color rgb="FF000000"/>
        <rFont val="Faruma"/>
        <family val="3"/>
      </rPr>
      <t>ފައިސާ</t>
    </r>
  </si>
  <si>
    <t>މިލްކިއްޔާތާއި މާލީ ޒިންމާތަކުގެ ބަޔާން</t>
  </si>
  <si>
    <t>އަންހެނުންގެ ތަރައްޤީއަށް މަސައްކަތް ކުރާ ކޮމިޓީ</t>
  </si>
  <si>
    <t>ޖުމުލަ ރުފިޔާ</t>
  </si>
  <si>
    <t>އެހީ ދިން ފަރާތް</t>
  </si>
  <si>
    <t>މުވައްޒަފުންގެ މުސާރަ</t>
  </si>
  <si>
    <t>މުވައްޒަފުންނަށް ދޭ އެލަވަންސް</t>
  </si>
  <si>
    <t>ރިވައިޒްކުރި ބަޖެޓާއި ހިނގި ޚަރަދުގެ ތަފާތު</t>
  </si>
  <si>
    <t>މަރާމާތު ކުރުން – ފަރުނީޗަރާއި ފިޓިންގސް</t>
  </si>
  <si>
    <t>މަރާމާތު ކުރުން - އައި.ޓީ.އާއި ގުޅޭ ހާރޑްވެއަރ</t>
  </si>
  <si>
    <r>
      <t xml:space="preserve">ރިވައިޒްކުރި </t>
    </r>
    <r>
      <rPr>
        <b/>
        <sz val="9"/>
        <color rgb="FF000000"/>
        <rFont val="Faruma"/>
        <family val="3"/>
      </rPr>
      <t>ބަޖެޓް</t>
    </r>
  </si>
  <si>
    <t xml:space="preserve">ކައުންސިލުން ފާސްކުރި ބަޖެޓް </t>
  </si>
  <si>
    <t xml:space="preserve">އަތުގައި ހުރި ފައިސާ </t>
  </si>
  <si>
    <t>އެހެނިހެން މުއައްސަސާ/ފަރާތްތަކަށް ދައްކަންޖެހޭ</t>
  </si>
  <si>
    <t>`</t>
  </si>
  <si>
    <r>
      <t>އޮފީސް ހިންގުމަށް ބޭނުންވާ ޚިދުމަތުގެ</t>
    </r>
    <r>
      <rPr>
        <sz val="9"/>
        <color theme="1"/>
        <rFont val="Times New Roman"/>
        <family val="1"/>
      </rPr>
      <t xml:space="preserve"> </t>
    </r>
    <r>
      <rPr>
        <sz val="9"/>
        <color theme="1"/>
        <rFont val="Faruma"/>
        <family val="3"/>
      </rPr>
      <t>އަގު</t>
    </r>
  </si>
  <si>
    <t>ހަރުމުދަލުގެ ޙުލާސާ</t>
  </si>
  <si>
    <t>އެކިއެކި މަސައްކަތަށް ބޭނުންކުރާ ސާމާނު (ޓޫލްސް)</t>
  </si>
  <si>
    <t>ބާވަތް</t>
  </si>
  <si>
    <t>ބިމާއި ޢިމާރާތް</t>
  </si>
  <si>
    <t>ވިޔަފާރި މުދާ (ސްޓޮކް)</t>
  </si>
  <si>
    <t>ލިބުނު ޖުމުލަ</t>
  </si>
  <si>
    <t>ބާކީގެ ޖުމުލަ</t>
  </si>
  <si>
    <t>މާލީ ޒިންމާތައް</t>
  </si>
  <si>
    <t>ހިލޭ އެހީގެ ގޮތުގައި ލިބުނު ފައިސާއިން ކުރެވުނު ޚަރަދު</t>
  </si>
  <si>
    <t>މަލްޓިލެޓްރަލް (ބައިނަލްއަގުއާމީ ޖަމާޢަތްތަކުން)</t>
  </si>
  <si>
    <t>އަންހެނުންގެ ތަރައްޤީއަށް މަސައްކަތް ކުރާ ކޮމިޓީއަށް ލިބުނު ފައިސާއިން ކުރެވުނު ޚަރަދު</t>
  </si>
  <si>
    <t>ޓްރަސްޓް ފަންޑްތަކުން ލިބުނު ފައިސާއިން ކުރެވުނު ޚަރަދު</t>
  </si>
  <si>
    <t>މިލްކިއްޔާތާއި މާލީ ޒިންމާތަކުގެ މަޢުލޫމާތު</t>
  </si>
  <si>
    <t>ލިބިފައިވާ ގެއްލުމެއް އަދި ލިބިދާނެ ގެއްލުމެއް ހަމަޖެއްސުމުގެ ޚަރަދު</t>
  </si>
  <si>
    <t>އަމިއްލަ ފަރާތަކަށް ލިބޭ ގެއްލުން ހަމަޖެއްސުން</t>
  </si>
  <si>
    <t>ރިވައިޒްކުރި ބަޖެޓާ ލިބުނު ފައިސާ/ހިނގި ޚަރަދުގެ ތަފާތު</t>
  </si>
  <si>
    <r>
      <t>އަހަރު ތެރޭގައި</t>
    </r>
    <r>
      <rPr>
        <b/>
        <sz val="9"/>
        <color rgb="FF000000"/>
        <rFont val="Times New Roman"/>
        <family val="1"/>
      </rPr>
      <t xml:space="preserve"> </t>
    </r>
    <r>
      <rPr>
        <b/>
        <sz val="9"/>
        <color rgb="FF000000"/>
        <rFont val="Faruma"/>
        <family val="3"/>
      </rPr>
      <t>ލިބުނު ފައިސާ/ހިނގި ޚަރަދު</t>
    </r>
  </si>
  <si>
    <t>3. ރިކަންސިލިއޭޝަން</t>
  </si>
  <si>
    <t>4. ކުރީ މާލީ އަހަރުގެ މާލީ ބަޔާންތަކުގައިވާ ކުށެއްގެ/ކުށްތަކެއްގެ އިސްލާޙު</t>
  </si>
  <si>
    <t>މިލްކިއްޔާތު</t>
  </si>
  <si>
    <r>
      <t>ކުރު މުއްދަތު ތެރޭގައި</t>
    </r>
    <r>
      <rPr>
        <sz val="10"/>
        <color rgb="FF000000"/>
        <rFont val="Times New Roman"/>
        <family val="1"/>
      </rPr>
      <t xml:space="preserve"> </t>
    </r>
    <r>
      <rPr>
        <sz val="10"/>
        <color rgb="FF000000"/>
        <rFont val="Faruma"/>
        <family val="3"/>
      </rPr>
      <t>އަދާކުރަންޖެހޭ ލޯނު – ރާއްޖޭގެ ފަރާތްތަކަށް</t>
    </r>
  </si>
  <si>
    <t>ތަފްސީލް</t>
  </si>
  <si>
    <t>ކައުންސިލްގެ އިދާރާ</t>
  </si>
  <si>
    <t>ޖުމްލަ</t>
  </si>
  <si>
    <t>ވިޔަފާރި ހަރަކާތްތައް</t>
  </si>
  <si>
    <t>ހަރުމުދަލުގެ ޖުމުލަ</t>
  </si>
  <si>
    <t>އަހަރު ނިމުނުއިރު ހުރި</t>
  </si>
  <si>
    <t>އަހަރުތެރޭ ޓްރާސްފަރ ކުރެވުނު</t>
  </si>
  <si>
    <t xml:space="preserve"> އަހަރުތެރޭ ބިނާކުރެވުނު</t>
  </si>
  <si>
    <t>އަހަރު ފެށުނުއިރު ހުރި</t>
  </si>
  <si>
    <t>ބިނާކޮށް ނުނިމިހުރި ހަރުމުދަލުގެ ޖުމްލަ</t>
  </si>
  <si>
    <t>ކައުންސިލްގެ އިދާރާއަށް ލިބެންޖެހޭ ފައިސާ</t>
  </si>
  <si>
    <t>ވިޔަފާރިތަކަށް ލިބެންޖެހޭ ފައިސާ</t>
  </si>
  <si>
    <t>އަހަރު ފެށުނުއިރު ނުދެއްކި ހުރި</t>
  </si>
  <si>
    <t>އަހަރު ތެރޭ ނެގި ލޯނު</t>
  </si>
  <si>
    <t>އަހަރު ތެރޭ އަނބުރާ ދެއްކުނު</t>
  </si>
  <si>
    <t>އަހަރު ނިމުނުއިރު ނުދެއްކި ހުރި</t>
  </si>
  <si>
    <t>އަހަރު ނިމުނުއިރު ނުދެއްކި ހުރި ޖުމްލަ</t>
  </si>
  <si>
    <t>ކައުންސިލުން ދައްކަންޖެހޭ ފައިސާ</t>
  </si>
  <si>
    <t>ދައްކަންޖެހޭ ފައިސާ</t>
  </si>
  <si>
    <t>ވިޔަފާރި ހަރަކާތްތަކުން ދައްކަންޖެހޭ ފައިސާ</t>
  </si>
  <si>
    <t>އަހަރު ނިމުނުއިރު ހުރި ޖުމްލަ</t>
  </si>
  <si>
    <t>ކައުންސިލްގެ އިދާރާގައި ބެހެއްޓިފައި ހުރި</t>
  </si>
  <si>
    <t>ވިޔަފާރި ހަރަކާތްތަކުން</t>
  </si>
  <si>
    <t>އޮފީސް ހިންގުމުގެ ބޭނުމަށް ހޯދާ ތަކެތީގެ އަގު</t>
  </si>
  <si>
    <t>އޮފީސް ހިންގުމަށް ބޭނުންވާ ޚިދުމަތުގެ ޚަރަދު</t>
  </si>
  <si>
    <t>އޮފީސް ހިންގުމަށް ބޭނުންވާ ހަރުމުދާ ހޯދުމަށް ކުރާ ޚަރަދު</t>
  </si>
  <si>
    <t>އަހަރު ތެރޭގައި އިތުރުވި / (އުނިވި ފައިސާ)</t>
  </si>
  <si>
    <t>އަހަރުތެރޭ އިތުރުވި / (އުނިވި) ފައިސާ</t>
  </si>
  <si>
    <t>ލިބުނު</t>
  </si>
  <si>
    <t>އަމިއްލަ ޖަމްއިއްޔާ</t>
  </si>
  <si>
    <t>އަހަރު ފެށުނުއިރު ހުރި ބާކީ</t>
  </si>
  <si>
    <t>އަހަރު ނިމުނުއިރު ހުރި ބާކީ</t>
  </si>
  <si>
    <t>reconciliation</t>
  </si>
  <si>
    <t>trust fund</t>
  </si>
  <si>
    <t>state revenue</t>
  </si>
  <si>
    <t>Trust</t>
  </si>
  <si>
    <r>
      <t>ވިޔަފާރިތަކުގައި ކުރެވިފައިވާ</t>
    </r>
    <r>
      <rPr>
        <sz val="10"/>
        <color rgb="FF000000"/>
        <rFont val="Times New Roman"/>
        <family val="1"/>
      </rPr>
      <t xml:space="preserve"> </t>
    </r>
    <r>
      <rPr>
        <sz val="10"/>
        <color rgb="FF000000"/>
        <rFont val="Faruma"/>
        <family val="3"/>
      </rPr>
      <t>އިންވެސްޓްމަންޓްތައް (އިކްއިޓީ)</t>
    </r>
  </si>
  <si>
    <t>ޚަރަދު ކޯޑް</t>
  </si>
  <si>
    <t>އުނި (ކްރެޑިޓް)</t>
  </si>
  <si>
    <t>އިތުރު (ޑެބިޓް)</t>
  </si>
  <si>
    <r>
      <t>ލިބުނު / ހިނގި</t>
    </r>
    <r>
      <rPr>
        <b/>
        <sz val="9"/>
        <color rgb="FF000000"/>
        <rFont val="Times New Roman"/>
        <family val="1"/>
      </rPr>
      <t xml:space="preserve"> </t>
    </r>
    <r>
      <rPr>
        <b/>
        <sz val="9"/>
        <color rgb="FF000000"/>
        <rFont val="Faruma"/>
        <family val="3"/>
      </rPr>
      <t>ޚަރަދު</t>
    </r>
  </si>
  <si>
    <t>މާލީ ޒިންމާދާރުވެރިޔާގެ/ފައިނޭންސް އެގްޒެކެޓިވްގެ ޒިންމާގެ ބަޔާން</t>
  </si>
  <si>
    <r>
      <t xml:space="preserve">ޤާނޫނު </t>
    </r>
    <r>
      <rPr>
        <sz val="12"/>
        <color rgb="FF000000"/>
        <rFont val="Faruma"/>
        <family val="3"/>
      </rPr>
      <t xml:space="preserve">ނަންބަރު: 2010/7 </t>
    </r>
    <r>
      <rPr>
        <sz val="12"/>
        <color theme="1"/>
        <rFont val="Faruma"/>
        <family val="3"/>
      </rPr>
      <t>(</t>
    </r>
    <r>
      <rPr>
        <sz val="12"/>
        <color rgb="FF000000"/>
        <rFont val="Faruma"/>
        <family val="3"/>
      </rPr>
      <t xml:space="preserve">ދިވެހިރާއްޖޭގެ އިދާރީ ދާއިރާތައް ލާމަރުކަޒީ އުޞޫލުން ހިންގުމުގެ ޤާނޫނު) </t>
    </r>
    <r>
      <rPr>
        <sz val="12"/>
        <color theme="1"/>
        <rFont val="Faruma"/>
        <family val="3"/>
      </rPr>
      <t>އާއި ޤާނޫނު ނަންބަރު: 3/2006 (ދައުލަތުގެ މާލިއްޔަތުގެ ޤާނޫނު) ގައި ބަޔާންކޮށްފައިވާ ގޮތުން، ކައުންސިލްގެ މާލީ ބަޔާންތައް ތައްޔާރު ކުރުމަކީ، އަޅުގަނޑުގެ ޒިންމާއެކެވެ.</t>
    </r>
  </si>
  <si>
    <t xml:space="preserve">މިގޮތުން، ކައުންސިލްގެ މާލީ ބަޔާންތަކަކީ، ތެދުވެރިކަމާ އަދި ސައްޙަކަމާއެކު ތައްޔާރު ކުރެވޭ، އިތުބާރުހިފޭ މާލީ ބަޔާންތަކަކަށް ހެދުމަށްޓަކައި، ކައުންސިލަށް އެކަށީގެންވާ އިންޓަރނަލް ކޮންޓްރޯލްގެ ނިޒާމެއް ޤާއިމްކޮށް އަދި އެ ނިޒާމް ދެމެހެއްޓުމަކީ އަޅުގަނޑުގެ ޒިންމާއެއްކަމުން، އެކަން ފުރިހަމަ ކޮށްފައިވާނެ ކަމުގައި ދަންނަވަމެވެ. </t>
  </si>
  <si>
    <t>އަޅުގަނޑު ދެކޭ ގޮތުގައި، މި މާލީ ބަޔާންތަކަކީ، ކައުންސިލަށް ލިބުނު ފައިސާ އާއި، ކުރެވުނު ޚަރަދާ އަދި އަހަރު ނިމުނުއިރު ބާކީ ހުރި ފައިސާ ތެދުވެރިކަމާއެކު ދައްކުވައިދާ މާލީ ބަޔާންތަކެކެވެ.</t>
  </si>
  <si>
    <t>(ސޮއި)</t>
  </si>
  <si>
    <t>(ނަން)</t>
  </si>
  <si>
    <t>މާލީ ޒިންދާރުވެރިޔާ/ފައިނޭންސް އެގްޒެކެޓިވް</t>
  </si>
  <si>
    <r>
      <t xml:space="preserve">31 މާރިޗު </t>
    </r>
    <r>
      <rPr>
        <sz val="12"/>
        <color theme="1"/>
        <rFont val="Times New Roman"/>
        <family val="1"/>
      </rPr>
      <t>20XX</t>
    </r>
  </si>
  <si>
    <t>&lt;ކައުންސިލްގެ ނަން&gt;</t>
  </si>
  <si>
    <r>
      <t>އަހަރުތެރޭ ލިބުނު</t>
    </r>
    <r>
      <rPr>
        <b/>
        <sz val="10"/>
        <color rgb="FF000000"/>
        <rFont val="Times New Roman"/>
        <family val="1"/>
      </rPr>
      <t xml:space="preserve"> </t>
    </r>
    <r>
      <rPr>
        <b/>
        <sz val="10"/>
        <color rgb="FF000000"/>
        <rFont val="Faruma"/>
        <family val="3"/>
      </rPr>
      <t>ފައިސާގެ ޖުމުލަ</t>
    </r>
  </si>
  <si>
    <r>
      <t xml:space="preserve">20XX </t>
    </r>
    <r>
      <rPr>
        <b/>
        <sz val="12"/>
        <color theme="1"/>
        <rFont val="Faruma"/>
        <family val="3"/>
      </rPr>
      <t xml:space="preserve">ވަނަ އަހަރުގެ މާލީ ބަޔާންތައް </t>
    </r>
  </si>
  <si>
    <t>މިލްކިއްޔާތާއި މާލީ ޒިންމާތަކުގެ ބަޔާންތަކާ ގުޅޭ ނޯޓްތަށް</t>
  </si>
  <si>
    <r>
      <t>މިލްކިއްޔާތު އަދި މާލީ ޒިންމާތަކުގެ މަޢުލޫމާތު، ކޭޝް ބޭސިސް އިޕްސަސްގައި ބާރުއަޅާފައިވާ ގޮތުގެ މަތިން</t>
    </r>
    <r>
      <rPr>
        <sz val="12"/>
        <color theme="1"/>
        <rFont val="Times New Roman"/>
        <family val="1"/>
      </rPr>
      <t>،</t>
    </r>
    <r>
      <rPr>
        <sz val="12"/>
        <color theme="1"/>
        <rFont val="Faruma"/>
        <family val="3"/>
      </rPr>
      <t xml:space="preserve"> މާލީ ބަޔާންތަކާ ގުޅޭ ނޯޓްތަކުގައި ބަޔާންކޮށްފައި ވާނެއެވެ.</t>
    </r>
  </si>
  <si>
    <r>
      <t>މި ބަޔާނުގައި ކައުންސިލުން ބަލައިގަންނަންޖެހޭ އެންމެހާ ފައިސާ ހިމެނިފައިވާނެއެވެ. އޭގެ ތެރޭގައި، ކައުންސިލްގެ ކޮންޓްރޯލް އޮންނަ ގޮތަށް</t>
    </r>
    <r>
      <rPr>
        <sz val="12"/>
        <color theme="1"/>
        <rFont val="Times New Roman"/>
        <family val="1"/>
      </rPr>
      <t xml:space="preserve">، </t>
    </r>
    <r>
      <rPr>
        <sz val="12"/>
        <color theme="1"/>
        <rFont val="Faruma"/>
        <family val="3"/>
      </rPr>
      <t>މާލީ އަހަރުގެ ނިޔަލަށް</t>
    </r>
    <r>
      <rPr>
        <sz val="12"/>
        <color theme="1"/>
        <rFont val="Times New Roman"/>
        <family val="1"/>
      </rPr>
      <t xml:space="preserve">، </t>
    </r>
    <r>
      <rPr>
        <sz val="12"/>
        <color theme="1"/>
        <rFont val="Faruma"/>
        <family val="3"/>
      </rPr>
      <t>ދައުލަތުގެ ފަރާތުން ބަލައިގަންނަންޖެހޭ ފައިސާ ހިމެނިފައިވާނެއެވެ. އަދި ފަރުނީޗަރު، މެޝިނަރީ އަދި އިކްއިޕްމަންޓް އާއި، ބިނާކޮށް ނުނިމި ހުރި ހަރުމުދަލާއި</t>
    </r>
    <r>
      <rPr>
        <sz val="12"/>
        <color theme="1"/>
        <rFont val="Times New Roman"/>
        <family val="1"/>
      </rPr>
      <t xml:space="preserve">، </t>
    </r>
    <r>
      <rPr>
        <sz val="12"/>
        <color theme="1"/>
        <rFont val="Faruma"/>
        <family val="3"/>
      </rPr>
      <t>ފައިސާ އާއި ފައިސާގެ ގޮތުގައި ބެލެވޭ ތަކެތި (ބޭންކް އެކައުންޓްތަކުގައި ހުރި ފައިސާ އާއި އަތުގައި ހުރި ނަގުދު ފައިސާ، ޕެޓީ ކޭޝް ހިމެނޭ ގޮތަށް) އެވެ. ބިނާކޮށް ނުނިމި ހުރި ހަރުމުދާ ފުރިހަމަވުމުން</t>
    </r>
    <r>
      <rPr>
        <sz val="12"/>
        <color theme="1"/>
        <rFont val="Times New Roman"/>
        <family val="1"/>
      </rPr>
      <t xml:space="preserve">، </t>
    </r>
    <r>
      <rPr>
        <sz val="12"/>
        <color theme="1"/>
        <rFont val="Faruma"/>
        <family val="3"/>
      </rPr>
      <t>އެ ހަރުމުދަލަށް ހިނގި ޖުމުލަ ޚަރަދު ވާނީ ފަރުނީޗަރު، މެޝިނަރީ އަދި އިކްއިޕްމަންޓްއަށް ބަދަލު ކުރެވިފައެވެ.</t>
    </r>
  </si>
  <si>
    <t>ލިބެންޖެހޭ ފައިސާ އަގު ކުރެވިފައިވާނީ، އެ މުޢާމަލާތްތައް ހިނގިއިރުގެ އަގުގެ ތެރެއިން ކައުންސިލަށް ނުލިބޭނެ ކަމަށް ކަނޑައަޅާފައިވާ ޢަދަދު އުނިކުރުމަށްފަހުއެވެ.</t>
  </si>
  <si>
    <t>އިންވެސްޓްމަންޓްތަކުގެ ތެރޭގައި މައިގަނޑުގޮތެއްގައި ހިމެނިފައިވާނީ، ކޯޕަރޭޓިވްސް، ކުންފުނިތައް އަދި އެހެނިހެން ވިޔަފާރިތަކުގައި ކުރެވިފައިވާ އިންވެސްޓްމަންޓްތަކެވެ. އިންވެސްޓްމަންޓްތައް އަގު ކުރެވިފައިވާނީ، އެ މުޢާމަލާތްތައް ހިނގިއިރުގެ އަގުގައެވެ. އެ އަގުގެ ތެރެއިން ޢަދަދެއް އުނިކޮށްފައި ނުވާނެއެވެ.</t>
  </si>
  <si>
    <t>މާލީ ބަޔާންތަކާ ގުޅޭ ނޯޓުތައް</t>
  </si>
  <si>
    <r>
      <t>1.</t>
    </r>
    <r>
      <rPr>
        <b/>
        <sz val="7"/>
        <color rgb="FF0000FF"/>
        <rFont val="Faruma"/>
        <family val="3"/>
      </rPr>
      <t xml:space="preserve">     </t>
    </r>
    <r>
      <rPr>
        <b/>
        <sz val="14"/>
        <color rgb="FF0000FF"/>
        <rFont val="Faruma"/>
        <family val="3"/>
      </rPr>
      <t>ތަޢާރަފު</t>
    </r>
  </si>
  <si>
    <r>
      <t>މާލީ ބަޔާންތައް ނިސްބަތްވާ ކައުންސިލްގެ ކުރު ތަޢާރަފެއް، މަދުވަގެން ތިރީގައިވާ ނުކުތާތައް ހިމެނޭ ގޮތަށް</t>
    </r>
    <r>
      <rPr>
        <sz val="12"/>
        <color theme="1"/>
        <rFont val="Times New Roman"/>
        <family val="1"/>
      </rPr>
      <t>،</t>
    </r>
    <r>
      <rPr>
        <sz val="12"/>
        <color theme="1"/>
        <rFont val="Faruma"/>
        <family val="3"/>
      </rPr>
      <t xml:space="preserve"> މި ބައިގައި ގެންނާށެވެ.</t>
    </r>
  </si>
  <si>
    <r>
      <t>·</t>
    </r>
    <r>
      <rPr>
        <sz val="7"/>
        <color theme="1"/>
        <rFont val="Times New Roman"/>
        <family val="1"/>
      </rPr>
      <t xml:space="preserve">         </t>
    </r>
    <r>
      <rPr>
        <sz val="12"/>
        <color theme="1"/>
        <rFont val="Faruma"/>
        <family val="3"/>
      </rPr>
      <t>މުއައްސަސާ އުފެދުނު ތާރީޚު</t>
    </r>
  </si>
  <si>
    <r>
      <t>·</t>
    </r>
    <r>
      <rPr>
        <sz val="7"/>
        <color theme="1"/>
        <rFont val="Times New Roman"/>
        <family val="1"/>
      </rPr>
      <t xml:space="preserve">         </t>
    </r>
    <r>
      <rPr>
        <sz val="12"/>
        <color theme="1"/>
        <rFont val="Faruma"/>
        <family val="3"/>
      </rPr>
      <t>މުއައްސަސާ އުފެދިފައިވަނީ ކޮން ޤާނޫނެއްގެ ދަށުންކަން</t>
    </r>
  </si>
  <si>
    <r>
      <t>·</t>
    </r>
    <r>
      <rPr>
        <sz val="7"/>
        <color theme="1"/>
        <rFont val="Times New Roman"/>
        <family val="1"/>
      </rPr>
      <t xml:space="preserve">         </t>
    </r>
    <r>
      <rPr>
        <sz val="12"/>
        <color theme="1"/>
        <rFont val="Faruma"/>
        <family val="3"/>
      </rPr>
      <t>މުއައްސަސާގެ މަޤުޞަދު(ތައް)</t>
    </r>
  </si>
  <si>
    <r>
      <t>2.</t>
    </r>
    <r>
      <rPr>
        <b/>
        <sz val="7"/>
        <color rgb="FF0000FF"/>
        <rFont val="Faruma"/>
        <family val="3"/>
      </rPr>
      <t xml:space="preserve">     </t>
    </r>
    <r>
      <rPr>
        <b/>
        <sz val="14"/>
        <color rgb="FF0000FF"/>
        <rFont val="Faruma"/>
        <family val="3"/>
      </rPr>
      <t>ހިސާބުތައް ބަލަހައްޓާ އެކުލަވާލުމުގެ މައިގަނޑު ސިޔާސަތުތައް</t>
    </r>
  </si>
  <si>
    <r>
      <t>މި މާލީ ބަޔާންތައް ތައްޔާރުކޮށްފައިވާނީ</t>
    </r>
    <r>
      <rPr>
        <sz val="12"/>
        <color theme="1"/>
        <rFont val="Times New Roman"/>
        <family val="1"/>
      </rPr>
      <t>،</t>
    </r>
    <r>
      <rPr>
        <sz val="12"/>
        <color theme="1"/>
        <rFont val="Faruma"/>
        <family val="3"/>
      </rPr>
      <t xml:space="preserve"> "އިންޓަރނޭޝަނަލް ޕަބްލިކް ސެކްޓަރ އެކައުންޓިންގ ސްޓޭންޑަޑް: ފައިނޭންޝަލް ރިޕޯރޓިންގ އަންޑަރ ދަ ކޭޝް ބޭސިސް އޮފް އެކައުންޓިންގ" (ކޭޝް-ބޭސިސް އިޕްސަސް)، މި ސްޓޭންޑަޑްއާ އެއްގޮތަށެވެ.</t>
    </r>
  </si>
  <si>
    <t>ނުވަތަ،</t>
  </si>
  <si>
    <r>
      <t>ސްޓޭންޑަޑްގައި ބުނާ ތިރީގައިވާ ކަންކަން ޙާޞިލްވެފައި ނުވުމުގެ ސަބަބުން، މި މާލީ ބަޔާންތައް ތައްޔާރުކޮށްފައިވާނީ</t>
    </r>
    <r>
      <rPr>
        <sz val="12"/>
        <color theme="1"/>
        <rFont val="Times New Roman"/>
        <family val="1"/>
      </rPr>
      <t>،</t>
    </r>
    <r>
      <rPr>
        <sz val="12"/>
        <color theme="1"/>
        <rFont val="Faruma"/>
        <family val="3"/>
      </rPr>
      <t xml:space="preserve"> މައިގަނޑުގޮތެއްގައި، "އިންޓަރނޭޝަނަލް ޕަބްލިކް ސެކްޓަރ އެކައުންޓިންގ ސްޓޭންޑަޑް: ފައިނޭންޝަލް ރިޕޯރޓިންގ އަންޑަރ ދަ ކޭޝް ބޭސިސް އޮފް އެކައުންޓިންގ" (ކޭޝް-ބޭސިސް އިޕްސަސް)އާ އެއްގޮތަކަށް ނޫނެވެ.</t>
    </r>
  </si>
  <si>
    <r>
      <t xml:space="preserve">ހ) </t>
    </r>
    <r>
      <rPr>
        <sz val="12"/>
        <color theme="1"/>
        <rFont val="Calibri"/>
        <family val="2"/>
      </rPr>
      <t>[</t>
    </r>
    <r>
      <rPr>
        <sz val="12"/>
        <color theme="1"/>
        <rFont val="Faruma"/>
        <family val="3"/>
      </rPr>
      <t>ސަބަބު ބަޔާންކުރުމަށް</t>
    </r>
    <r>
      <rPr>
        <sz val="12"/>
        <color theme="1"/>
        <rFont val="Calibri"/>
        <family val="2"/>
      </rPr>
      <t>]</t>
    </r>
  </si>
  <si>
    <r>
      <t xml:space="preserve">ށ) </t>
    </r>
    <r>
      <rPr>
        <sz val="12"/>
        <color theme="1"/>
        <rFont val="Calibri"/>
        <family val="2"/>
      </rPr>
      <t>[</t>
    </r>
    <r>
      <rPr>
        <sz val="12"/>
        <color theme="1"/>
        <rFont val="Faruma"/>
        <family val="3"/>
      </rPr>
      <t>ސަބަބު ބަޔާންކުރުމަށް</t>
    </r>
    <r>
      <rPr>
        <sz val="12"/>
        <color theme="1"/>
        <rFont val="Calibri"/>
        <family val="2"/>
      </rPr>
      <t>]</t>
    </r>
  </si>
  <si>
    <t>މާލީ ބަޔާންތަކާ ގުޅޭ ނޯޓުތަކަކީ. މި މާލީ ބަޔާންތަކުގެ ބައެކެވެ. އަދި މާލީ ބަޔާންތައް ފުރިހަމަ ވާނީ މި ނޯޓްތަކާއެކު ކިޔުމުންނެވެ.</t>
  </si>
  <si>
    <r>
      <t>2.1</t>
    </r>
    <r>
      <rPr>
        <b/>
        <sz val="7"/>
        <color rgb="FF0000FF"/>
        <rFont val="Faruma"/>
        <family val="3"/>
      </rPr>
      <t xml:space="preserve">  </t>
    </r>
    <r>
      <rPr>
        <b/>
        <sz val="12"/>
        <color rgb="FF0000FF"/>
        <rFont val="Faruma"/>
        <family val="3"/>
      </rPr>
      <t>މާލީ ބާޔަންތައް ނިސްބަތްވާ ކައުންސިލްގެ އިދާރާ</t>
    </r>
  </si>
  <si>
    <r>
      <t xml:space="preserve">މިއީ، </t>
    </r>
    <r>
      <rPr>
        <sz val="12"/>
        <color theme="1"/>
        <rFont val="Calibri"/>
        <family val="2"/>
        <scheme val="minor"/>
      </rPr>
      <t>[</t>
    </r>
    <r>
      <rPr>
        <sz val="12"/>
        <color theme="1"/>
        <rFont val="Faruma"/>
        <family val="3"/>
      </rPr>
      <t>ކައުންސިލްގެ އިދާރާގެ ނަން</t>
    </r>
    <r>
      <rPr>
        <sz val="12"/>
        <color theme="1"/>
        <rFont val="Calibri"/>
        <family val="2"/>
        <scheme val="minor"/>
      </rPr>
      <t>]</t>
    </r>
    <r>
      <rPr>
        <sz val="12"/>
        <color theme="1"/>
        <rFont val="Faruma"/>
        <family val="3"/>
      </rPr>
      <t>ގެ މާލީ ބަޔާންތަކެވެ.</t>
    </r>
  </si>
  <si>
    <r>
      <t>2.2</t>
    </r>
    <r>
      <rPr>
        <b/>
        <sz val="7"/>
        <color rgb="FF0000FF"/>
        <rFont val="Faruma"/>
        <family val="3"/>
      </rPr>
      <t xml:space="preserve">  </t>
    </r>
    <r>
      <rPr>
        <b/>
        <sz val="12"/>
        <color rgb="FF0000FF"/>
        <rFont val="Faruma"/>
        <family val="3"/>
      </rPr>
      <t>މާލީ ބަޔާންތައް</t>
    </r>
  </si>
  <si>
    <t>ކައުންސިލްގެ މާލީ ބަޔާންތަކުގެ ތެރޭގައި ހިމެނެނީ، "އިންޓަރނޭޝަނަލް ޕަބްލިކް ސެކްޓަރ އެކައުންޓިންގ ސްޓޭންޑަޑް: ފައިނޭންޝަލް ރިޕޯރޓިންގ އަންޑަރ ދަ ކޭޝް ބޭސިސް އޮފް އެކައުންޓިންގ"ގެ ދަށުން ތައްޔާރުކުރެވޭ؛</t>
  </si>
  <si>
    <r>
      <t>1.</t>
    </r>
    <r>
      <rPr>
        <sz val="7"/>
        <color theme="1"/>
        <rFont val="Times New Roman"/>
        <family val="1"/>
      </rPr>
      <t xml:space="preserve">      </t>
    </r>
    <r>
      <rPr>
        <sz val="12"/>
        <color theme="1"/>
        <rFont val="Faruma"/>
        <family val="3"/>
      </rPr>
      <t>ފައިސާ ލިބުނުގޮތާއި ހޭދަކުރެވުނުގޮތުގެ ބަޔާން</t>
    </r>
    <r>
      <rPr>
        <sz val="12"/>
        <color theme="1"/>
        <rFont val="Times New Roman"/>
        <family val="1"/>
      </rPr>
      <t>؛</t>
    </r>
  </si>
  <si>
    <r>
      <t>2.</t>
    </r>
    <r>
      <rPr>
        <sz val="7"/>
        <color theme="1"/>
        <rFont val="Times New Roman"/>
        <family val="1"/>
      </rPr>
      <t xml:space="preserve">      </t>
    </r>
    <r>
      <rPr>
        <sz val="12"/>
        <color theme="1"/>
        <rFont val="Faruma"/>
        <family val="3"/>
      </rPr>
      <t>ފާސްކުރެވުނު ބަޖެޓާއި އެ ބަޖެޓުން ހޭދަކުރެވުނުގޮތުގެ ބަޔާން؛ އަދި</t>
    </r>
  </si>
  <si>
    <t xml:space="preserve">މާލީ ބަޔާންތަކާ ގުޅޭ ނޯޓްތަކެވެ. </t>
  </si>
  <si>
    <r>
      <t>2.3</t>
    </r>
    <r>
      <rPr>
        <b/>
        <sz val="7"/>
        <color rgb="FF0000FF"/>
        <rFont val="Faruma"/>
        <family val="3"/>
      </rPr>
      <t xml:space="preserve">  </t>
    </r>
    <r>
      <rPr>
        <b/>
        <sz val="12"/>
        <color rgb="FF0000FF"/>
        <rFont val="Faruma"/>
        <family val="3"/>
      </rPr>
      <t>ފައިސާ ލިބުނުގޮތާއި ހޭދަކުރެވުނުގޮތުގެ ބަޔާން</t>
    </r>
  </si>
  <si>
    <r>
      <t>ފައިސާ ލިބުނުގޮތާއި ހޭދަކުރެވުނުގޮތުގެ ބަޔާނުގައި</t>
    </r>
    <r>
      <rPr>
        <sz val="12"/>
        <color theme="1"/>
        <rFont val="Times New Roman"/>
        <family val="1"/>
      </rPr>
      <t xml:space="preserve">، </t>
    </r>
    <r>
      <rPr>
        <sz val="12"/>
        <color theme="1"/>
        <rFont val="Faruma"/>
        <family val="3"/>
      </rPr>
      <t>ކައުންސިލަށް ލިބުނު ފައިސާ އާއި</t>
    </r>
    <r>
      <rPr>
        <sz val="12"/>
        <color theme="1"/>
        <rFont val="Times New Roman"/>
        <family val="1"/>
      </rPr>
      <t>،</t>
    </r>
    <r>
      <rPr>
        <sz val="12"/>
        <color theme="1"/>
        <rFont val="Faruma"/>
        <family val="3"/>
      </rPr>
      <t xml:space="preserve"> ކައުންސިލް އަދި ކައުންސިލްގެ ފަރާތުން ހޭދަކުރެވުނު ފައިސާ ތިރީގައިވާ ފަދައިން ތިން ކޮލަމްއެއްގައި ދައްކާފައިވާނެއެވެ.</t>
    </r>
  </si>
  <si>
    <r>
      <t>ފައިސާ ލިބުނުގޮތާއި ހޭދަކުރެވުނުގޮތުގެ ބަޔާނުގައިވާ "ކައުންސިލަށް ލިބޭ ފައިސާ އާއި ހިނގި ޚަރަދު (ކައުންސިލުގެ ކޮންޓްރޯލް އޮންނަ)" ކޮލަމްގައި ހިމަނާފައިވާނީ</t>
    </r>
    <r>
      <rPr>
        <sz val="12"/>
        <color theme="1"/>
        <rFont val="Times New Roman"/>
        <family val="1"/>
      </rPr>
      <t>،</t>
    </r>
    <r>
      <rPr>
        <sz val="12"/>
        <color theme="1"/>
        <rFont val="Faruma"/>
        <family val="3"/>
      </rPr>
      <t xml:space="preserve"> ކައުންސިލްގެ ކޮންޓްރޯލްގެ ދަށުން، ކައުންސިލަށް ލިބުނު ފައިސާ އާއި ސީދާ ކައުންސިލުން ޚަރަދުކުރި ފައިސާއެވެ. ކައުންސިލްގެ ކޮންޓްރޯލް އޮތް ކަމުގައި ބެލެވޭނީ، އެ ފައިސާއިން ކައުންސިލްގެ މަޤުޞަދުތައް ޙާޞިލް ކުރުމަށްޓަކައި ކައުންސިލުން އެ ފައިސާ ބޭނުން ކުރެވޭ ކަމުގައި ވާނަމަ، ނުވަތަ އެ ފައިސާއިން މަންފާއެއް ހޯދުމަށްޓަކައި ބޭނުން ކުރެވޭ ކަމުގައި ވާނަމަ، ނުވަތަ އެ ފައިސާއިން އެހެން ފަރާތަކުން މަންފާއެއް ހޯދުން ހުއްޓުވޭ ކަމުގައި ވާނަމަ ނަމައެވެ. މި ބަޔާނުގައި ހިމެނިފައިވާނީ</t>
    </r>
    <r>
      <rPr>
        <sz val="12"/>
        <color theme="1"/>
        <rFont val="Times New Roman"/>
        <family val="1"/>
      </rPr>
      <t>،</t>
    </r>
    <r>
      <rPr>
        <sz val="12"/>
        <color theme="1"/>
        <rFont val="Faruma"/>
        <family val="3"/>
      </rPr>
      <t xml:space="preserve"> 1 ޖަނަވަރީ 20XX އިން 31 ޑިސެންބަރު 20XX އަށް ލިބުނު ފައިސާ އާއި ހިނގި ޚަރަދެވެ.</t>
    </r>
  </si>
  <si>
    <r>
      <t xml:space="preserve">ފައިސާ ލިބުނުގޮތާއި ހޭދަކުރެވުނުގޮތުގެ ބަޔާނުގައިވާ، "ތިންވަނަ ފަރާތަކުން ކައުންސިލުގެ މަންފާއަށް ދޭ ފައިސާ އާއި ހިނގި ޚަރަދު (އެހީ ދޭ ފަރާތްތަކުން)" ކޮލަމްގައި ހިމަނާފައިވާނީ، ކައުންސިލުގެ މަންފާއަށްޓަކައި ހޯދާފައިވާ ޚިދުމަތެއް ނުވަތަ މުދަލަކަށް </t>
    </r>
    <r>
      <rPr>
        <sz val="12"/>
        <color rgb="FF000000"/>
        <rFont val="Faruma"/>
        <family val="3"/>
      </rPr>
      <t>ބައިނަލްއަގުއާމީ ޖަމާޢަތްތަކުނާއި</t>
    </r>
    <r>
      <rPr>
        <sz val="12"/>
        <color theme="1"/>
        <rFont val="Faruma"/>
        <family val="3"/>
      </rPr>
      <t xml:space="preserve"> އެންޖީއޯތަކުން ނުވަތަ އަމިއްލަ ފަރުދަކު ސީދާ  ތިންވަނަ ފަރާތަކަށް، ފައިސާ އާއި ފައިސާގެ ގޮތުގައި ބެލެވޭ ތަކެތި ދައްކާފައި ވާނަމައެވެ. މިފަދަ މުޢާމަލާތްތަކުގެ  ލިބުނު ފައިސާ  ތަފްސީލު މާލީ ބަޔާންތަކާ ގުޅޭ ނޯޓުތަކުގައި ދެއްކިފައިވާނެއެވެ. އެކި ފަރާތްތަކުން ހިލޭ އެހީގެ ގޮތުގައި ކައުންސިލަށް ލިބޭ ފައިސާ ޖަމާކޮށްފައިވާނީ ކައުންސިލްގެ ބޭންކް އެކައުންޓަށެވެ.</t>
    </r>
  </si>
  <si>
    <r>
      <t>2.4</t>
    </r>
    <r>
      <rPr>
        <b/>
        <sz val="7"/>
        <color rgb="FF0000FF"/>
        <rFont val="Faruma"/>
        <family val="3"/>
      </rPr>
      <t xml:space="preserve">  </t>
    </r>
    <r>
      <rPr>
        <b/>
        <sz val="12"/>
        <color rgb="FF0000FF"/>
        <rFont val="Faruma"/>
        <family val="3"/>
      </rPr>
      <t>ފާސްކުރެވުނު ބަޖެޓާއި އެ ބަޖެޓުން ހޭދަކުރެވުނުގޮތުގެ ބަޔާން</t>
    </r>
  </si>
  <si>
    <r>
      <t>2.5</t>
    </r>
    <r>
      <rPr>
        <b/>
        <sz val="7"/>
        <color rgb="FF0000FF"/>
        <rFont val="Faruma"/>
        <family val="3"/>
      </rPr>
      <t xml:space="preserve">  </t>
    </r>
    <r>
      <rPr>
        <b/>
        <sz val="12"/>
        <color rgb="FF0000FF"/>
        <rFont val="Faruma"/>
        <family val="3"/>
      </rPr>
      <t>މާލީ ބަޔާންތަކުގެ މުއްދަތު</t>
    </r>
  </si>
  <si>
    <r>
      <t>2.6</t>
    </r>
    <r>
      <rPr>
        <b/>
        <sz val="7"/>
        <color rgb="FF0000FF"/>
        <rFont val="Faruma"/>
        <family val="3"/>
      </rPr>
      <t xml:space="preserve">  </t>
    </r>
    <r>
      <rPr>
        <b/>
        <sz val="12"/>
        <color rgb="FF0000FF"/>
        <rFont val="Faruma"/>
        <family val="3"/>
      </rPr>
      <t>މާލީ ބަޔާންތަކުގައި ސޮއި ކުރެވުނު ތާރީޚު</t>
    </r>
  </si>
  <si>
    <r>
      <t>2.7</t>
    </r>
    <r>
      <rPr>
        <b/>
        <sz val="7"/>
        <color rgb="FF0000FF"/>
        <rFont val="Faruma"/>
        <family val="3"/>
      </rPr>
      <t xml:space="preserve">  </t>
    </r>
    <r>
      <rPr>
        <b/>
        <sz val="12"/>
        <color rgb="FF0000FF"/>
        <rFont val="Faruma"/>
        <family val="3"/>
      </rPr>
      <t>މާލީ ބަޔާންތައް ހުށަހެޅުމުގައި ބޭނުން ކުރެވިފައިވާ އަސާސް</t>
    </r>
  </si>
  <si>
    <t>ފައިސާ ލިބުނުގޮތާއި ހޭދަކުރެވުނުގޮތުގެ ބަޔާން ތައްޔާރުކޮށްފައިވާނީ، ކޭޝް ބޭސިސް އޮފް އެކައުންޓިންގއާ އެއްގޮތަށް، އެންމެހާ މުޢާމަލާތްތައް ވެސް ފައިސާ ލިބުމުން ނުވަތަ ފައިސާ ޚަރަދު ކުރުމުންނެވެ.</t>
  </si>
  <si>
    <r>
      <t>2.8</t>
    </r>
    <r>
      <rPr>
        <b/>
        <sz val="7"/>
        <color rgb="FF0000FF"/>
        <rFont val="Faruma"/>
        <family val="3"/>
      </rPr>
      <t xml:space="preserve">  </t>
    </r>
    <r>
      <rPr>
        <b/>
        <sz val="12"/>
        <color rgb="FF0000FF"/>
        <rFont val="Faruma"/>
        <family val="3"/>
      </rPr>
      <t>މާލީ ބަޔާންތައް ހުށަހަޅާފައިވާ ފައިސާ</t>
    </r>
  </si>
  <si>
    <t xml:space="preserve">މާލީ ބަޔާންތައް ހުށަހަޅާފައިވާނީ، ދިވެހި ރުފިޔާއިންނެވެ. </t>
  </si>
  <si>
    <r>
      <t>2.9</t>
    </r>
    <r>
      <rPr>
        <b/>
        <sz val="7"/>
        <color rgb="FF0000FF"/>
        <rFont val="Faruma"/>
        <family val="3"/>
      </rPr>
      <t xml:space="preserve">  </t>
    </r>
    <r>
      <rPr>
        <b/>
        <sz val="12"/>
        <color rgb="FF0000FF"/>
        <rFont val="Faruma"/>
        <family val="3"/>
      </rPr>
      <t>ކުރީ އަހަރުގެ މަޢުލޫމާތު ހުށަހެޅުން</t>
    </r>
  </si>
  <si>
    <r>
      <t>2.10</t>
    </r>
    <r>
      <rPr>
        <b/>
        <sz val="7"/>
        <color rgb="FF0000FF"/>
        <rFont val="Faruma"/>
        <family val="3"/>
      </rPr>
      <t xml:space="preserve">  </t>
    </r>
    <r>
      <rPr>
        <b/>
        <sz val="12"/>
        <color rgb="FF0000FF"/>
        <rFont val="Faruma"/>
        <family val="3"/>
      </rPr>
      <t>ބޭރުގެ އެހީ</t>
    </r>
  </si>
  <si>
    <t>ބޭރުގެ އެހީގެ ގޮތުގައި ދައްކާފައި އެ ވަނީ އެހީގެ ގޮތުގައި ރާއްޖެ އާއި ރާއްޖެއިން ބޭރުގެ އެހީދޭ ފަރާތްތަކުން އަދި މަދަނީ ޖަމިއްޔާ ޖަމާޢަތްތަކުން އެއްބަސްވުންތަކުގެ ދަށުން، އެހީގެ ފައިސާ ބޭނުންކުރަން ޖެހޭނެގޮތް ބަޔާންކޮށް ކައުންސިލަށް ދީފައިވާ އެހީއެވެ.</t>
  </si>
  <si>
    <r>
      <t>2.10.1</t>
    </r>
    <r>
      <rPr>
        <b/>
        <sz val="7"/>
        <color rgb="FF0000FF"/>
        <rFont val="Faruma"/>
        <family val="3"/>
      </rPr>
      <t xml:space="preserve">        </t>
    </r>
    <r>
      <rPr>
        <b/>
        <sz val="12"/>
        <color rgb="FF0000FF"/>
        <rFont val="Faruma"/>
        <family val="3"/>
      </rPr>
      <t>ތިންވަނަ ފަރާތަކުން ކައުންސިލުގެ މަންފާއަށް ހޭދަކުރާ ފައިސާ</t>
    </r>
  </si>
  <si>
    <t>ތިންވަނަ ފަރާތަކުން ކައުންސިލުގެ މަންފާއަށް ހޭދަކުރި ފައިސާގެ ގޮތުގައި މާލީ ބަޔާންތަކުގައި ހިމަނާފައިވާނީ، ތިންވަނަ ފަރާތަކުން، މާލީ އަހަރު ތެރޭގައި ކައުންސިލްގެ މަންފާއަށްޓަކައި ދައްކާފައިވާ ފައިސާއަކާ ގުޅިގެން ކައުންސިލަށް ލިބޭ ޚިދުމަތާއި ތަކެތީގެ އަގެވެ. މި ފައިސާ ލިބުނު ކަމަށް ރެކޯޑްކޮށްފައިވާނީ، އެހީ ދޭ ފަރާތުން އެ ފައިސާ ޖަމާކުރި ކަމުގެ ލިޔުމެއް ކައުންސިލަށް ލިބުމުންނެވެ.</t>
  </si>
  <si>
    <r>
      <t>2.10.2</t>
    </r>
    <r>
      <rPr>
        <b/>
        <sz val="7"/>
        <color rgb="FF0000FF"/>
        <rFont val="Faruma"/>
        <family val="3"/>
      </rPr>
      <t xml:space="preserve">        </t>
    </r>
    <r>
      <rPr>
        <b/>
        <sz val="12"/>
        <color rgb="FF0000FF"/>
        <rFont val="Faruma"/>
        <family val="3"/>
      </rPr>
      <t xml:space="preserve">ތަކެތީގެ ގޮތުގައި ލިބޭ އެހީ </t>
    </r>
  </si>
  <si>
    <t>ރާއްޖެ އާއި ރާއްޖެއިން ބޭރުގެ  ފަރާތަކުން ކައުންސިލުގެ މަންފާއަށް ހޯދޭ ތަކެތި. މާލީ ބަޔާންތަކާ ގުޅޭ ނޯޓުތަކުގައި ހާމަކޮށްފައިވާނީ އެ ޚިދުމަތެއް ނުވަތަ މުދަލެއް ކައުންސިލަށް ލިބުނު ތާރީޚުގެ އަގުގައެވެ.</t>
  </si>
  <si>
    <r>
      <t>2.11</t>
    </r>
    <r>
      <rPr>
        <b/>
        <sz val="7"/>
        <color rgb="FF0000FF"/>
        <rFont val="Faruma"/>
        <family val="3"/>
      </rPr>
      <t xml:space="preserve">     </t>
    </r>
    <r>
      <rPr>
        <b/>
        <sz val="12"/>
        <color rgb="FF0000FF"/>
        <rFont val="Faruma"/>
        <family val="3"/>
      </rPr>
      <t xml:space="preserve"> ބޭރު ފައިސާއިން ހިންގޭ މުޢާމަލާތްތައް</t>
    </r>
  </si>
  <si>
    <r>
      <t>ބޭރު ފައިސާގެ މުޢާމަލާތުތައް (ލިބޭފައިސާ އާއި ޚަރަދު) ބަޔާންކޮށްފައިވާނީ، އެ މުޢާމަލާތެއް ހިނގި ތާރީޚުގައި ހުރި އެކްސްޗޭންޖް ރޭޓުން ޖެހޭ ދިވެހި ރުފިޔާއިންނެވެ. އަދި މާލީ އަހަރު (31 ޑިސެންބަރު 20XX)ގެ ނިޔަލަށް ހުރި ފައިސާ އާއި ފައިސާގެ ގޮތުގައި ބެލެވޭ ތަކެތި ބަޔާންކޮށްފައިވާނީ</t>
    </r>
    <r>
      <rPr>
        <sz val="12"/>
        <color theme="1"/>
        <rFont val="Times New Roman"/>
        <family val="1"/>
      </rPr>
      <t>،</t>
    </r>
    <r>
      <rPr>
        <sz val="12"/>
        <color theme="1"/>
        <rFont val="Faruma"/>
        <family val="3"/>
      </rPr>
      <t xml:space="preserve"> މާލީ އަހަރު ނިމޭ ތާރީޚުގެ އެކްސްޗޭންޖް ރޭޓުން ޖެހޭ ދިވެހި ރުފިޔާއިންނެވެ.</t>
    </r>
  </si>
  <si>
    <r>
      <t>2.12</t>
    </r>
    <r>
      <rPr>
        <b/>
        <sz val="7"/>
        <color rgb="FF0000FF"/>
        <rFont val="Faruma"/>
        <family val="3"/>
      </rPr>
      <t xml:space="preserve">         </t>
    </r>
    <r>
      <rPr>
        <b/>
        <sz val="12"/>
        <color rgb="FF0000FF"/>
        <rFont val="Faruma"/>
        <family val="3"/>
      </rPr>
      <t>ބަޖެޓް އަދި ފާސްކުރެވުނު ބަޖެޓާއި އެ ބަޖެޓުން ހޭދަކުރެވުނުގޮތް</t>
    </r>
  </si>
  <si>
    <t>ބަޖެޓް ފާސްކުރުން</t>
  </si>
  <si>
    <r>
      <t xml:space="preserve">މި މާލީ އަހަރުގެ ބަޖެޓް ފުރަތަމަ ކައުންސިލުން ފާސްކޮށްފައިވަނީ </t>
    </r>
    <r>
      <rPr>
        <sz val="12"/>
        <color theme="1"/>
        <rFont val="Calibri"/>
        <family val="2"/>
      </rPr>
      <t>[</t>
    </r>
    <r>
      <rPr>
        <sz val="12"/>
        <color theme="1"/>
        <rFont val="Faruma"/>
        <family val="3"/>
      </rPr>
      <t>ތާރީޚު</t>
    </r>
    <r>
      <rPr>
        <sz val="12"/>
        <color theme="1"/>
        <rFont val="Calibri"/>
        <family val="2"/>
      </rPr>
      <t xml:space="preserve">] </t>
    </r>
    <r>
      <rPr>
        <sz val="12"/>
        <color theme="1"/>
        <rFont val="Faruma"/>
        <family val="3"/>
      </rPr>
      <t>ދުވަހުއެވެ.</t>
    </r>
  </si>
  <si>
    <t>ބަޖެޓުގެ މުއްދަތު</t>
  </si>
  <si>
    <t>ބަޖެޓަރީ ބޭސިސް</t>
  </si>
  <si>
    <t>ފާސްކުރެވުނު ބަޖެޓާއި ރިވައިސްކުރި ބަޖެޓުގެ ތަފާތުތައް ދޭހަ ކޮށްދިނުން</t>
  </si>
  <si>
    <r>
      <t xml:space="preserve">ފާސް ކުރެވުނު ބަޖެޓަށް ބަދަލު ނާންނާނެހެން އެއް ކޯޑުން އަނެއް ކޯޑަށް ބަދަލު ކުރެވިފައިވުމުންނާއި އަދި ފާސްކުރެވުނު ބަޖެޓަށް ގެނެވޭ އުނިއިތުރުގެ ސަބަބުން، ރިވައިސް ކުރެވިފައިވާ ބަޖެޓާއި ފާސްކުރެވުނު ބަޖެޓު ތަފާތުވާނެއެވެ. </t>
    </r>
    <r>
      <rPr>
        <sz val="12"/>
        <color theme="1"/>
        <rFont val="Calibri"/>
        <family val="2"/>
        <scheme val="minor"/>
      </rPr>
      <t>[</t>
    </r>
    <r>
      <rPr>
        <sz val="12"/>
        <color theme="1"/>
        <rFont val="Faruma"/>
        <family val="3"/>
      </rPr>
      <t>ނުވަތަ: މި މާލީ އަހަރަށް ފާސްކުރެވުނު ބަޖެޓަށް އެއްވެސް އުނިއިތުރެއް ގެނެސްފައި ނުވާނެއެވެ.</t>
    </r>
    <r>
      <rPr>
        <sz val="12"/>
        <color theme="1"/>
        <rFont val="Calibri"/>
        <family val="2"/>
        <scheme val="minor"/>
      </rPr>
      <t>] [</t>
    </r>
    <r>
      <rPr>
        <sz val="12"/>
        <color theme="1"/>
        <rFont val="Faruma"/>
        <family val="3"/>
      </rPr>
      <t>ކައުންސިލަށް މިބައި ނިސްބަތްވާނަމަ: ބަޖެޓު ތައްޔާރު ކުރެވުނުއިރު އަންދާޒާ ކުރެވިފައި ނުވާ، ވަގުތުން ފައިސާ ދައްކަންޖެހޭފަދަ ޚަރަދުތަކަށް ބޭނުންވާ ފައިސާގެ ގޮތުގައި ކޮންޓިންޖެންސީ ޢަދަދެއް ފާސްކުރެވުނު ބަޖެޓުގައި ހިމެނިވާނެއެވެ.</t>
    </r>
    <r>
      <rPr>
        <sz val="12"/>
        <color theme="1"/>
        <rFont val="Calibri"/>
        <family val="2"/>
        <scheme val="minor"/>
      </rPr>
      <t>]</t>
    </r>
  </si>
  <si>
    <t>ފާސްކުރެވުނު ބަޖެޓާއި ހިނގި ޚަރަދުގެ ތަފާތުތައް ދޭހަ ކޮށްދިނުން</t>
  </si>
  <si>
    <t>މި ތަފްސީލު، ފާސްކުރެވުނު ބަޖެޓާ އެ ބަޖެޓުން ހޭދަކުރެވުނު ގޮތުގެ ބަޔާނާ ގުޅޭ ނޯޓްތަކުގައި ދެއްކިފައި ވާނެއެވެ.</t>
  </si>
  <si>
    <r>
      <t>2.13</t>
    </r>
    <r>
      <rPr>
        <b/>
        <sz val="7"/>
        <color rgb="FF0000FF"/>
        <rFont val="Faruma"/>
        <family val="3"/>
      </rPr>
      <t xml:space="preserve">  </t>
    </r>
    <r>
      <rPr>
        <b/>
        <sz val="12"/>
        <color rgb="FF0000FF"/>
        <rFont val="Faruma"/>
        <family val="3"/>
      </rPr>
      <t>ގަނެފައި ބަހައްޓައިގެން ބޭނުންކުރުމަށް ހޯދުނު ތަކެތި</t>
    </r>
  </si>
  <si>
    <r>
      <t>ގަނެފައި ބަހައްޓައިގެން ބޭނުންކުރުމަށް ހޯދުނު ތަކެތި ވާނީ</t>
    </r>
    <r>
      <rPr>
        <sz val="12"/>
        <color theme="1"/>
        <rFont val="Times New Roman"/>
        <family val="1"/>
      </rPr>
      <t>،</t>
    </r>
    <r>
      <rPr>
        <sz val="12"/>
        <color theme="1"/>
        <rFont val="Faruma"/>
        <family val="3"/>
      </rPr>
      <t xml:space="preserve"> ކެޕިޓަލައިޒް ނުކޮށް ޚަރަދުގެ ގޮތުގައި ހިމަނާފައެވެ.</t>
    </r>
  </si>
  <si>
    <r>
      <t>2.14</t>
    </r>
    <r>
      <rPr>
        <b/>
        <sz val="7"/>
        <color rgb="FF0000FF"/>
        <rFont val="Faruma"/>
        <family val="3"/>
      </rPr>
      <t xml:space="preserve">  </t>
    </r>
    <r>
      <rPr>
        <b/>
        <sz val="12"/>
        <color rgb="FF0000FF"/>
        <rFont val="Faruma"/>
        <family val="3"/>
      </rPr>
      <t xml:space="preserve">ޓްރަސްޓް ފަންޑްތައް </t>
    </r>
  </si>
  <si>
    <r>
      <t>މި ބައިގައި</t>
    </r>
    <r>
      <rPr>
        <sz val="12"/>
        <color theme="1"/>
        <rFont val="Times New Roman"/>
        <family val="1"/>
      </rPr>
      <t xml:space="preserve">، </t>
    </r>
    <r>
      <rPr>
        <sz val="12"/>
        <color theme="1"/>
        <rFont val="Faruma"/>
        <family val="3"/>
      </rPr>
      <t>ލިބުނު ފައިސާ އާއި ކުރެވުނު ޚަރަދުތަކުގެ އިތުރުން، ކޮންމެ ޓްރަސްޓް ފަންޑަކަށް ވަކިން މިލްކިއްޔާތު އަދި މާލީ ޒިންމާތަކުގެ ބަޔާން ހިމެނިފައިވާނެއެވެ.</t>
    </r>
  </si>
  <si>
    <r>
      <t>2.15</t>
    </r>
    <r>
      <rPr>
        <b/>
        <sz val="7"/>
        <color rgb="FF0000FF"/>
        <rFont val="Faruma"/>
        <family val="3"/>
      </rPr>
      <t xml:space="preserve">  </t>
    </r>
    <r>
      <rPr>
        <b/>
        <sz val="12"/>
        <color rgb="FF0000FF"/>
        <rFont val="Faruma"/>
        <family val="3"/>
      </rPr>
      <t>ކައުންސިލްގެ ދަށުން ހިނގާ ވިޔަފާރިތައް</t>
    </r>
  </si>
  <si>
    <t>މި ބައިގައި، ލިބުނު ފައިސާ އާއި ކުރެވުނު ޚަރަދުތަކުގެ އިތުރުން، ކޮންމެ ވިޔަފާރިއަކަށް ވަކިން މިލްކިއްޔާތު އަދި މާލީ ޒިންމާތަކުގެ ބަޔާން ހިމެނިފައިވާނެއެވެ.</t>
  </si>
  <si>
    <r>
      <t>2.16</t>
    </r>
    <r>
      <rPr>
        <b/>
        <sz val="7"/>
        <color rgb="FF0000FF"/>
        <rFont val="Faruma"/>
        <family val="3"/>
      </rPr>
      <t xml:space="preserve">  </t>
    </r>
    <r>
      <rPr>
        <b/>
        <sz val="12"/>
        <color rgb="FF0000FF"/>
        <rFont val="Faruma"/>
        <family val="3"/>
      </rPr>
      <t>އަންހެނުންގެ ތަރައްޤީއަށް މަސައްކަތްކުރާ ކޮމިޓީ</t>
    </r>
  </si>
  <si>
    <t>މި ބައިގައި، ލިބުނު ފައިސާ އާއި ކުރެވުނު ޚަރަދުތަކުގެ އިތުރުން، އަންހެނުންގެ ތަރައްޤީއަށް މަސައްކަތްކުރާ ކޮމިޓީގެ މިލްކިއްޔާތު އަދި މާލީ ޒިންމާތަކުގެ ބަޔާން ހިމެނިފައިވާނެއެވެ.</t>
  </si>
  <si>
    <r>
      <t>2.17</t>
    </r>
    <r>
      <rPr>
        <b/>
        <sz val="7"/>
        <color rgb="FF0000FF"/>
        <rFont val="Faruma"/>
        <family val="3"/>
      </rPr>
      <t xml:space="preserve">  </t>
    </r>
    <r>
      <rPr>
        <b/>
        <sz val="12"/>
        <color rgb="FF0000FF"/>
        <rFont val="Faruma"/>
        <family val="3"/>
      </rPr>
      <t>ދައުލަތުގެ ފަރާތުން، ކައުންސިލުން ބަލައިގަތް ފައިސާ</t>
    </r>
  </si>
  <si>
    <r>
      <t>2.18</t>
    </r>
    <r>
      <rPr>
        <b/>
        <sz val="7"/>
        <color rgb="FF0000FF"/>
        <rFont val="Faruma"/>
        <family val="3"/>
      </rPr>
      <t xml:space="preserve">  </t>
    </r>
    <r>
      <rPr>
        <b/>
        <sz val="12"/>
        <color rgb="FF0000FF"/>
        <rFont val="Faruma"/>
        <family val="3"/>
      </rPr>
      <t>ހިލޭ އެހީ</t>
    </r>
  </si>
  <si>
    <r>
      <t>ރާއްޖެ އާއި ރާއްޖެއިން ބޭރުގެ ފަރާތްތަކުން އަދި އަދި މަދަނީ ޖަމިއްޔާ ޖަމާއަތްތަކުން ކައުންސިލަށް ހިލޭ އެހީގެ ގޮތުގައި ލިބިފައިވާ ފައިސާ އާއި ފައިސާގެ ގޮތުގައި ބެލެވޭ ތަކެތި، "ލިބުނު އެހީ"ގެ ގޮތުގައި</t>
    </r>
    <r>
      <rPr>
        <sz val="12"/>
        <color theme="1"/>
        <rFont val="Times New Roman"/>
        <family val="1"/>
      </rPr>
      <t>،</t>
    </r>
    <r>
      <rPr>
        <sz val="12"/>
        <color theme="1"/>
        <rFont val="Faruma"/>
        <family val="3"/>
      </rPr>
      <t xml:space="preserve"> ފައިސާ ލިބުނުގޮތާއި ހޭދަކުރެވުނު ގޮތުގެ ބަޔާނުގައި ދެއްކިފައިވާނެއެވެ. ހިލޭ އެހީގެ ގޮތުގައި ލިބުނު ފައިސާއިން ކުރެވުނު ޚަރަދުތަކުގެ ތަފްސީލު</t>
    </r>
    <r>
      <rPr>
        <sz val="12"/>
        <color theme="1"/>
        <rFont val="Times New Roman"/>
        <family val="1"/>
      </rPr>
      <t xml:space="preserve">، </t>
    </r>
    <r>
      <rPr>
        <sz val="12"/>
        <color theme="1"/>
        <rFont val="Faruma"/>
        <family val="3"/>
      </rPr>
      <t>މާލީ ބަޔާންތަކާ ގުޅޭ ނޯޓުތަކުގައި ހިމެނިފައިވާނެއެވެ. އަދި ހިލޭ އެހީ ދޭ ފަރާތްތަކުން، ކައުންސިލުގެ މަންފާއަށްޓަކައި ސީދާ ތިންވަނަ ފަރާތަކަށް ދައްކާފައިވާ އެންމެހާ ފައިސާ، "ފައިސާ ލިބުނުގޮތާއި ހޭކުރެވުނުގޮތުގެ ބަޔާން" ގައިވާ "ތިންވަނަ ފަރާތަކުން ކައުންސިލުގެ މަންފާއަށް ހޭދަކުރި ފައިސާ"ގެ ކޮލަމްގައި ހިމެނިފައިވާނެއެވެ.</t>
    </r>
  </si>
  <si>
    <r>
      <t>މިއީ</t>
    </r>
    <r>
      <rPr>
        <sz val="12"/>
        <color theme="1"/>
        <rFont val="Times New Roman"/>
        <family val="1"/>
      </rPr>
      <t xml:space="preserve">، </t>
    </r>
    <r>
      <rPr>
        <sz val="12"/>
        <color theme="1"/>
        <rFont val="Faruma"/>
        <family val="3"/>
      </rPr>
      <t>ކަނޑައެޅިފައިވާ ކަމަކަށް ނުވަތަ ކަންތައްތަކަކަށް ވަކި ފަރާތަކަށް ނުވަތަ ފަރާތްތަކަކަށް ރައްދުކުރުމަށްޓަކައި ދައުލަތުގެ އެހެން މުއައްސަސާތަކުން މި ކައުންސިލްގެ އިދާރާއަށް ލިބިފައިވާ ފައިސާއެވެ.</t>
    </r>
  </si>
  <si>
    <t>ޓްރެޜަރީން</t>
  </si>
  <si>
    <t>އެހެނިހެން ތަފާތު: ފައިސާ ލިބުނުގޮތާއި ހޭދަ ކުރެވުނު ގޮތުގެ ބަޔާނުގައި ހިމެނޭ، ނަމަވެސް ބަޖެޓަށް ނިސްބަތްނުވާ ޚަރަދުތައް</t>
  </si>
  <si>
    <t>ވޮލަންޓަރީ އޯގަނައިޒޭޝަން (އަމިއްލަ ޖަމްޢިއްޔާތަކުން)</t>
  </si>
  <si>
    <t>ފާސްކުރެވުނު ބަޖެޓާއި އެ ބަޖެޓުން ހޭދަކުރެވުނު ބަޔާންގައިވާ ޖުމުލަ ޚަރަދު</t>
  </si>
  <si>
    <t>ފައިސާ ލިބުނުގޮތާއި ހޭދަކުރެވުނުގޮތުގެ ބަޔާންގައިވާ ޖުމުލަ ޚަރަދު</t>
  </si>
  <si>
    <t>ވާރކްޝޮޕް ފަދަކަންތައްތަކަށް ކުރާޚަރަދު</t>
  </si>
  <si>
    <r>
      <t>ދައުލަތުގެ </t>
    </r>
    <r>
      <rPr>
        <sz val="10"/>
        <color rgb="FF000000"/>
        <rFont val="Faruma"/>
        <family val="3"/>
      </rPr>
      <t>ގެ މުދާ</t>
    </r>
    <r>
      <rPr>
        <sz val="10"/>
        <color rgb="FF000000"/>
        <rFont val="Times New Roman"/>
        <family val="1"/>
      </rPr>
      <t xml:space="preserve"> </t>
    </r>
    <r>
      <rPr>
        <sz val="10"/>
        <color rgb="FF000000"/>
        <rFont val="Faruma"/>
        <family val="3"/>
      </rPr>
      <t>ވިއްކައިގެން ލިބޭ ގެއްލުން</t>
    </r>
  </si>
  <si>
    <t>ޚަރަދުގެ ޖުމުލަ</t>
  </si>
  <si>
    <t>ދައުލަތުގެ މުއައްސަސާތަކަށް ރައްދުކުރަންޖެހޭ ފައިސާ</t>
  </si>
  <si>
    <t>ދައުލަތުގެ މުއައްސަސާތަކުން އެހެން ފަރާތްތަކަށް ރައްދުކުރުމަށް ދިން ފައިސާ</t>
  </si>
  <si>
    <t>ކައުންސިލްގެ ޚިދުމަތުގެ ފަންޑު ނުވަތަ އާމްދަނީގެ ފަންޑުން ކުރެވުނު ޚަރަދު</t>
  </si>
  <si>
    <t>ކައުންސިލްގެ ޚިދުމަތުގެ ފަންޑު ނުވަތަ އާމްދަނީގެ ފަންޑަށް ލިބުނު ފައިސާ</t>
  </si>
  <si>
    <t>އެހެނިހެން ފަންޑުތަކުން ކުރެވުނު ޚަރަދުގެ ޖުމުލަ</t>
  </si>
  <si>
    <t>ކައުންސިލްގެ ކޮންޓްރޯލް އޮންނަ</t>
  </si>
  <si>
    <t>ބެލެނިވެރިކަން ހަވާލުކުރެވިފައިވާ ކުދިންނަށް ދެވޭ އެހީ</t>
  </si>
  <si>
    <t>ޞިއްޙީ އިންޝުއަރެންސްގެ އަގައް ދައްކާ ފައިސާ</t>
  </si>
  <si>
    <t>އެހެނިހެންގޮތްގޮތުން ދޭ އެހީގެ ފައިސާ</t>
  </si>
  <si>
    <t>ބޭރުގެ އެހީގެދަށުން ހިންގާ އިޤްތިޞާދީ ތަރައްޤީގެ އެހެނިހެން މަޝްރޫޢުތައް ހިންގުމުގެ ޚަރަދު</t>
  </si>
  <si>
    <t>ސަރުކާރުގެ ބަޖެޓުން ހިންގާ އިޤްތިޞާދީ ތަރައްޤީގެ އެހެނިހެން ކަންތައްތަކަށް ކުރެވޭ ޚަރަދު</t>
  </si>
  <si>
    <t>ބޭރުގެއެހީގެ ދަށުން ހިންގާ ތަރައްޤީގެ މަޝްރޫޢުތަކަށް ސަރުކާރުން ކުރާޚަރަދު (ލޯކަލް ކޮމްޕޯނަންޓް)</t>
  </si>
  <si>
    <r>
      <t>ތިންވަނަ</t>
    </r>
    <r>
      <rPr>
        <b/>
        <sz val="9"/>
        <color theme="1"/>
        <rFont val="Times New Roman"/>
        <family val="1"/>
      </rPr>
      <t xml:space="preserve"> </t>
    </r>
    <r>
      <rPr>
        <b/>
        <sz val="9"/>
        <color theme="1"/>
        <rFont val="Faruma"/>
        <family val="3"/>
      </rPr>
      <t>ފަރާތަކުން ކައުންސިލަށް ލިބުނު ފައިސާ</t>
    </r>
    <r>
      <rPr>
        <b/>
        <sz val="9"/>
        <color theme="1"/>
        <rFont val="Times New Roman"/>
        <family val="1"/>
      </rPr>
      <t xml:space="preserve"> (</t>
    </r>
    <r>
      <rPr>
        <b/>
        <sz val="9"/>
        <color theme="1"/>
        <rFont val="Faruma"/>
        <family val="3"/>
      </rPr>
      <t>ޓްރެޜަރީ)</t>
    </r>
  </si>
  <si>
    <r>
      <t>ތިންވަނަ</t>
    </r>
    <r>
      <rPr>
        <b/>
        <sz val="9"/>
        <color theme="1"/>
        <rFont val="Times New Roman"/>
        <family val="1"/>
      </rPr>
      <t xml:space="preserve"> </t>
    </r>
    <r>
      <rPr>
        <b/>
        <sz val="9"/>
        <color theme="1"/>
        <rFont val="Faruma"/>
        <family val="3"/>
      </rPr>
      <t>ފަރާތަކުން ކައުންސިލަށް ލިބުނު ފައިސާ އާއި ހިނގި ޚަރަދު (އެހީ ދޭ</t>
    </r>
    <r>
      <rPr>
        <b/>
        <sz val="9"/>
        <color theme="1"/>
        <rFont val="Times New Roman"/>
        <family val="1"/>
      </rPr>
      <t xml:space="preserve"> </t>
    </r>
    <r>
      <rPr>
        <b/>
        <sz val="9"/>
        <color theme="1"/>
        <rFont val="Faruma"/>
        <family val="3"/>
      </rPr>
      <t>ފަރާތްތަކުން)</t>
    </r>
  </si>
  <si>
    <r>
      <t>ތިންވަނަ</t>
    </r>
    <r>
      <rPr>
        <b/>
        <sz val="9"/>
        <color theme="1"/>
        <rFont val="Times New Roman"/>
        <family val="1"/>
      </rPr>
      <t xml:space="preserve"> </t>
    </r>
    <r>
      <rPr>
        <b/>
        <sz val="9"/>
        <color theme="1"/>
        <rFont val="Faruma"/>
        <family val="3"/>
      </rPr>
      <t>ފަރާތަކުން ކައުންސިލަށް ލިބުނު ފައިސާ އާއި ހިނގި ޚަރަދު</t>
    </r>
    <r>
      <rPr>
        <b/>
        <sz val="9"/>
        <color theme="1"/>
        <rFont val="Times New Roman"/>
        <family val="1"/>
      </rPr>
      <t xml:space="preserve"> (</t>
    </r>
    <r>
      <rPr>
        <b/>
        <sz val="9"/>
        <color theme="1"/>
        <rFont val="Faruma"/>
        <family val="3"/>
      </rPr>
      <t>ޓްރެޜަރީ)</t>
    </r>
  </si>
  <si>
    <r>
      <t>ކައުންސިލަށް</t>
    </r>
    <r>
      <rPr>
        <b/>
        <sz val="9"/>
        <color theme="1"/>
        <rFont val="Times New Roman"/>
        <family val="1"/>
      </rPr>
      <t xml:space="preserve"> </t>
    </r>
    <r>
      <rPr>
        <b/>
        <sz val="9"/>
        <color theme="1"/>
        <rFont val="Faruma"/>
        <family val="3"/>
      </rPr>
      <t>ލިބުނު ފައިސާ އާއި ހިނގި ޚަރަދު (ކައުންސިލުގެ ކޮންޓްރޯލް އޮންނަ)</t>
    </r>
  </si>
  <si>
    <t>ތަފުޞީލު</t>
  </si>
  <si>
    <t>31 ޑިސެންބަރު 2023ގެ ނިޔަލަށް</t>
  </si>
  <si>
    <t>2023 ވަނަ އަހަރު ފެށުނުއިރު ހުރި ހަރުމުދަލުގެ އަގު</t>
  </si>
  <si>
    <t xml:space="preserve">2023 ވަނަ އަހަރު ހޯދުނު </t>
  </si>
  <si>
    <t>2023 ވަނަ އަހަރު ނައްތާލެވުނު / ގެއްލުނު / ވިއްކާލެވުނު</t>
  </si>
  <si>
    <t>2023 ވަނަ އަހަރުގެ ނިޔަލަށް ހުރި ހަރުމުދަލުގެ އަގު</t>
  </si>
  <si>
    <t>2023 ވަނަ އަހަރު އެހީގެ ގޮތުގައި ލިބުނު</t>
  </si>
  <si>
    <t>ވިޔަފާރީގެ ނަން</t>
  </si>
  <si>
    <t>ދިރާގު ހިއްސާ</t>
  </si>
  <si>
    <t>ހަރުމުދަލުގެ އާމްދަނީ</t>
  </si>
  <si>
    <t>ރަޖިސްޓްރޭޝަން އާއި ލައިސަންސް ފީ</t>
  </si>
  <si>
    <t>އިންޓަރެސްޓާއި ފައިދާ</t>
  </si>
  <si>
    <t>ހަރުމުދާ ވިއްކައިގެން ލިބޭ</t>
  </si>
  <si>
    <t>މުސާރަ އާއި އުޖޫރަ</t>
  </si>
  <si>
    <t>ޕެންޝަނާއި، މުސްކުޅިކުރައްވާ މުވައްޒަފުންނަށާއި އަދި ވަކި ޚިދުމަތަކަށް ނޫން ގޮތުން ދޭ ފައިސާ</t>
  </si>
  <si>
    <t>ރިވައިޒްކުރި ބަޖެޓާއި ލިބުނު ފައިސާގެ ތަފާތު</t>
  </si>
  <si>
    <t>މި އަހަރުގެ މާލީ ބަޔާންތަކާއެކު ކުރީ އަހަރުގެ މަޢުލޫމާތު ވެސް ހުށަހަޅާފައިވާނެއެވެ. މެނޭޖްމަންޓުން ސޮއިކޮށް، ޕަބްލިޝް ކުރެވިފައިވާ ކުރީ އަހަރެއްގެ މާލީ ބަޔާންތަކުގައިވާ ކުށެއް އިސްލާޙުކޮށްފައިވާނަމަ، މި އަހަރުގެ މާލީ ބަޔާންތަކާއެކު ހުށަހަޅާފައިވާ ކުރީ އަހަރުގެ މަޢުލޫމާތު ވެސް އިސްލާޙުކުރެވިފައިވާނެއެވެ. މިފަދައިން ގެނެވިފައިވާ އިސްލާޙުތައް ނޯޓް ނަންބަރު 4 ގައި ދެއްކިފައިވާނެއެވެ.</t>
  </si>
  <si>
    <t>ދައުލަތުގެ އާމްދަނީ ދެއްކިފައިވާނީ، "ކައުންސިލަށް ލިބޭ ފައިސާ އާއި ހިނގި ޚަރަދު (ކައުންސިލުގެ ކޮންޓްރޯލް އޮންނަ)" ކޮލަމްގައެވެ. މީގެ ތެރޭގައި ހިމެނިފައިވާނީ، ބިން، ޢިމާރާތް، ދުއްވާ ތަކެތި އަދި އެހެނިހެން ފަރުނީޗަރު، މެޝިނަރީ އަދި އިކްއިޕްމަންޓްފަދަ ދައުލަތުގެ ހަރުމުދާ ވިއްކައިގެން ލިބޭ ފައިސާ (ކެޕިޓަލް ރިސީޕްޓް) އާއި، ދައުލަތުގެ ފަރާތުން ބަލައިގަންނަ ޓެކްސް އަދި ޓެކްސް ނޫން ގޮތްގޮތުން ލިބޭ ފައިސާއެވެ.</t>
  </si>
  <si>
    <t>އުނިކުރަން: 2023 ވަނަ އަހަރުގެ ބަޖެޓުން 2024 ވަނަ އަހަރު ކުރެވުނު ޚަރަދު</t>
  </si>
  <si>
    <t>އެއްކުރަން: 2022 ވަނަ އަހަރުގެ ބަޖެޓުން 2023 ވަނަ އަހަރު ކުރެވުނު ޚަރަދު</t>
  </si>
  <si>
    <r>
      <t>ލިބުނު</t>
    </r>
    <r>
      <rPr>
        <b/>
        <u/>
        <sz val="10"/>
        <color rgb="FF000000"/>
        <rFont val="Times New Roman"/>
        <family val="1"/>
      </rPr>
      <t xml:space="preserve"> </t>
    </r>
    <r>
      <rPr>
        <b/>
        <u/>
        <sz val="10"/>
        <color rgb="FF000000"/>
        <rFont val="Faruma"/>
        <family val="3"/>
      </rPr>
      <t>ފައިސާ</t>
    </r>
  </si>
  <si>
    <t>ޓްރަސްޓް ފަންޑު 2</t>
  </si>
  <si>
    <t>ޓްރަސްޓް ފަންޑު 1</t>
  </si>
  <si>
    <t>ވިޔަފާރި 1 &lt;ވިޔަފާރީގެ ނަން&gt;</t>
  </si>
  <si>
    <t>ވިޔަފާރި 2 &lt;ވިޔަފާރީގެ ނަން&gt;</t>
  </si>
  <si>
    <t>ކޮމާޝަލް ބޭންކްތަކުގައި ހުރި ފައިސާ</t>
  </si>
  <si>
    <r>
      <t>ފަރުނީޗަރު، މެޝިނަރީ އަދި އިކްއިޕްމަންޓް</t>
    </r>
    <r>
      <rPr>
        <sz val="12"/>
        <color theme="1"/>
        <rFont val="Times New Roman"/>
        <family val="1"/>
      </rPr>
      <t>،</t>
    </r>
    <r>
      <rPr>
        <sz val="12"/>
        <color theme="1"/>
        <rFont val="Faruma"/>
        <family val="3"/>
      </rPr>
      <t xml:space="preserve"> އަގު ކޮށްފައިވާނީ އެ ތަކެތި ހޯދުނުއިރުގެ އަގުގައެވެ. އަދި ޑިޕްރިސިއޭޝަންގެ ގޮތުގައި އެއްވެސް މިންވަރެއް އަގުން އުނިކޮށްފައިނުވާނެއެވެ. ފަރުނީޗަރު، މެޝިނަރީ އަދި އިކްއިޕްމަންޓް އަދި ބިނާކޮށް ނުނިމި ހުރި ހަރުމުދަލަށް ކުރެވުނު ޚަރަދު ވާނީ ކެޕިޓަލް ޚަރަދުގެ ގޮތުގައި، ފައިސާ ލިބުނުގޮތާއި ހޭދަކުރެވުނުގޮތުގެ ބަޔާންގައި ހިމަނާފައެވެ. ބިނާކޮށް ނުނިމި ހުރި ހަރުމުދާ ފުރިހަމަވުމުން</t>
    </r>
    <r>
      <rPr>
        <sz val="12"/>
        <color theme="1"/>
        <rFont val="Times New Roman"/>
        <family val="1"/>
      </rPr>
      <t xml:space="preserve">، </t>
    </r>
    <r>
      <rPr>
        <sz val="12"/>
        <color theme="1"/>
        <rFont val="Faruma"/>
        <family val="3"/>
      </rPr>
      <t>އެ ހަރުމުދަލަށް ހިނގި ޖުމުލަ ޚަރަދު ވާނީ ފަރުނީޗަރު، މެޝިނަރީ އަދި އިކްއިޕްމަންޓްއަށް ބަދަލު ކުރެވިފައެވެ.</t>
    </r>
  </si>
  <si>
    <t>ކައުންސިލްގެ އާމްދަނީ ފަންޑާއި އެހެނިހެން ފަންޑުތަކުން ކުރެވުނު ޚަރަދު</t>
  </si>
  <si>
    <t>ބަޖެޓަރީ ބޭސިސްއަކީ މޮޑިފައިޑް  ކޭޝް ބޭސިސް އެކެވެ. ބަޖެޓަރީ ބޭސިސް އާއި ކޭޝް ބޭސިސް އެކައުންޓިންގ އެއްގޮތް ނުވާ ކަންތައްތަކުގެ ތެރޭގައި؛ މާލީ އަހަރު ނިމުނު ފަހުން އައި ސަރުކާރު ބަންދުނޫން ފުރަތަމަ 30 ދުވަހުގެ ތެރޭގައި ފައިސާ ދައްކާފައިވާ ނުވަތަ ފައިސާ ދެއްކުމަށްޓަކައި މިނިސްޓްރީ އޮފް ފިނޭންސްއަށް ހުށަހަޅާފައިވާ ބިލްތަކާއި އަދި އަނބުރާ ލިބޭ ގޮތަށް ބެހެއްޓިފައިވާ ޑިޕޮސިޓްތަކާއި އެހެނިހެން ވަގުތީ ޑިޕޮސިޓްފަދަ، ބަޖެޓު ކުރެވިފައި ނުވާ ކަންކަމަށް  ލިބޭ ފައިސާ އާއި ޚަރަދުތައް ހިމެނެއެވެ.</t>
  </si>
  <si>
    <r>
      <t>އަހަރު ތެރޭގައި</t>
    </r>
    <r>
      <rPr>
        <b/>
        <u/>
        <sz val="10"/>
        <color rgb="FF000000"/>
        <rFont val="Times New Roman"/>
        <family val="1"/>
      </rPr>
      <t xml:space="preserve"> </t>
    </r>
    <r>
      <rPr>
        <b/>
        <u/>
        <sz val="10"/>
        <color rgb="FF000000"/>
        <rFont val="Faruma"/>
        <family val="3"/>
      </rPr>
      <t xml:space="preserve"> ސަރުކާރު އިދާރާތަކުން ލިބުނު ފައިސާ</t>
    </r>
  </si>
  <si>
    <t>ޓެކްސްގެ ގޮތުގައި ނުހިމެނޭ އެހެނިހެން އާމްދަނީ</t>
  </si>
  <si>
    <t>ހިލޭ އެހީ - ފައިސާއިން ލިބޭ</t>
  </si>
  <si>
    <t>ކުރެވުނު ޚަރަދު / ރައްދުކުރެވުނު ފައިސާ</t>
  </si>
  <si>
    <t>ކުރެވުނު ޚަރަދު / ރައްދުކުރެވުނު ފައިސާގެ ޖުމުލަ</t>
  </si>
  <si>
    <t>ބޭންކް އެކައުންޓް</t>
  </si>
  <si>
    <t>ސަރުކާރުންދޭ އެހީ، އިޝްތިރާކް އަދި ސަބްސިޑީޒް</t>
  </si>
  <si>
    <t>އިންފްރާސްޓްރަކްޗަރ ބިނާކުރުން</t>
  </si>
  <si>
    <t>މުސާރައާއި އުޖޫރަ</t>
  </si>
  <si>
    <t>ފައިސާގެ ހިލޭ އެހީ</t>
  </si>
  <si>
    <t>ސަރުކާރުންދޭ އެހީ، އިޝްތިރާކާއި އަދި ސަބްސިޑީޒް</t>
  </si>
  <si>
    <t>ބިން ހިއްކުމާއި އިމާރާތް ކުރުން</t>
  </si>
  <si>
    <t>އޮފީސް މުވައްޒަފުންނަށް ޚާއްޞަކޮށްގެން ހިންގޭ ޓްރޭނިންގގެ ޚަރަދު</t>
  </si>
  <si>
    <t>އޮފީހުގެ ޚިދުމަތުގައި އުޅޭވަގުތުގައި އޮފީހުގައި ދެވޭ ކެއުމާއި ސައިފަދަ ތަކެތި</t>
  </si>
  <si>
    <t>ޔުނިފޯމް ދިނުމަށްޓަކައި ހޯދާތަކެތި</t>
  </si>
  <si>
    <t>ބޯފެނާއި ފާޚާނާގެ ޚިދުމަތުގެ އަގުދިނުމަށް ކުރާޚަރަދު</t>
  </si>
  <si>
    <t>ޖަލްސާ އަދި ސެމިނަރ ފަދަކަންތައްތަކަށް ކުރާޚަރަދު</t>
  </si>
  <si>
    <t>އެކިއެކި ރަސްމީ މުބާރާތްތަކާއި މުނާސަބަތު ފާހަގަ ކުރުމަށް ކުރާ ޚަރަދު</t>
  </si>
  <si>
    <t>އިޖްތިމާޢީ ތަރައްޤީގެ އެކިއެކި ޕްރޮގްރާމްތައް ހިންގުމުގެ ޚަރަދު</t>
  </si>
  <si>
    <t>ބޭންކްޗާޖާއި ކޮމިޝަންގެ ގޮތުގައި ދައްކާ ފައިސާ</t>
  </si>
  <si>
    <t>ފާސްކުރެވުނު ބަޖެޓް ތައްޔާރުކޮށްފައިވާނީ، 31 ޑިސެންބަރު 20XX އަށް ނިމުނު މުޅި މާލީ އަހަރަށެވެ. މާލީ އަހަރު ނިމުނު ފަހުން އައި ސަރުކާރު ބަންދުނޫން ފުރަތަމަ 30 ދުވަހުގެ ތެރޭގައި ފައިސާ ދައްކާފައިވާ ނުވަތަ ފައިސާ ދެއްކުމަށްޓަކައި މިނިސްޓްރީ އޮފް ފިނޭންސްއަށް ހުށަހަޅާފައިވާ ބިލްތައް ވެސް ފާސްކުރެވުނު ބަޖެޓާއި އެ ބަޖެޓުން ހޭދަކުރެވުނުގޮތުގެ ބަޔާންގައިވާ "އަހަރު ތެރޭގައި ލިބުނު ފައިސާ އާއި ހިނގި ޚަރަދު" ކޮލަމްގައި ހިމެނިފައިވާނެއެވެ.</t>
  </si>
  <si>
    <t>އެކްރުއަލް އެކައުންޓިންގ</t>
  </si>
  <si>
    <t xml:space="preserve">އެކްރުއަލް އެކައުންޓިންގގައި ލިބޭ ފައިސާ، ލިބުނު ފައިސާ ގޮތުގައި ބަލަނީ، ޚިދުމަތެއް ނުވަތަ މުދަލެއް ފޯރުކޮށްދިނުމުންނެވެ. އަދި ޚަރަދު ޚަރަދުގެ ގޮތުގައި ބަލަނީ، ޚިދުމަތެއް ނުވަތަ މުދަލެއް ލިބުމުންނެވެ. </t>
  </si>
  <si>
    <t>މާލީ ބަޔާންތައް ތައްޔާރުކޮށްފައިވާނީ،  ޤާނޫނު ނަންބަރު: 7/2010 (ދިވެހިރާއްޖޭގެ އިދާރީ ދާއިރާތައް ލާމަރުކަޒީ އުޞޫލުން ހިންގުމުގެ ޤާނޫނު) އާއި ޤާނޫނު ނަންބަރު: 3/2006 (ދައުލަތުގެ މާލިއްޔަތުގެ ޤާނޫނު) އަދި ދައުލަތުގެ މާލިއްޔަތުގެ ގަވާއިދުގައި ބަޔާންކޮށްފައިވާ ގޮތުގެ މަތިންނެވެ.</t>
  </si>
  <si>
    <r>
      <t>މަތީގައި ދެންނެވުނު މާލީ ބަޔާންތަކުގެ އިތުރުން، ޤާނޫނު ނަންބަރު: 3/2006 (ދައުލަތުގެ މާލިއްޔަތުގެ ޤާނޫނު)ގެ ދަށުން ތައްޔާރުކުރެވޭ "މިލްކިއްޔާތުގެ ބަޔާން" އާއި "މާލީ ޒިންމާތަކުގެ ބަޔާން"</t>
    </r>
    <r>
      <rPr>
        <sz val="12"/>
        <color theme="1"/>
        <rFont val="Times New Roman"/>
        <family val="1"/>
      </rPr>
      <t xml:space="preserve">، </t>
    </r>
    <r>
      <rPr>
        <sz val="12"/>
        <color theme="1"/>
        <rFont val="Faruma"/>
        <family val="3"/>
      </rPr>
      <t>އިތުރު މަޢުލޫމާތުގެ ގޮތުގައި ހިމެނިފައިވާނެއެވެ. މި ބަޔާންތަކަކީ "އިޕްސަސް ކޭޝް ބޭސިސް"ގެ ދަށުން ތައްޔާރުކުރެވޭ މާލީ ބަޔާންތަކުގެ ތެރޭގައި ހިމެނޭ މަޢުލޫމާތެއް ނޫނެވެ.</t>
    </r>
  </si>
  <si>
    <r>
      <t>ފާސްކުރެވުނު ބަޖެޓާ އެ ބަޖެޓުން ހޭދަކުރެވުނު ގޮތުގެ ބަޔާނުގައި ހިމެނިފައިވާނީ، ކައުންސިލުން ފާސްކުރި ބަޖެޓާއި، ރިވައިސްޑް ބަޖެޓް އަދި އަހަރު ތެރޭގައި ލިބުނު ފައިސާ/ކައުންސިލްގެ ބަޖެޓުން ހޭދަކުރެވުނު ފައިސާއެވެ. މީގެ އިތުރުން، ކައުންސިލުން ފާސްކުރި ބަޖެޓާއި ހިނގި ޚަރަދުގެ ތަފާތު، މި ބަޔާނުގައި ހިމަނާފައި ވާނެއެވެ. 1 ޖަނަވަރީ 20XX އިން 31 ޑިސެންބަރު 20XX އަށް ހިނގާފައިވާ ޚަރަދު ތަކުގެ  އިތުރުން،  މާލީ އަހަރު ނިމުނު ފަހުން އަންނަ ސަރުކާރު ބަންދުނޫން ފުރަތަމަ 30 ދުވަހުގެ ތެރޭގައި</t>
    </r>
    <r>
      <rPr>
        <sz val="12"/>
        <color theme="1"/>
        <rFont val="Times New Roman"/>
        <family val="1"/>
      </rPr>
      <t>،</t>
    </r>
    <r>
      <rPr>
        <sz val="12"/>
        <color theme="1"/>
        <rFont val="Faruma"/>
        <family val="3"/>
      </rPr>
      <t xml:space="preserve"> ހިނގާފައިވާ ޚަރަދުތަކުގެ ތެރެއިން 20XX ގެ ބަޖެޓުން ކޮށްފައިވާ ޚަރަދުތައް ވެސް "ހިނގި ޚަރަދު" ކޮލަމްގައި ހިމެނިފައިވާނެއެވެ.</t>
    </r>
  </si>
  <si>
    <r>
      <t>ފައިސާ ލިބުނުގޮތާއި ހޭދަކުރެވުނުގޮތުގެ ބަޔާންގައި ހިމެނިފައިވާނީ</t>
    </r>
    <r>
      <rPr>
        <sz val="12"/>
        <color theme="1"/>
        <rFont val="Times New Roman"/>
        <family val="1"/>
      </rPr>
      <t>،</t>
    </r>
    <r>
      <rPr>
        <sz val="12"/>
        <color theme="1"/>
        <rFont val="Faruma"/>
        <family val="3"/>
      </rPr>
      <t xml:space="preserve">  1 ޖަނަވަރީ 20XX އިން 31 ޑިސެންބަރު 20XX އަށް ލިބުނު ފައިސާ އާއި ހިނގި ޚަރަދެވެ. އެހެންނަމަވެސް، ފާސްކުރެވުނު ބަޖެޓާއި އެ ބަޖެޓުން ހޭދަކުރެވުނު ގޮތުގެ ބަޔާނުގައި</t>
    </r>
    <r>
      <rPr>
        <sz val="12"/>
        <color theme="1"/>
        <rFont val="Times New Roman"/>
        <family val="1"/>
      </rPr>
      <t>،</t>
    </r>
    <r>
      <rPr>
        <sz val="12"/>
        <color theme="1"/>
        <rFont val="Faruma"/>
        <family val="3"/>
      </rPr>
      <t xml:space="preserve"> އެ މުއްދަތުގެ އިތުރުން</t>
    </r>
    <r>
      <rPr>
        <sz val="12"/>
        <color theme="1"/>
        <rFont val="Times New Roman"/>
        <family val="1"/>
      </rPr>
      <t>،</t>
    </r>
    <r>
      <rPr>
        <sz val="12"/>
        <color theme="1"/>
        <rFont val="Faruma"/>
        <family val="3"/>
      </rPr>
      <t xml:space="preserve"> މި މާލީ އަހަރު ތެރޭގައި ހޯދާފައިވާ ޚިދުމަތާއި ތަކެތީގެ ބިލްތަކަށް އަހަރު ނިމުނު ފަހުން އަންނަ ސަރުކާރު ބަންދުނޫން ފުރަތަމަ 30 ދުވަހުގެ ތެރޭގައި ފައިސާ ދައްކާފައިވާނަމަ، ނުވަތަ ފައިސާ ދެއްކުމަށް މިނިސްޓްރީ އޮފް ފިނޭންސްއަށް ހުށަހަޅާފައިވާ ނަމަވެސް ހިމެނިފައިވާނެއެވެ.</t>
    </r>
  </si>
  <si>
    <r>
      <t>31 ޑިސެންބަރު 20XX އަށް ނިމުނު މާލީ އަހަރުގެ މާލީ ބަޔާންތަކުގައި</t>
    </r>
    <r>
      <rPr>
        <sz val="12"/>
        <color theme="1"/>
        <rFont val="Times New Roman"/>
        <family val="1"/>
      </rPr>
      <t xml:space="preserve">، </t>
    </r>
    <r>
      <rPr>
        <sz val="12"/>
        <color theme="1"/>
        <rFont val="Faruma"/>
        <family val="3"/>
      </rPr>
      <t xml:space="preserve">ކައުންސިލްގެ އިދާރާގެ ފައިނޭންސް އެގްޒެކެޓިވް ސޮއި ކޮށްފައިވަނީ </t>
    </r>
    <r>
      <rPr>
        <sz val="12"/>
        <color theme="1"/>
        <rFont val="Calibri"/>
        <family val="2"/>
      </rPr>
      <t>[</t>
    </r>
    <r>
      <rPr>
        <sz val="12"/>
        <color theme="1"/>
        <rFont val="Faruma"/>
        <family val="3"/>
      </rPr>
      <t>ތާރީޚު</t>
    </r>
    <r>
      <rPr>
        <sz val="12"/>
        <color theme="1"/>
        <rFont val="Calibri"/>
        <family val="2"/>
      </rPr>
      <t xml:space="preserve">] </t>
    </r>
    <r>
      <rPr>
        <sz val="12"/>
        <color theme="1"/>
        <rFont val="Faruma"/>
        <family val="3"/>
      </rPr>
      <t>ދުވަހުއެވެ.</t>
    </r>
  </si>
  <si>
    <r>
      <t>ފައިސާ ލިބުނުގޮތާއި ހޭދަކުރެވުނުގޮތުގެ ބަޔާނުގައިވާ، "ތިންވަނަ ފަރާތަކުން</t>
    </r>
    <r>
      <rPr>
        <sz val="12"/>
        <color theme="1"/>
        <rFont val="Times New Roman"/>
        <family val="1"/>
      </rPr>
      <t xml:space="preserve"> </t>
    </r>
    <r>
      <rPr>
        <sz val="12"/>
        <color theme="1"/>
        <rFont val="Faruma"/>
        <family val="3"/>
      </rPr>
      <t>ކައުންސިލުގެ މަންފާއަށް ދޭ ފައިސާ އާއި ހިނގި ޚަރަދު</t>
    </r>
    <r>
      <rPr>
        <sz val="12"/>
        <color theme="1"/>
        <rFont val="Times New Roman"/>
        <family val="1"/>
      </rPr>
      <t xml:space="preserve">  (</t>
    </r>
    <r>
      <rPr>
        <sz val="12"/>
        <color theme="1"/>
        <rFont val="Faruma"/>
        <family val="3"/>
      </rPr>
      <t xml:space="preserve">ޓްރެޜަރީ)" ކޮލަމްގައި ހިމަނާފައިވާނީ، ކައުންސިލުގެ ލާބައާއި މަންފާއަށްޓަކައި މިނިސްޓްރީ އޮފް ފިނޭންސްއިން ޚަރަދުކުރި ފައިސާއެވެ. </t>
    </r>
  </si>
  <si>
    <t>ކުރެވުނު ޚަރަދުގެ ޖުމުލަ (މި ޢަދަދު ފައިސާ ލިބުނު ގޮތާއި ހޭދަކުރެވުނު ގޮތުގެ ބަޔާނަށް ގެންދެވިފައިވާނެ)</t>
  </si>
  <si>
    <t>31 ޑިސެންބަރު XXXX އަށް ނިމުނު މާލީ އަހަރުގެ އޮޑިޓް ކުރެވިފައިވާ މާލީ ބަޔާންތަކުގައި ބައެއް ކުށްތައް ހުރިކަން ފާހަގަ ކުރެވިފައި ވެއެވެ. އަދި މި ކުށްތައް އިޞްލާޙު ކުރެވި، "ކޮމްޕެރެޓިވްސް'ގެ ގޮތުގައި މި އަހަރުގެ އޮޑިޓް ކުރެވިފައިވާ މާލީ ބަޔާންތަކުގައި ހިމެނިފައި ވާނެއެވެ. މި އިޞްލާޙުތައް ތިރީގައި އެވަނީއެވެ.</t>
  </si>
  <si>
    <t>(ތަފުޞީލު)</t>
  </si>
  <si>
    <r>
      <t>31 ޑިސެންބަރު 20XX ދުވަހު ނުވަތަ އެ ތާރީޚުގެ ކުރިން ހޯދާފައިވާ ޚިދުމަތާއި ތަކެއްޗާ ގުޅޭ ބިލްތަކަށް މި މާލީ އަހަރުގެ ބަޖެޓުން ފައިސާ ދެއްކުމަށް</t>
    </r>
    <r>
      <rPr>
        <sz val="12"/>
        <color theme="1"/>
        <rFont val="Times New Roman"/>
        <family val="1"/>
      </rPr>
      <t>،</t>
    </r>
    <r>
      <rPr>
        <sz val="12"/>
        <color theme="1"/>
        <rFont val="Faruma"/>
        <family val="3"/>
      </rPr>
      <t xml:space="preserve"> 31 ޑިސެންބަރު 20XX ދުވަހުގެ ފަހުން އަންނަ ސަރުކާރު ބަންދު ނޫން ފުރަތަމަ 30 ދުވަހުގެ ތެރޭގައި އެ ބިލްތަކަށް ފައިސާ ދެއްކުމަށް، މިނިސްޓްރީ އޮފް ފިނޭންސްއަށް ހުށަހެޅުމުގެ ނުވަތަ އެ ބިލްތަކަށް ކައުންސިލުން ފައިސާ ދެއްކުމުގެ ހުއްދަ ކައުންސިލަށް ލިބިގެންވެއެވެ. 31 ޑިސެންބަރު 20XX ދުވަހުގެ ފަހުން ފައިސާ ދައްކާފައިވާ ބިލްތައް ހިމަނާފައިވާނީ، ދައްކަންޖެހޭ ފައިސާގެ ގޮތުގައެވެ. ދަންކަންޖެހޭ ފައިސާގެ ތެރޭގައި މިނިސްޓްރީ އޮފް ފިނޭންސްއަށް ދައްކަންޖެހޭ ފައިސާ ވެސް ހިމެނެއެވެ. ދައްކަންޖެހޭ ފައިސާ އަގު ކޮށްފައިވާނީ، އެ މުޢާމަލާތްތައް ހިނގިއިރުގެ އަގުގައެވެ.</t>
    </r>
  </si>
  <si>
    <t xml:space="preserve">މީގެ އިތުރުން، މާލީ އަހަރުގެ ނިޔަލަށް ހުރި ކައުންސިލްގެ މާލީ ޒިންމާތައް ވެސް މި ބަޔާނުގައި ހިމަނާފައިވާނެއެވެ. އޭގެ ތެރޭގައި، ޕަބްލިކް ބޭންކް އެކައުންޓް/މިނިސްޓްރީ އޮފް ފިނޭންސްއަށް ޖަމާކުރަންޖެހޭ ފައިސާ، ފައިސާ ނުދައްކާ ހުރި ބިލްތައް، ކުރު އަދި ދިގު މުއްދަތުގެ ލޯނުތައް، އަނބުރާ ދައްކާ ގޮތަށް ބެހެއްޓިފައި ހުރި ޑިޕޮސިޓް ފައިސާ އަދި ޓްރަސްޓް ފަންޑްތައް ހިމެނެއެވެ. </t>
  </si>
  <si>
    <t>ލިބުނު ފައިސާގެ ޖުމުލަ (މި ޢަދަދު ފައިސާ ލިބުނު ގޮތާއި ހޭދަކުރެވުނު ގޮތުގެ ބަޔާނަށް ގެންދެވިފައިވާނެ)</t>
  </si>
  <si>
    <t>އިންޓަރފަންޑް އިންކަމިންގ ޓްރާންސްފަރ</t>
  </si>
  <si>
    <t>ތަމްރީން ކުރުމަށް ކުރެވޭ ޚަރަދު</t>
  </si>
  <si>
    <t xml:space="preserve">ސަރުކާރު ޙިއްސާވާ ކުންފުނިތަކުގައި ކުރެވޭ އިންވެސްޓްމަންޓް  </t>
  </si>
  <si>
    <t>ބަޖެޓް ކޮންޓިންޖެންސީ</t>
  </si>
  <si>
    <t>އާމްދަނީ ފަންޑުން ކައުންސިލްގެ ރިޒަރވް ފަންޑަށް ޓްރާންސްފަރ ކުރެވުނު ފައިސާ</t>
  </si>
  <si>
    <t>ކައުންސިލްގެ ރިޒަރވް ފަންޑުން ދޫކުރެވުނު ފައިސާ</t>
  </si>
  <si>
    <t>ކައުންސިލްގެ ރިޒަރވް ފަންޑުން ކައުންސިލްގެ އާމްދަނީ ފަންޑަށް ޓްރާންސްފަރ ކުރެވުނު ފައިސާ</t>
  </si>
  <si>
    <t>ލިބުނު ފައިސާގެ ޖުމުލަ (ރިޒަރވް ފަންޑުން އާމްދަނީ ފަންޑަށް ޓްރާންސްފަރ ކުރެވުނު ފައިސާ ހިމަނައިގެން)</t>
  </si>
  <si>
    <t>ކުރެވުނު ޚަރަދުގެ ޖުމުލަ (އާމްދަނީ ފަންޑުން ރިޒަރވް ފަންޑަށް ޓްރާންސްފަރ ކުރެވުނު ފައިސާ ހިމަނައިގެން)</t>
  </si>
  <si>
    <r>
      <t>2.20</t>
    </r>
    <r>
      <rPr>
        <b/>
        <sz val="7"/>
        <color rgb="FF0000FF"/>
        <rFont val="Faruma"/>
        <family val="3"/>
      </rPr>
      <t xml:space="preserve">  </t>
    </r>
    <r>
      <rPr>
        <b/>
        <sz val="12"/>
        <color rgb="FF0000FF"/>
        <rFont val="Faruma"/>
        <family val="3"/>
      </rPr>
      <t>ޤާނޫނުން ކައުންސިލްތަކަށް ބެލެހެއްޓުމަށް ލާޒިމުކުރާ ރިޒަރވް</t>
    </r>
  </si>
  <si>
    <t>ރިކަރަންޓް ޚަރަދު (ބްލޮކް ގްރާންޓް)</t>
  </si>
  <si>
    <t>ކެޕިޓަލް ޚަރަދު (ބްލޮކް ގްރާންޓް)</t>
  </si>
  <si>
    <t>ޤައުމީ އިދާރާތަކުން ވަކި މަޤުސަދެއް ހާސިލްކުރުމަށް ދޭ ފައިސާ</t>
  </si>
  <si>
    <t>ޤައުމީ އިދާރާތަކުން ވަކި މަޤުސަދެއް ހާސިލްކުރުމަށް ދިން ފައިސާއިން ރައްދުކުރެވުނު/ޚަރަދުކުރެވުނު ފައިސާ</t>
  </si>
  <si>
    <t>ވިޔަފާރި ހަރަކާތްތަކަށް ލިބުނު ފައިސާއިން ކުރެވުނު ޚަރަދު</t>
  </si>
  <si>
    <t>ވިޔަފާރި ހަރަކާތްތަކަށް ކުރެވުނު ޚަރަދު</t>
  </si>
  <si>
    <r>
      <t>2.19</t>
    </r>
    <r>
      <rPr>
        <b/>
        <sz val="7"/>
        <color rgb="FF0000FF"/>
        <rFont val="Faruma"/>
        <family val="3"/>
      </rPr>
      <t xml:space="preserve">  </t>
    </r>
    <r>
      <rPr>
        <b/>
        <sz val="12"/>
        <color rgb="FF0000FF"/>
        <rFont val="Faruma"/>
        <family val="3"/>
      </rPr>
      <t>ޤައުމީ އިދާރާތަކުން ވަކި މަޤުސަދެއް ހާސިލްކުރުމަށް ދޭ ފައިސާ</t>
    </r>
  </si>
  <si>
    <t>ބްލޮކް ގްރާންޓްގެ ގޮތުގައި ލިބުނު ފައިސާއިން ކައުންސިލްގެ ރިޒަރވްއަށް ޓްރާންސްފަރ ކުރެވުނު (5 އިންސައްތަ)</t>
  </si>
  <si>
    <t>* ބްލޮކް ގްރާންޓްގެ ގޮތުގައި ލިބުނު ފައިސާއިން ޚަރަދުކުރުމަށްފަހު މާލީ އަހަރުގެ ނިޔަލަށް ހުރި ބާކީއަކީ ކައުންސިލްގެ އާމްދަނީގެ ތެރޭގައި ހިމެނޭ ފައިސާއެކެވެ.</t>
  </si>
  <si>
    <t>ރައްދު ކުރެވުނު/ޚަރަދު ކުރެވުނު ފައިސާ</t>
  </si>
  <si>
    <t>ބިމު ކުލި</t>
  </si>
  <si>
    <t>އިދާރާއަށް ހޯދުނު ތަކެއްޗާއި ޚިދުމަތްތަކަށް ދައްކަންޖެހޭ ފައިސާ</t>
  </si>
  <si>
    <t>މީހުން ދިރިއުޅުން ނޫން ބޭނުންތަކަށް ބިނާކުރާ ޢިމާރާތަށް ގެނެވޭ ބަދަލު</t>
  </si>
  <si>
    <t>ކޮމްޕިޔުޓަރ ސޮފްޓްވެޔަރ މަރާމާތުކުރުން</t>
  </si>
  <si>
    <t>އެހެނިހެން އިންފްރާސްޓްރަކްޗަރ</t>
  </si>
  <si>
    <t>އެއްގަމުގައި ދުއްވާތަކެތި</t>
  </si>
  <si>
    <t>227</t>
  </si>
  <si>
    <t>ލޯނުގެ ޚިދުމަތުގެ ޚަރަދު</t>
  </si>
  <si>
    <t>L-CDF</t>
  </si>
  <si>
    <t>L-CPAF</t>
  </si>
  <si>
    <t>L-CTPF</t>
  </si>
  <si>
    <t>T-LCL</t>
  </si>
  <si>
    <t>L-CBF</t>
  </si>
  <si>
    <t>L-CWDF</t>
  </si>
  <si>
    <t>J-LCL</t>
  </si>
  <si>
    <t>L-CRF</t>
  </si>
  <si>
    <t>J-GOM</t>
  </si>
  <si>
    <t>އިންފްރާސްޓްރަކްޗަރ އެސެޓް</t>
  </si>
  <si>
    <t>ފަރުނީޗަރ، މެޝިނަރީ އެންޑް އިކުއިޕްމަންޓް</t>
  </si>
  <si>
    <t>އެއްގަމާއި ކަނޑާއި ވައިގެ އުޅަނދުފަހަރު</t>
  </si>
  <si>
    <t>ބަޔާންކުރެވިފައިވާ ފަންޑުތަކާއި ނުގުޅޭ ފައިސާ</t>
  </si>
  <si>
    <t>ޕީ.އެސް.އައި.ޕީ މަޝްރޫތަކަށް ސަރުކާރުން ދޫކުރާ ގްރާންޓްގެ ގޮތުގައި ލިބުނު ފައިސާ</t>
  </si>
  <si>
    <t>ކައުންސިލްގެ އާމްދަނީއިން ރިޒަރވް ފަންޑަށް ޓްރާންސްފަރ ކުރެވުނު ފައިސާ</t>
  </si>
  <si>
    <t>ބްލޮކް ގްރާންޓުން ކައުންސިލްގެ ރިޒަރވް ފަންޑަށް ޓްރާންސްފަރ ކުރެވުނު ފައިސާ</t>
  </si>
  <si>
    <t>ޕީ.އެސް.އައި.ޕީ މަޝްރޫތަކަށް ސަރުކާރުން ދޫކުރާ ގްރާންޓްގެ ގޮތުގައި ލިބުނު ފައިސާއިން ކުރެވުނު ޚަރަދު</t>
  </si>
  <si>
    <t>ބަޔާންކުރެވިފައިވާ ފަންޑުތަކާއި ނުގުޅޭ ފައިސާއިން ކުރެވުނު ޚަރަދު</t>
  </si>
  <si>
    <t xml:space="preserve">ރަމަޟާން މަހުގެ މުނާސަބަތުގައި ދޭ އެލަވަންސް </t>
  </si>
  <si>
    <t>މުވައްޒަފުންގެ މަޤާމުގެގޮތުން ދޭ ޚާއްޞަ އެލަވަންސް</t>
  </si>
  <si>
    <t>އެކިއެކި ކޮމިޓީތަކުގެ މެންބަރުންނަށްދޭ އެލަވަންސް</t>
  </si>
  <si>
    <t>މުވައްޒަފުންނާއި މުވައްޒަފުންގެ އަނބިދަރީންގެ ލިވިންގ އެލަވަންސްއާއި ފެމިލީ އެލަވަންސް</t>
  </si>
  <si>
    <t>ބަންދު ދުވަސްތަކުގައި މަސަތްކުރާތީ މުސާރައިގެ އިތުރުން ދޭ އެލަވަންސް</t>
  </si>
  <si>
    <t>ވަގުތީ ހިންގުމުގެ އެލަވަންސް</t>
  </si>
  <si>
    <t>ދީނީ ޚިދުމަތުގެ އެލަވަންސް</t>
  </si>
  <si>
    <t>ޝިފްޓް ޑިއުޓީ އެލަވަންސް</t>
  </si>
  <si>
    <t>ފޯނު އެލަވަންސް</t>
  </si>
  <si>
    <t>ރިސްކް އެލަވަންސް</t>
  </si>
  <si>
    <t>ސަރވިސް އެލަވަންސް</t>
  </si>
  <si>
    <t>ސަޕޯޓިންގ ކޯ އެލަވަންސް</t>
  </si>
  <si>
    <t>ޓެކްނިކަލް ކޯ އެލަވަންސް</t>
  </si>
  <si>
    <t>އެހެނިހެން ގޮތްގޮތުން މުވައްޒަފުންނަށް ދޭ ފައިސާ</t>
  </si>
  <si>
    <t>މިނިމަމް ވޭޖް އެލަވަންސް</t>
  </si>
  <si>
    <t>ދައުލަތުން ދޭ ބްލޮކް ގްރާންޓް</t>
  </si>
  <si>
    <t>ދައުލަތުން ދޭ ބްލޮކް ގްރާންޓްގެ ގޮތުގައި ލިބުނު ފައިސާ</t>
  </si>
  <si>
    <t>5.     ދައުލަތުން ދޭ ބްލޮކް ގްރާންޓް</t>
  </si>
  <si>
    <t>6. ބްލޮކް ގްރާންޓުން ކުރެވުނު ޚަރަދު</t>
  </si>
  <si>
    <t>6.1. މުވައްޒަފުންނަށް ހިނގާ ޚަރަދު</t>
  </si>
  <si>
    <t>6.2. ދަތުރުފަތުރު ކުރުމުގެ ޚަރަދު</t>
  </si>
  <si>
    <t>6.3. އޮފީސް ހިންގުމަށް ބޭނުންވާ ތަކެތީގެ އަގު</t>
  </si>
  <si>
    <t>6.4. އޮފީސް ހިންގުމަށް ބޭނުންވާ ޚިދުމަތުގެ އަގު</t>
  </si>
  <si>
    <t>6.5. ޚިދުމަށް ދިނުމަށް ހޯދޭ ތަކެތި</t>
  </si>
  <si>
    <t>6.6. ތަމްރީނު ކުރުމަށް ކުރެވޭ ޚަރަދު</t>
  </si>
  <si>
    <t>6.7. މަރާމާތު ކުރުމާއި ބެލެހެއްޓުމުގެ ޚަރަދު</t>
  </si>
  <si>
    <t>6.8. އިންޓަރަސްޓް ޚަރަދު</t>
  </si>
  <si>
    <t>6.9. އިޖްތިމާޢީ ކަންކަމަށް ދޭ އެހީ</t>
  </si>
  <si>
    <t>6.10. ލިބިފައިވާ ގެއްލުމެއް އަދި ލިބިދާނެ ގެއްލުމެއް ހަމަޖެއްސުމުގެ ޚަރަދު</t>
  </si>
  <si>
    <t>6.11. ހަރުމުދާ ހޯދުމަށް ކުރެވުނު ކެޕިޓަލް ޚަރަދު</t>
  </si>
  <si>
    <t>P-LCL</t>
  </si>
  <si>
    <t>L-COF</t>
  </si>
  <si>
    <t>7. ކައުންސިލްގެ ޚިދުމަތުގެ ފަންޑު ނުވަތަ އާމްދަނީގެ ފަންޑަށް ލިބުނު ފައިސާ އާއި ކުރެވުނު ޚަރަދު</t>
  </si>
  <si>
    <t>8. ހިލޭ އެހީގެ ގޮތުގައި ލިބުނު ފައިސާ</t>
  </si>
  <si>
    <t>9. ދައުލަތުގެ އާމްދަނީގެ ގޮތުގައި ބަލައިގަތް ފައިސާ އާއި އެ ފައިސާއިން ރައްދު</t>
  </si>
  <si>
    <t xml:space="preserve">10. ޤައުމީ އިދާރާތަކުން ވަކި މަޤުސަދެއް ހާސިލްކުރުމަށް ދިން ފައިސާ އާއި ރައްދުކުރެވުނު/ޚަރަދުކުރެވުނު ފައިސާ </t>
  </si>
  <si>
    <t>11. ޓްރަސްޓް ފަންޑްތަކަށް ލިބުނު ފައިސާ އަދި ކުރެވުނު ޚަރަދު</t>
  </si>
  <si>
    <r>
      <t>12.</t>
    </r>
    <r>
      <rPr>
        <b/>
        <sz val="7"/>
        <color rgb="FF0000FF"/>
        <rFont val="Faruma"/>
        <family val="3"/>
      </rPr>
      <t xml:space="preserve">  </t>
    </r>
    <r>
      <rPr>
        <b/>
        <sz val="14"/>
        <color rgb="FF0000FF"/>
        <rFont val="Faruma"/>
        <family val="3"/>
      </rPr>
      <t>ވިޔަފާރި ޙަރަކާތްތަކުން ލިބުނު ފައިސާ އަދި ކުރެވުނު ޚަރަދު</t>
    </r>
  </si>
  <si>
    <r>
      <t>13.</t>
    </r>
    <r>
      <rPr>
        <b/>
        <sz val="7"/>
        <color rgb="FF0000FF"/>
        <rFont val="Faruma"/>
        <family val="3"/>
      </rPr>
      <t xml:space="preserve"> </t>
    </r>
    <r>
      <rPr>
        <b/>
        <sz val="14"/>
        <color rgb="FF0000FF"/>
        <rFont val="Faruma"/>
        <family val="3"/>
      </rPr>
      <t xml:space="preserve">އަންހެނުންގެ ތަރައްޤީއަށް މަސައްކަތްކުރާ ކޮމިޓީއަށް ލިބުނު ފައިސާ އަދި </t>
    </r>
  </si>
  <si>
    <r>
      <t>14.</t>
    </r>
    <r>
      <rPr>
        <b/>
        <sz val="7"/>
        <color rgb="FF0000FF"/>
        <rFont val="Faruma"/>
        <family val="3"/>
      </rPr>
      <t xml:space="preserve"> </t>
    </r>
    <r>
      <rPr>
        <b/>
        <sz val="14"/>
        <color rgb="FF0000FF"/>
        <rFont val="Faruma"/>
        <family val="3"/>
      </rPr>
      <t>ޕީ.އެސް.އައި.ޕީ މަޝްރޫތަކަށް ސަރުކާރުން ދޫކުރާ ގްރާންޓް</t>
    </r>
  </si>
  <si>
    <r>
      <t>15.</t>
    </r>
    <r>
      <rPr>
        <b/>
        <sz val="7"/>
        <color rgb="FF0000FF"/>
        <rFont val="Faruma"/>
        <family val="3"/>
      </rPr>
      <t xml:space="preserve"> </t>
    </r>
    <r>
      <rPr>
        <b/>
        <sz val="14"/>
        <color rgb="FF0000FF"/>
        <rFont val="Faruma"/>
        <family val="3"/>
      </rPr>
      <t>ޤާނޫނުން ކައުންސިލްތަކަށް ބެލެހެއްޓުން ލާޒިމުކުރާ ރިޒަރވް ފައިސާ</t>
    </r>
  </si>
  <si>
    <r>
      <t>16.</t>
    </r>
    <r>
      <rPr>
        <b/>
        <sz val="7"/>
        <color rgb="FF0000FF"/>
        <rFont val="Faruma"/>
        <family val="3"/>
      </rPr>
      <t xml:space="preserve"> </t>
    </r>
    <r>
      <rPr>
        <b/>
        <sz val="14"/>
        <color rgb="FF0000FF"/>
        <rFont val="Faruma"/>
        <family val="3"/>
      </rPr>
      <t>ބަޔާންކުރެވިފައިވާ ފަންޑުތަކާއި ނުގުޅޭ ފައިސާ</t>
    </r>
  </si>
  <si>
    <t>ނޯޓު: މި ނޯޓުގައި ލިބުނު ފައިސާއާއި ޚަރަދުގެ ގޮތުގައި ހިމަނާފައިވާ ފައިސާއަކީ އިންޓަރ-ފަންޑު ޓްރާންސްފަރ ތަކަކަށް ވާތީ، މިއީ ކައުންސިލްގެ ފައިސާގެ ބާކީ އަށް އަސަރު ކުރާ ފަދަ މުޢާމަލާތްތަކެއް ނޫނެވެ. އެހެންކަމުން، މި ނޯޓުގައި ހިމަނާފައިވާ ލިބުނު ފައިސާ އާއި ޚަރަދު، ފައިސާ ލިބުނު ގޮތާއި ހޭދަކުރެވުނު ގޮތުގެ ބަޔާނުގައި ހިމަނާފައި ނުވާނެއެވެ.</t>
  </si>
  <si>
    <t>ޤާނޫނުން ކައުންސިލްތަކަށް ބެލެހެއްޓުން ލާޒިމުކުރާ ރިޒަރވް ފައިސާގެ ތެރޭގައި ހިމެނެނީ، ޤާނޫނު ނަންބަރު 7/2010 (އިދާރީ ދާއިރާތައް ލާމަރުކަޒީ އުޞޫލުން ހިންގުމުގެ ޤާނޫނު)ގެ 91 ވަނަ މާއްދާގައިވާ ގޮތަށް، ކައުންސިލްތަކަށް ހިނގާއަހަރު ލިބޭ އާމްދަނީން ރިޒަރވްގެ ގޮތުގައި ބެހެއްޓޭ ފައިސާއަށެވެ. ރިޒަރވް ފަންޑަށް ޓްރާންސްފަރ ކުރެވޭ ފައިސާ ނޯޓު ނަންބަރު 15 ގައި ހިމަނާފައިވާނެއެވެ. މި ނޯޓުގައި، ލިބުނު ފައިސާއާއި ޚަރަދުގެ ގޮތުގައި ހިމަނާފައިވާ ފައިސާއަކީ އިންޓަރ-ފަންޑު ޓްރާންސްފަރ ތަކަކަށް ވާތީ، މިއީ ކައުންސިލްގެ ފައިސާގެ ބާކީ އަށް އަސަރު ކުރާ ފަދަ މުޢާމަލާތްތަކެއް ނޫނެވެ. އެހެންކަމުން، މި ނޯޓުގައި ހިމަނާފައިވާ ލިބުނު ފައިސާ އާއި ޚަރަދު، ފައިސާ ލިބުނު ގޮތާއި ހޭދަކުރެވުނު ގޮތުގެ ބަޔާނުގައި ހިމަނާފައި ނުވާނެއެވެ.</t>
  </si>
  <si>
    <t>6.10</t>
  </si>
  <si>
    <t>17. ފައިސާ އާއި ފައިސާގެ ގޮތުގައި ބެލެވޭ ތަކެތި</t>
  </si>
  <si>
    <r>
      <t>18.</t>
    </r>
    <r>
      <rPr>
        <b/>
        <sz val="7"/>
        <color rgb="FF0000FF"/>
        <rFont val="Faruma"/>
      </rPr>
      <t>  </t>
    </r>
    <r>
      <rPr>
        <b/>
        <sz val="14"/>
        <color rgb="FF0000FF"/>
        <rFont val="Faruma"/>
      </rPr>
      <t>ބްލޮކް ގްރާންޓް ގޮތުގައި ދައުލަތުން ލިބޭނެކަމަށް ބަޖެޓު ކުރެވުނު ޢަދަދު، ލިބުނުވަރު އަދި ތަފާތު</t>
    </r>
  </si>
  <si>
    <r>
      <t xml:space="preserve">19.1. </t>
    </r>
    <r>
      <rPr>
        <b/>
        <sz val="14"/>
        <color rgb="FF0000FF"/>
        <rFont val="Faruma"/>
        <family val="3"/>
      </rPr>
      <t>މުވައްޒަފުންނަށް ހިނގާ ޚަރަދު</t>
    </r>
  </si>
  <si>
    <t xml:space="preserve">19.2. ޕެންޝަނާއި، ދުވަސްވީ މުވައްޒަފުންނަށާއި އަދި އެހެނިހެން ގޮތް ގޮތުން </t>
  </si>
  <si>
    <t>19.3. ދަތުރުފަތުރު ކުރުމުގެ ޚަރަދު</t>
  </si>
  <si>
    <t>19.4. އޮފީސް ހިންގުމަށް ބޭނުންވާ ތަކެތީގެ އަގު</t>
  </si>
  <si>
    <t>19.5. އޮފީސް ހިންގުމަށް ބޭނުންވާ ޚިދުމަތުގެ އަގު</t>
  </si>
  <si>
    <t>19.6. ޚިދުމަތް ދިނުމަށް ހޯދޭ ތަކެތި</t>
  </si>
  <si>
    <t>19.7. ތަމްރީނު ކުރުމަށް ކުރެވޭ ޚަރަދު</t>
  </si>
  <si>
    <t>19.8. މަރާމާތު ކުރުމާއި ބެލެހެއްޓުމުގެ ޚަރަދު</t>
  </si>
  <si>
    <t>19.9. އިންޓަރެސްޓް ޚަރަދު</t>
  </si>
  <si>
    <t>19.10. އިޖްތިމާޢީ ކަންކަމަށް ދޭ އެހީ</t>
  </si>
  <si>
    <t>19.11. ލިބިފައިވާ ގެއްލުމެއް އަދި ލިބިދާނެ ގެއްލުމެއް ހަމަޖެއްސުމުގެ ޚަރަދު</t>
  </si>
  <si>
    <t xml:space="preserve">19.12. ތަރައްޤީގެ މަޝްރޫޢުތަކަށް ކުރެވުނު ޚަރަދު </t>
  </si>
  <si>
    <t>19.13. ހަރުމުދާ ހޯދުމަށް ކުރެވުނު ކެޕިޓަލް ޚަރަދު</t>
  </si>
  <si>
    <t>19.14. އިންވެސްޓްމަންޓްތަކާއި އެހެނިހެން ކެޕިޓަލް ޚަރަދުތައް</t>
  </si>
  <si>
    <t>20. ކައުންސިލްގެ ޚިދުމަތުގެ ފަންޑު ނުވަތަ އާމްދަނީގެ ފަންޑަށް ލިބުނު ފައިސާ އާއި ކުރެވުނު ޚަރަދު</t>
  </si>
  <si>
    <t>21. ހިލޭ އެހީގެ ގޮތުގައި ލިބުނު ފައިސާ އާއި ހިނގި ޚަރަދު</t>
  </si>
  <si>
    <t>22. ޓްރަސްޓް ފަންޑްތަކަށް ލިބުނު ފައިސާ އަދި ކުރެވުނު ޚަރަދު</t>
  </si>
  <si>
    <r>
      <t>23.</t>
    </r>
    <r>
      <rPr>
        <b/>
        <sz val="7"/>
        <color rgb="FF0000FF"/>
        <rFont val="Faruma"/>
        <family val="3"/>
      </rPr>
      <t xml:space="preserve">  </t>
    </r>
    <r>
      <rPr>
        <b/>
        <sz val="14"/>
        <color rgb="FF0000FF"/>
        <rFont val="Faruma"/>
        <family val="3"/>
      </rPr>
      <t>ވިޔަފާރި ޙަރަކާތްތަކުން ލިބުނު ފައިސާ އަދި ކުރެވުނު ޚަރަދު</t>
    </r>
  </si>
  <si>
    <t>24. ޤައުމީ އިދާރާތަކުން ވަކި މަޤުސަދެއް ހާސިލްކުރުމަށް ދިން ފައިސާ އާއި</t>
  </si>
  <si>
    <t>25. އަންހެނުންގެ ތަރައްޤީއަށް މަސައްކަތް ކުރާ ކޮމިޓީއަށް ލިބުނު ފައިސާ އާއި ކުރެވުނު ޚަރަދު</t>
  </si>
  <si>
    <t>26. ޕީ.އެސް.އައި.ޕީ މަޝްރޫތަކަށް ސަރުކާރުން ދޫކުރާ ގްރާންޓްގެ ގޮތުގައި ލިބުނު ފައިސާ އާއި</t>
  </si>
  <si>
    <t>27. ބަޔާންކުރެވިފައިވާ ފަންޑުތަކާއި ނުގުޅޭ ފައިސާގެ ގޮތުގައި ލިބުނު ފައިސާ އާއި ކުރެވުނު ޚަރަދު</t>
  </si>
  <si>
    <r>
      <t xml:space="preserve">19. </t>
    </r>
    <r>
      <rPr>
        <b/>
        <sz val="14"/>
        <color rgb="FF0000FF"/>
        <rFont val="Faruma"/>
        <family val="3"/>
      </rPr>
      <t>ބްލޮކް ގްރާންޓުން ކުރެވުނު ޚަރަދު</t>
    </r>
  </si>
  <si>
    <r>
      <t>28.</t>
    </r>
    <r>
      <rPr>
        <b/>
        <sz val="7"/>
        <color rgb="FF0000FF"/>
        <rFont val="Faruma"/>
        <family val="3"/>
      </rPr>
      <t xml:space="preserve">     </t>
    </r>
    <r>
      <rPr>
        <b/>
        <sz val="14"/>
        <color rgb="FF0000FF"/>
        <rFont val="Faruma"/>
        <family val="3"/>
      </rPr>
      <t>މިލްކިއްޔާތާއި މާލީ ޒިންމާތަކާ ގުޅޭ ހިސާބުތައް ބެލެހެއްޓުމުގެ ސިޔާސަތުތައް</t>
    </r>
  </si>
  <si>
    <r>
      <t>28.1</t>
    </r>
    <r>
      <rPr>
        <b/>
        <sz val="7"/>
        <color rgb="FF0000FF"/>
        <rFont val="Faruma"/>
      </rPr>
      <t xml:space="preserve">  </t>
    </r>
    <r>
      <rPr>
        <b/>
        <sz val="12"/>
        <color rgb="FF0000FF"/>
        <rFont val="Faruma"/>
      </rPr>
      <t xml:space="preserve"> މިލްކިއްޔާތު އަދި މާލީ ޒިންމާތަކުގެ ބަޔާން</t>
    </r>
  </si>
  <si>
    <r>
      <t>28.2</t>
    </r>
    <r>
      <rPr>
        <b/>
        <sz val="7"/>
        <color rgb="FF0000FF"/>
        <rFont val="Faruma"/>
      </rPr>
      <t xml:space="preserve">  </t>
    </r>
    <r>
      <rPr>
        <b/>
        <sz val="12"/>
        <color rgb="FF0000FF"/>
        <rFont val="Faruma"/>
      </rPr>
      <t xml:space="preserve"> ލިބެންޖެހޭ ފައިސާ</t>
    </r>
  </si>
  <si>
    <r>
      <t>28.3</t>
    </r>
    <r>
      <rPr>
        <b/>
        <sz val="7"/>
        <color rgb="FF0000FF"/>
        <rFont val="Faruma"/>
      </rPr>
      <t xml:space="preserve">  </t>
    </r>
    <r>
      <rPr>
        <b/>
        <sz val="12"/>
        <color rgb="FF0000FF"/>
        <rFont val="Faruma"/>
      </rPr>
      <t xml:space="preserve"> ވިޔަފާރިތަކުގައި ކުރެވިފައިވާ އިންވެސްޓްމަންޓްތައް</t>
    </r>
  </si>
  <si>
    <r>
      <t>28.4</t>
    </r>
    <r>
      <rPr>
        <b/>
        <sz val="7"/>
        <color rgb="FF0000FF"/>
        <rFont val="Faruma"/>
      </rPr>
      <t xml:space="preserve">  </t>
    </r>
    <r>
      <rPr>
        <b/>
        <sz val="12"/>
        <color rgb="FF0000FF"/>
        <rFont val="Faruma"/>
      </rPr>
      <t xml:space="preserve"> ފަރުނީޗަރު، މެޝިނަރީ އަދި އިކްއިޕްމަންޓް</t>
    </r>
  </si>
  <si>
    <r>
      <t>28.5</t>
    </r>
    <r>
      <rPr>
        <b/>
        <sz val="7"/>
        <color rgb="FF0000FF"/>
        <rFont val="Faruma"/>
      </rPr>
      <t xml:space="preserve">  </t>
    </r>
    <r>
      <rPr>
        <b/>
        <sz val="12"/>
        <color rgb="FF0000FF"/>
        <rFont val="Faruma"/>
      </rPr>
      <t xml:space="preserve"> ދައްކަންޖެހޭ ފައިސާ</t>
    </r>
  </si>
  <si>
    <t>29. މިލްކިއްޔާތާއި މާލީ ޒިންމާތަކުގެ ބަޔާން 31 ޑިސެންބަރު 2023ގެ ނިޔަލަށް</t>
  </si>
  <si>
    <t>29.10</t>
  </si>
  <si>
    <t>29.9</t>
  </si>
  <si>
    <t>29.1 ހަރުމުދާ</t>
  </si>
  <si>
    <t>29.2 ބިނާކޮށް ނުނިމިހުރި ހަރުމުދާ</t>
  </si>
  <si>
    <t>29.3 ވިޔަފާރިތަކުގައި ކުރެވިފައިވާ އިންވެސްޓްމަންޓްތައް (އިކުއިޓީ)</t>
  </si>
  <si>
    <t>29.4 ވިޔަފާރި މުދާ</t>
  </si>
  <si>
    <t>29.5 ލިބެންޖެހޭ ފައިސާ</t>
  </si>
  <si>
    <t>29.6 އެހެނިހެން ކަރަންޓް އެސެޓްސް</t>
  </si>
  <si>
    <t>29.7 ދިގު މުއްދަތުގެ ތެރޭގައި އަދާކުރަންޖެހޭ ލޯނު –ރާއްޖޭގެ ފަރާތްތަކަށް</t>
  </si>
  <si>
    <t>29.8 ދިގު މުއްދަތުން އަދާކުރަންޖެހޭ ލޯނު – ބޭރުގެ ފަރާތްތަކަށް</t>
  </si>
  <si>
    <t>29.9 އެހެނިހެން މުއައްސަސާ އަދި ޚިދުމަތް/މުދާ ހޯދާ ފަރާތްތަކަށް ދައްކަންޖެހޭ</t>
  </si>
  <si>
    <t>29.10 ކުރު މުއްދަތު ތެރޭގައި އަދާކުރަންޖެހޭ ލޯނު – ރާއްޖޭގެ ފަރާތްތަކަށް</t>
  </si>
  <si>
    <t>29.11 ވަގުތީ ގޮތުން ބެހެއްޓޭ ފައިސާ (ޓެމްޕޮރަރީ ޑިޕޮސިޓްސް)</t>
  </si>
  <si>
    <t>30. ކައުންސިލްގެ އިދާރާ</t>
  </si>
  <si>
    <t>31. ވިޔަފާރި ޙަރަކާތްތައް</t>
  </si>
  <si>
    <t>32. އަންހެނުންގެ ތަރައްޤީއަށް މަސައްކަތް ކުރާ ކޮމިޓީ</t>
  </si>
  <si>
    <t>33. ޓްރަސްޓް ފަންޑުތައް</t>
  </si>
  <si>
    <t>34. ފައިސާގެ ހިލޭ އެހީ</t>
  </si>
  <si>
    <t>2023 ވަނަ އަހަރު އެހީގެ ގޮތުގައި ލިބުނު ތަކެތި (ނޯޓް 36)</t>
  </si>
  <si>
    <r>
      <rPr>
        <b/>
        <sz val="16"/>
        <color rgb="FF0000FF"/>
        <rFont val="Times New Roman"/>
        <family val="1"/>
      </rPr>
      <t xml:space="preserve">35. </t>
    </r>
    <r>
      <rPr>
        <b/>
        <sz val="16"/>
        <color rgb="FF0000FF"/>
        <rFont val="Faruma"/>
        <family val="3"/>
      </rPr>
      <t>ލިބިދާނެ ގެއްލުމެއް ހަމަޖެއްސުމަށް ހިނގާނެ ކަމަށް ބެލެވޭ ޚަރަދު (ކޮންޓިންޖެންޓް ލައިބިލިޓީސް)</t>
    </r>
  </si>
  <si>
    <t>36. ތަކެތީގެ ގޮތުގައި ލިބޭ އެހީ</t>
  </si>
  <si>
    <t>މަތީގައިވާ ތާވަލުގައި ބަޔާންކުރެވިފައިވާ "ފައިސާގެ ހިލޭ އެހީ" ދިން ފަރާތްތަކުގެ ތަފްސީލު ވަކިވަކިން ނޯޓް ނަންބަރު 34 ގައި ދެއްކިފައިވާނެއެވެ.</t>
  </si>
  <si>
    <r>
      <t>މަތީގައިވާ ތާވަލުގައި ބަޔާންކުރެވިފައިވާ ވިޔަފާރި ހަރަކާތްތަކުގެ</t>
    </r>
    <r>
      <rPr>
        <sz val="12"/>
        <color theme="1"/>
        <rFont val="Times New Roman"/>
        <family val="1"/>
      </rPr>
      <t>،</t>
    </r>
    <r>
      <rPr>
        <sz val="12"/>
        <color theme="1"/>
        <rFont val="Faruma"/>
        <family val="3"/>
      </rPr>
      <t xml:space="preserve"> "ލިބުނު ފައިސާ އާއި ހިނގި ޚަރަދުގެ ބަޔާން" އަދި "މިލްކިއްޔާތާއި މާލީ ޒިންމާތަކުގެ ބަޔާން"، ނޯޓް ނަންބަރު 31 ގައި ދެއްކިފައިވާނެއެވެ.</t>
    </r>
  </si>
  <si>
    <r>
      <t>މަތީގައިވާ ތާވަލުގައި ބަޔާންކުރެވިފައިވާ ވިޔަފާރި ހަރަކާތްތަކުގެ</t>
    </r>
    <r>
      <rPr>
        <sz val="12"/>
        <color theme="1"/>
        <rFont val="Times New Roman"/>
        <family val="1"/>
      </rPr>
      <t>،</t>
    </r>
    <r>
      <rPr>
        <sz val="12"/>
        <color theme="1"/>
        <rFont val="Faruma"/>
        <family val="3"/>
      </rPr>
      <t xml:space="preserve"> "ލިބުނު ފައިސާ އާއި ހިނގި ޚަރަދުގެ ބަޔާން" އަދި "މިލްކިއްޔާތާއި މާލީ ޒިންމާތަކުގެ ބަޔާން"، ނޯޓް ނަންބަރު </t>
    </r>
    <r>
      <rPr>
        <sz val="12"/>
        <color theme="1"/>
        <rFont val="Faruma"/>
      </rPr>
      <t>31</t>
    </r>
    <r>
      <rPr>
        <sz val="12"/>
        <color theme="1"/>
        <rFont val="Faruma"/>
        <family val="3"/>
      </rPr>
      <t xml:space="preserve"> ގައި ދެއްކިފައިވާނެއެވެ.</t>
    </r>
  </si>
  <si>
    <t>ފާސްކުރެވުނު ބަޖެޓާއި އެ ބަޖެޓުން ހޭދަކުރެވުނު ގޮތުގެ ބަޔާން ތައްޔާރުކޮށްފައިވާނީ، ބަޖެޓަރީ ބޭސިސްއާ އެއްގޮތަށެވެ. ނޯޓް ނަންބަރު 2.12 ގައި ބަޖެޓަރީ ބޭސިސް ތަފްސީލު ކޮށްދެވިފައިވާނެއެވެ.</t>
  </si>
  <si>
    <t>މާލީ ބަޔާންތަކާ ގުޅޭ ނޯޓުތަކުގައި ހާމަކޮށްފައިވާ، މިލްކިއްޔާތު އަދި މާލީ ޒިންމާތަކުގެ މަޢުލޫމާތު ތައްޔާރުކޮށްފައިވާނީ، އެކްރޫއަލް އެކައުންޓިންގގެ އުޞޫލުތަކާ އެއްގޮތަށެވެ. ނޯޓް ނަންބަރު 2.12 ގައި އެކްރޫއަލް އެކައުންޓިންގގެ އުޞޫލުތައް ތަފްސީލު ކޮށްދެވިފައިވާނެއެވެ.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</si>
</sst>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_-;\-* #,##0.00_-;_-* &quot;-&quot;??_-;_-@_-"/>
    <numFmt numFmtId="165" formatCode="_-* #,##0_-;\-* #,##0_-;_-* &quot;-&quot;??_-;_-@_-"/>
    <numFmt numFmtId="166" formatCode="_(* #,##0_);_(* \(#,##0\);_(* &quot;-&quot;??_);_(@_)"/>
  </numFmts>
  <fonts count="78" x14ac:knownFonts="1">
    <font>
      <sz val="11"/>
      <color theme="1"/>
      <name val="Calibri"/>
      <family val="2"/>
      <scheme val="minor"/>
    </font>
    <font>
      <b/>
      <sz val="9"/>
      <color rgb="FF000000"/>
      <name val="Faruma"/>
      <family val="3"/>
    </font>
    <font>
      <sz val="9"/>
      <color rgb="FF000000"/>
      <name val="Faruma"/>
      <family val="3"/>
    </font>
    <font>
      <sz val="11"/>
      <color theme="1"/>
      <name val="Faruma"/>
      <family val="3"/>
    </font>
    <font>
      <sz val="9"/>
      <color theme="1"/>
      <name val="Faruma"/>
      <family val="3"/>
    </font>
    <font>
      <b/>
      <sz val="10"/>
      <color theme="1"/>
      <name val="Faruma"/>
      <family val="3"/>
    </font>
    <font>
      <b/>
      <sz val="12"/>
      <color theme="1"/>
      <name val="Faruma"/>
      <family val="3"/>
    </font>
    <font>
      <sz val="10"/>
      <color theme="1"/>
      <name val="Faruma"/>
      <family val="3"/>
    </font>
    <font>
      <b/>
      <sz val="9"/>
      <color theme="1"/>
      <name val="Faruma"/>
      <family val="3"/>
    </font>
    <font>
      <sz val="12"/>
      <color theme="1"/>
      <name val="Times New Roman"/>
      <family val="1"/>
    </font>
    <font>
      <b/>
      <sz val="9"/>
      <color theme="1"/>
      <name val="Times New Roman"/>
      <family val="1"/>
    </font>
    <font>
      <b/>
      <sz val="9"/>
      <color rgb="FF000000"/>
      <name val="Times New Roman"/>
      <family val="1"/>
    </font>
    <font>
      <sz val="9"/>
      <color rgb="FFFF0000"/>
      <name val="Times New Roman"/>
      <family val="1"/>
    </font>
    <font>
      <sz val="9"/>
      <color rgb="FF000000"/>
      <name val="Times New Roman"/>
      <family val="1"/>
    </font>
    <font>
      <b/>
      <sz val="9"/>
      <color rgb="FFFF0000"/>
      <name val="Times New Roman"/>
      <family val="1"/>
    </font>
    <font>
      <sz val="9"/>
      <color theme="1"/>
      <name val="Times New Roman"/>
      <family val="1"/>
    </font>
    <font>
      <b/>
      <sz val="14"/>
      <color rgb="FF0000FF"/>
      <name val="Faruma"/>
      <family val="3"/>
    </font>
    <font>
      <b/>
      <sz val="16"/>
      <color rgb="FF0000FF"/>
      <name val="Faruma"/>
      <family val="3"/>
    </font>
    <font>
      <b/>
      <sz val="10"/>
      <color rgb="FF0000FF"/>
      <name val="Faruma"/>
      <family val="3"/>
    </font>
    <font>
      <b/>
      <sz val="9"/>
      <color rgb="FF0000FF"/>
      <name val="Times New Roman"/>
      <family val="1"/>
    </font>
    <font>
      <sz val="10"/>
      <color rgb="FF000000"/>
      <name val="Faruma"/>
      <family val="3"/>
    </font>
    <font>
      <sz val="12"/>
      <color theme="1"/>
      <name val="Faruma"/>
      <family val="3"/>
    </font>
    <font>
      <sz val="12"/>
      <color rgb="FF000000"/>
      <name val="Faruma"/>
      <family val="3"/>
    </font>
    <font>
      <b/>
      <sz val="16"/>
      <color rgb="FF0000FF"/>
      <name val="A_Faruma"/>
      <charset val="1"/>
    </font>
    <font>
      <b/>
      <sz val="16"/>
      <color rgb="FF0000FF"/>
      <name val="Times New Roman"/>
      <family val="1"/>
    </font>
    <font>
      <b/>
      <sz val="10"/>
      <color rgb="FF000000"/>
      <name val="Faruma"/>
      <family val="3"/>
    </font>
    <font>
      <b/>
      <sz val="10"/>
      <color rgb="FF000000"/>
      <name val="Times New Roman"/>
      <family val="1"/>
    </font>
    <font>
      <sz val="10"/>
      <color rgb="FF000000"/>
      <name val="Times New Roman"/>
      <family val="1"/>
    </font>
    <font>
      <b/>
      <sz val="7"/>
      <color rgb="FF0000FF"/>
      <name val="Faruma"/>
      <family val="3"/>
    </font>
    <font>
      <b/>
      <sz val="9"/>
      <color rgb="FF00B050"/>
      <name val="Times New Roman"/>
      <family val="1"/>
    </font>
    <font>
      <sz val="10"/>
      <color theme="1"/>
      <name val="Times New Roman"/>
      <family val="1"/>
    </font>
    <font>
      <sz val="12"/>
      <color rgb="FF000000"/>
      <name val="Times New Roman"/>
      <family val="1"/>
    </font>
    <font>
      <b/>
      <sz val="10"/>
      <color rgb="FF00B050"/>
      <name val="Times New Roman"/>
      <family val="1"/>
    </font>
    <font>
      <sz val="10"/>
      <color rgb="FF000000"/>
      <name val="Cambria"/>
      <family val="1"/>
    </font>
    <font>
      <sz val="11"/>
      <color rgb="FF000000"/>
      <name val="Calibri"/>
      <family val="2"/>
    </font>
    <font>
      <b/>
      <sz val="11"/>
      <color rgb="FF000000"/>
      <name val="Times New Roman"/>
      <family val="1"/>
    </font>
    <font>
      <sz val="11"/>
      <color theme="1"/>
      <name val="Calibri"/>
      <family val="2"/>
      <scheme val="minor"/>
    </font>
    <font>
      <sz val="9"/>
      <name val="Times New Roman"/>
      <family val="1"/>
    </font>
    <font>
      <b/>
      <sz val="9"/>
      <name val="Times New Roman"/>
      <family val="1"/>
    </font>
    <font>
      <i/>
      <sz val="10"/>
      <color rgb="FF000000"/>
      <name val="Faruma"/>
      <family val="3"/>
    </font>
    <font>
      <sz val="11"/>
      <color rgb="FFFF0000"/>
      <name val="Calibri"/>
      <family val="2"/>
      <scheme val="minor"/>
    </font>
    <font>
      <sz val="11"/>
      <name val="Calibri"/>
      <family val="2"/>
      <scheme val="minor"/>
    </font>
    <font>
      <sz val="11"/>
      <color rgb="FF00B050"/>
      <name val="Calibri"/>
      <family val="2"/>
      <scheme val="minor"/>
    </font>
    <font>
      <sz val="12"/>
      <name val="Faruma"/>
      <family val="3"/>
    </font>
    <font>
      <b/>
      <sz val="11"/>
      <color theme="1"/>
      <name val="Calibri"/>
      <family val="2"/>
      <scheme val="minor"/>
    </font>
    <font>
      <b/>
      <sz val="11"/>
      <color rgb="FF000000"/>
      <name val="Faruma"/>
      <family val="3"/>
    </font>
    <font>
      <sz val="11"/>
      <color rgb="FF000000"/>
      <name val="Faruma"/>
      <family val="3"/>
    </font>
    <font>
      <sz val="10"/>
      <name val="Arial"/>
      <family val="2"/>
    </font>
    <font>
      <sz val="12"/>
      <name val="Calibri"/>
      <family val="2"/>
      <scheme val="minor"/>
    </font>
    <font>
      <b/>
      <sz val="12"/>
      <name val="Calibri"/>
      <family val="2"/>
      <scheme val="minor"/>
    </font>
    <font>
      <b/>
      <sz val="11"/>
      <color theme="1"/>
      <name val="Faruma"/>
      <family val="3"/>
    </font>
    <font>
      <sz val="11"/>
      <color theme="1"/>
      <name val="Times New Roman"/>
      <family val="1"/>
    </font>
    <font>
      <b/>
      <sz val="9"/>
      <name val="Faruma"/>
      <family val="3"/>
    </font>
    <font>
      <sz val="7"/>
      <color theme="1"/>
      <name val="Times New Roman"/>
      <family val="1"/>
    </font>
    <font>
      <b/>
      <sz val="12"/>
      <color theme="1"/>
      <name val="Times New Roman"/>
      <family val="1"/>
    </font>
    <font>
      <sz val="12"/>
      <color theme="1"/>
      <name val="Symbol"/>
      <family val="1"/>
      <charset val="2"/>
    </font>
    <font>
      <sz val="12"/>
      <color theme="1"/>
      <name val="Calibri"/>
      <family val="2"/>
    </font>
    <font>
      <b/>
      <sz val="12"/>
      <color rgb="FF0000FF"/>
      <name val="Faruma"/>
      <family val="3"/>
    </font>
    <font>
      <sz val="12"/>
      <color theme="1"/>
      <name val="Calibri"/>
      <family val="2"/>
      <scheme val="minor"/>
    </font>
    <font>
      <b/>
      <u/>
      <sz val="10"/>
      <color theme="1"/>
      <name val="Faruma"/>
      <family val="3"/>
    </font>
    <font>
      <sz val="9"/>
      <color rgb="FF000000"/>
      <name val="Faruma"/>
    </font>
    <font>
      <b/>
      <sz val="10"/>
      <color rgb="FF000000"/>
      <name val="Faruma"/>
    </font>
    <font>
      <b/>
      <sz val="14"/>
      <color rgb="FF0000FF"/>
      <name val="Faruma"/>
    </font>
    <font>
      <b/>
      <sz val="7"/>
      <color rgb="FF0000FF"/>
      <name val="Faruma"/>
    </font>
    <font>
      <sz val="10"/>
      <color rgb="FF000000"/>
      <name val="Faruma"/>
    </font>
    <font>
      <sz val="12"/>
      <color theme="1"/>
      <name val="Century Gothic"/>
      <family val="2"/>
    </font>
    <font>
      <sz val="12"/>
      <color theme="1"/>
      <name val="Faruma"/>
    </font>
    <font>
      <b/>
      <u/>
      <sz val="9"/>
      <color rgb="FF000000"/>
      <name val="Faruma"/>
      <family val="3"/>
    </font>
    <font>
      <b/>
      <u/>
      <sz val="10"/>
      <color rgb="FF000000"/>
      <name val="Faruma"/>
      <family val="3"/>
    </font>
    <font>
      <b/>
      <u/>
      <sz val="10"/>
      <color rgb="FF000000"/>
      <name val="Times New Roman"/>
      <family val="1"/>
    </font>
    <font>
      <b/>
      <u/>
      <sz val="11"/>
      <color theme="1"/>
      <name val="Faruma"/>
      <family val="3"/>
    </font>
    <font>
      <b/>
      <sz val="12"/>
      <color rgb="FF0000FF"/>
      <name val="Faruma"/>
    </font>
    <font>
      <b/>
      <u/>
      <sz val="10"/>
      <color rgb="FF000000"/>
      <name val="Faruma"/>
    </font>
    <font>
      <sz val="10"/>
      <color theme="1"/>
      <name val="Faruma"/>
    </font>
    <font>
      <b/>
      <sz val="11"/>
      <color theme="1"/>
      <name val="Times New Roman"/>
      <family val="1"/>
    </font>
    <font>
      <b/>
      <sz val="9"/>
      <color theme="1"/>
      <name val="Faruma"/>
    </font>
    <font>
      <sz val="9"/>
      <color theme="1"/>
      <name val="Calibri"/>
      <family val="2"/>
      <scheme val="minor"/>
    </font>
    <font>
      <b/>
      <sz val="11"/>
      <color theme="1"/>
      <name val="Faruma"/>
    </font>
  </fonts>
  <fills count="2">
    <fill>
      <patternFill patternType="none"/>
    </fill>
    <fill>
      <patternFill patternType="gray125"/>
    </fill>
  </fills>
  <borders count="4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1"/>
      </top>
      <bottom style="thin">
        <color theme="1"/>
      </bottom>
      <diagonal/>
    </border>
    <border>
      <left style="thin">
        <color theme="0" tint="-0.14996795556505021"/>
      </left>
      <right style="thin">
        <color theme="0" tint="-0.14996795556505021"/>
      </right>
      <top style="thin">
        <color auto="1"/>
      </top>
      <bottom style="thin">
        <color auto="1"/>
      </bottom>
      <diagonal/>
    </border>
    <border>
      <left style="thin">
        <color theme="0" tint="-0.14996795556505021"/>
      </left>
      <right style="thin">
        <color theme="0" tint="-0.14996795556505021"/>
      </right>
      <top style="thin">
        <color indexed="64"/>
      </top>
      <bottom style="medium">
        <color indexed="64"/>
      </bottom>
      <diagonal/>
    </border>
    <border>
      <left style="thin">
        <color theme="0" tint="-0.24994659260841701"/>
      </left>
      <right style="thin">
        <color theme="0" tint="-0.24994659260841701"/>
      </right>
      <top style="thin">
        <color indexed="64"/>
      </top>
      <bottom style="medium">
        <color indexed="64"/>
      </bottom>
      <diagonal/>
    </border>
    <border>
      <left style="thin">
        <color theme="0" tint="-0.14996795556505021"/>
      </left>
      <right style="thin">
        <color theme="0" tint="-0.14996795556505021"/>
      </right>
      <top style="thin">
        <color indexed="64"/>
      </top>
      <bottom/>
      <diagonal/>
    </border>
    <border>
      <left style="thin">
        <color theme="0" tint="-0.14996795556505021"/>
      </left>
      <right/>
      <top style="thin">
        <color theme="0" tint="-0.14996795556505021"/>
      </top>
      <bottom style="thin">
        <color theme="0" tint="-0.1499679555650502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1"/>
      </top>
      <bottom style="thin">
        <color indexed="64"/>
      </bottom>
      <diagonal/>
    </border>
    <border>
      <left style="thin">
        <color theme="0" tint="-0.14996795556505021"/>
      </left>
      <right style="thin">
        <color theme="0" tint="-0.14996795556505021"/>
      </right>
      <top style="thin">
        <color theme="1"/>
      </top>
      <bottom style="thin">
        <color theme="1"/>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indexed="64"/>
      </top>
      <bottom style="thin">
        <color theme="1"/>
      </bottom>
      <diagonal/>
    </border>
    <border>
      <left style="thin">
        <color theme="0" tint="-0.24994659260841701"/>
      </left>
      <right style="thin">
        <color theme="0" tint="-0.24994659260841701"/>
      </right>
      <top/>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6795556505021"/>
      </right>
      <top style="thin">
        <color indexed="64"/>
      </top>
      <bottom style="thin">
        <color theme="0" tint="-0.14993743705557422"/>
      </bottom>
      <diagonal/>
    </border>
    <border>
      <left style="thin">
        <color theme="0" tint="-0.14996795556505021"/>
      </left>
      <right style="thin">
        <color theme="0" tint="-0.14996795556505021"/>
      </right>
      <top/>
      <bottom style="medium">
        <color indexed="64"/>
      </bottom>
      <diagonal/>
    </border>
    <border>
      <left style="thin">
        <color theme="0" tint="-0.14996795556505021"/>
      </left>
      <right/>
      <top style="thin">
        <color theme="0" tint="-0.14996795556505021"/>
      </top>
      <bottom/>
      <diagonal/>
    </border>
    <border>
      <left style="thin">
        <color theme="0" tint="-0.14996795556505021"/>
      </left>
      <right/>
      <top style="thin">
        <color auto="1"/>
      </top>
      <bottom style="thin">
        <color auto="1"/>
      </bottom>
      <diagonal/>
    </border>
    <border>
      <left style="thin">
        <color theme="0" tint="-0.14996795556505021"/>
      </left>
      <right/>
      <top style="thin">
        <color indexed="64"/>
      </top>
      <bottom style="thin">
        <color theme="0" tint="-0.14993743705557422"/>
      </bottom>
      <diagonal/>
    </border>
    <border>
      <left style="thin">
        <color theme="0" tint="-0.14996795556505021"/>
      </left>
      <right/>
      <top/>
      <bottom style="thin">
        <color theme="0" tint="-0.14996795556505021"/>
      </bottom>
      <diagonal/>
    </border>
    <border>
      <left style="thin">
        <color theme="0" tint="-0.14996795556505021"/>
      </left>
      <right/>
      <top style="thin">
        <color indexed="64"/>
      </top>
      <bottom style="medium">
        <color indexed="64"/>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6795556505021"/>
      </bottom>
      <diagonal/>
    </border>
    <border>
      <left style="thin">
        <color theme="0" tint="-0.14996795556505021"/>
      </left>
      <right style="thin">
        <color theme="0" tint="-0.14996795556505021"/>
      </right>
      <top style="thin">
        <color theme="1"/>
      </top>
      <bottom style="thin">
        <color theme="0" tint="-0.14993743705557422"/>
      </bottom>
      <diagonal/>
    </border>
    <border>
      <left style="thin">
        <color theme="0" tint="-0.14990691854609822"/>
      </left>
      <right style="thin">
        <color theme="0" tint="-0.14990691854609822"/>
      </right>
      <top style="thin">
        <color theme="0" tint="-0.14993743705557422"/>
      </top>
      <bottom style="thin">
        <color theme="0" tint="-0.14990691854609822"/>
      </bottom>
      <diagonal/>
    </border>
    <border>
      <left style="thin">
        <color theme="0" tint="-0.14990691854609822"/>
      </left>
      <right style="thin">
        <color theme="0" tint="-0.14990691854609822"/>
      </right>
      <top style="thin">
        <color indexed="64"/>
      </top>
      <bottom style="thin">
        <color indexed="64"/>
      </bottom>
      <diagonal/>
    </border>
    <border>
      <left style="thin">
        <color theme="0" tint="-0.14996795556505021"/>
      </left>
      <right style="thin">
        <color theme="0" tint="-0.14996795556505021"/>
      </right>
      <top/>
      <bottom style="thin">
        <color theme="0" tint="-0.14993743705557422"/>
      </bottom>
      <diagonal/>
    </border>
    <border>
      <left style="thin">
        <color theme="0" tint="-0.14996795556505021"/>
      </left>
      <right style="thin">
        <color theme="0" tint="-0.14996795556505021"/>
      </right>
      <top style="thin">
        <color theme="0" tint="-0.14993743705557422"/>
      </top>
      <bottom/>
      <diagonal/>
    </border>
  </borders>
  <cellStyleXfs count="6">
    <xf numFmtId="0" fontId="0" fillId="0" borderId="0"/>
    <xf numFmtId="164" fontId="36" fillId="0" borderId="0" applyFont="0" applyFill="0" applyBorder="0" applyAlignment="0" applyProtection="0"/>
    <xf numFmtId="0" fontId="47" fillId="0" borderId="0"/>
    <xf numFmtId="43" fontId="47" fillId="0" borderId="0" applyFont="0" applyFill="0" applyBorder="0" applyAlignment="0" applyProtection="0"/>
    <xf numFmtId="43" fontId="36" fillId="0" borderId="0" applyFont="0" applyFill="0" applyBorder="0" applyAlignment="0" applyProtection="0"/>
    <xf numFmtId="0" fontId="65" fillId="0" borderId="0"/>
  </cellStyleXfs>
  <cellXfs count="563">
    <xf numFmtId="0" fontId="0" fillId="0" borderId="0" xfId="0"/>
    <xf numFmtId="0" fontId="0" fillId="0" borderId="0" xfId="0"/>
    <xf numFmtId="0" fontId="0" fillId="0" borderId="0" xfId="0" applyAlignment="1">
      <alignment vertical="center" wrapText="1"/>
    </xf>
    <xf numFmtId="0" fontId="18" fillId="0" borderId="0" xfId="0" applyFont="1" applyAlignment="1">
      <alignment horizontal="center" vertical="center" readingOrder="2"/>
    </xf>
    <xf numFmtId="0" fontId="0" fillId="0" borderId="0" xfId="0" applyAlignment="1">
      <alignment wrapText="1"/>
    </xf>
    <xf numFmtId="0" fontId="16" fillId="0" borderId="0" xfId="0" applyFont="1" applyAlignment="1">
      <alignment horizontal="right" vertical="center" readingOrder="2"/>
    </xf>
    <xf numFmtId="0" fontId="16" fillId="0" borderId="0" xfId="0" applyFont="1" applyAlignment="1">
      <alignment horizontal="right" vertical="center" wrapText="1" readingOrder="2"/>
    </xf>
    <xf numFmtId="0" fontId="23" fillId="0" borderId="0" xfId="0" applyFont="1" applyAlignment="1">
      <alignment horizontal="center" vertical="center" readingOrder="2"/>
    </xf>
    <xf numFmtId="0" fontId="17" fillId="0" borderId="0" xfId="0" applyFont="1" applyAlignment="1">
      <alignment vertical="center" readingOrder="2"/>
    </xf>
    <xf numFmtId="0" fontId="0" fillId="0" borderId="0" xfId="0" applyFont="1"/>
    <xf numFmtId="0" fontId="25" fillId="0" borderId="0" xfId="0" applyFont="1" applyBorder="1" applyAlignment="1">
      <alignment horizontal="right" vertical="center" wrapText="1" readingOrder="2"/>
    </xf>
    <xf numFmtId="165" fontId="0" fillId="0" borderId="0" xfId="0" applyNumberFormat="1"/>
    <xf numFmtId="0" fontId="0" fillId="0" borderId="0" xfId="0" applyBorder="1"/>
    <xf numFmtId="0" fontId="39" fillId="0" borderId="0" xfId="0" applyFont="1" applyFill="1" applyBorder="1" applyAlignment="1">
      <alignment horizontal="left" vertical="center" wrapText="1" readingOrder="2"/>
    </xf>
    <xf numFmtId="165" fontId="29" fillId="0" borderId="0" xfId="0" applyNumberFormat="1" applyFont="1" applyBorder="1" applyAlignment="1">
      <alignment horizontal="right" vertical="center" wrapText="1" readingOrder="2"/>
    </xf>
    <xf numFmtId="165" fontId="37" fillId="0" borderId="0" xfId="1" applyNumberFormat="1" applyFont="1" applyFill="1" applyBorder="1" applyAlignment="1">
      <alignment horizontal="right" vertical="center" readingOrder="2"/>
    </xf>
    <xf numFmtId="165" fontId="37" fillId="0" borderId="0" xfId="1" applyNumberFormat="1" applyFont="1" applyFill="1" applyBorder="1" applyAlignment="1">
      <alignment horizontal="left" vertical="center" readingOrder="2"/>
    </xf>
    <xf numFmtId="0" fontId="40" fillId="0" borderId="0" xfId="0" applyFont="1"/>
    <xf numFmtId="0" fontId="41" fillId="0" borderId="0" xfId="0" applyFont="1"/>
    <xf numFmtId="0" fontId="42" fillId="0" borderId="0" xfId="0" applyFont="1"/>
    <xf numFmtId="0" fontId="0" fillId="0" borderId="0" xfId="0" applyFill="1" applyBorder="1"/>
    <xf numFmtId="0" fontId="0" fillId="0" borderId="0" xfId="0" applyFill="1"/>
    <xf numFmtId="0" fontId="40" fillId="0" borderId="0" xfId="0" applyFont="1" applyFill="1"/>
    <xf numFmtId="0" fontId="13" fillId="0" borderId="0" xfId="0" applyFont="1" applyBorder="1" applyAlignment="1">
      <alignment horizontal="center" vertical="center" wrapText="1" readingOrder="2"/>
    </xf>
    <xf numFmtId="0" fontId="17" fillId="0" borderId="0" xfId="0" applyFont="1" applyAlignment="1">
      <alignment horizontal="right" vertical="center" readingOrder="2"/>
    </xf>
    <xf numFmtId="0" fontId="23" fillId="0" borderId="0" xfId="0" applyFont="1" applyFill="1" applyAlignment="1">
      <alignment horizontal="center" vertical="center" readingOrder="2"/>
    </xf>
    <xf numFmtId="0" fontId="17" fillId="0" borderId="0" xfId="0" applyFont="1" applyAlignment="1">
      <alignment horizontal="right" vertical="center" readingOrder="2"/>
    </xf>
    <xf numFmtId="0" fontId="43" fillId="0" borderId="0" xfId="0" applyFont="1" applyAlignment="1">
      <alignment horizontal="right" wrapText="1"/>
    </xf>
    <xf numFmtId="0" fontId="44" fillId="0" borderId="0" xfId="0" applyFont="1"/>
    <xf numFmtId="0" fontId="0" fillId="0" borderId="0" xfId="0" applyAlignment="1">
      <alignment horizontal="right"/>
    </xf>
    <xf numFmtId="164" fontId="0" fillId="0" borderId="0" xfId="1" applyFont="1"/>
    <xf numFmtId="165" fontId="44" fillId="0" borderId="0" xfId="1" applyNumberFormat="1" applyFont="1"/>
    <xf numFmtId="165" fontId="0" fillId="0" borderId="0" xfId="0" applyNumberFormat="1" applyAlignment="1">
      <alignment vertical="center" wrapText="1"/>
    </xf>
    <xf numFmtId="0" fontId="41" fillId="0" borderId="0" xfId="0" applyFont="1" applyFill="1"/>
    <xf numFmtId="0" fontId="34" fillId="0" borderId="0" xfId="0" applyFont="1" applyBorder="1" applyAlignment="1">
      <alignment vertical="center"/>
    </xf>
    <xf numFmtId="164" fontId="46" fillId="0" borderId="0" xfId="1" applyFont="1" applyBorder="1" applyAlignment="1">
      <alignment vertical="center"/>
    </xf>
    <xf numFmtId="0" fontId="48" fillId="0" borderId="0" xfId="2" applyFont="1" applyAlignment="1">
      <alignment horizontal="center" vertical="center"/>
    </xf>
    <xf numFmtId="41" fontId="0" fillId="0" borderId="0" xfId="0" applyNumberFormat="1" applyFill="1"/>
    <xf numFmtId="41" fontId="0" fillId="0" borderId="0" xfId="0" applyNumberFormat="1"/>
    <xf numFmtId="166" fontId="0" fillId="0" borderId="0" xfId="0" applyNumberFormat="1"/>
    <xf numFmtId="0" fontId="1" fillId="0" borderId="1" xfId="0" applyFont="1" applyBorder="1" applyAlignment="1">
      <alignment horizontal="center" vertical="center" wrapText="1" readingOrder="2"/>
    </xf>
    <xf numFmtId="41" fontId="37" fillId="0" borderId="1" xfId="1" applyNumberFormat="1" applyFont="1" applyBorder="1" applyAlignment="1">
      <alignment horizontal="right" vertical="center" readingOrder="2"/>
    </xf>
    <xf numFmtId="0" fontId="11" fillId="0" borderId="1" xfId="0" applyFont="1" applyBorder="1" applyAlignment="1">
      <alignment horizontal="center" vertical="center" wrapText="1" readingOrder="2"/>
    </xf>
    <xf numFmtId="0" fontId="1" fillId="0" borderId="1" xfId="0" applyFont="1" applyBorder="1" applyAlignment="1">
      <alignment horizontal="right" vertical="center" wrapText="1" readingOrder="2"/>
    </xf>
    <xf numFmtId="41" fontId="37" fillId="0" borderId="1" xfId="1" applyNumberFormat="1" applyFont="1" applyFill="1" applyBorder="1" applyAlignment="1">
      <alignment horizontal="right" vertical="center" readingOrder="2"/>
    </xf>
    <xf numFmtId="0" fontId="2" fillId="0" borderId="1" xfId="0" applyFont="1" applyBorder="1" applyAlignment="1">
      <alignment horizontal="right" vertical="center" wrapText="1" readingOrder="2"/>
    </xf>
    <xf numFmtId="41" fontId="38" fillId="0" borderId="1" xfId="1" applyNumberFormat="1" applyFont="1" applyBorder="1" applyAlignment="1">
      <alignment horizontal="right" vertical="center" readingOrder="2"/>
    </xf>
    <xf numFmtId="0" fontId="14" fillId="0" borderId="1" xfId="0" applyFont="1" applyBorder="1" applyAlignment="1">
      <alignment horizontal="center" vertical="center" wrapText="1" readingOrder="2"/>
    </xf>
    <xf numFmtId="0" fontId="2" fillId="0" borderId="1" xfId="0" applyFont="1" applyFill="1" applyBorder="1" applyAlignment="1">
      <alignment horizontal="right" vertical="center" wrapText="1" readingOrder="2"/>
    </xf>
    <xf numFmtId="0" fontId="13" fillId="0" borderId="1" xfId="0" applyFont="1" applyBorder="1" applyAlignment="1">
      <alignment horizontal="center" vertical="center" wrapText="1" readingOrder="2"/>
    </xf>
    <xf numFmtId="0" fontId="13" fillId="0" borderId="1" xfId="0" applyFont="1" applyFill="1" applyBorder="1" applyAlignment="1">
      <alignment horizontal="center" vertical="center" wrapText="1" readingOrder="2"/>
    </xf>
    <xf numFmtId="0" fontId="1" fillId="0" borderId="1" xfId="0" applyFont="1" applyFill="1" applyBorder="1" applyAlignment="1">
      <alignment horizontal="center" vertical="center" wrapText="1" readingOrder="2"/>
    </xf>
    <xf numFmtId="166" fontId="37" fillId="0" borderId="1" xfId="1" applyNumberFormat="1" applyFont="1" applyBorder="1" applyAlignment="1">
      <alignment horizontal="right" vertical="center" readingOrder="2"/>
    </xf>
    <xf numFmtId="166" fontId="37" fillId="0" borderId="1" xfId="1" applyNumberFormat="1" applyFont="1" applyFill="1" applyBorder="1" applyAlignment="1">
      <alignment horizontal="right" vertical="center" readingOrder="2"/>
    </xf>
    <xf numFmtId="166" fontId="38" fillId="0" borderId="1" xfId="1" applyNumberFormat="1" applyFont="1" applyBorder="1" applyAlignment="1">
      <alignment horizontal="right" vertical="center" readingOrder="2"/>
    </xf>
    <xf numFmtId="0" fontId="0" fillId="0" borderId="2" xfId="0" applyBorder="1"/>
    <xf numFmtId="0" fontId="25" fillId="0" borderId="1" xfId="0" applyFont="1" applyBorder="1" applyAlignment="1">
      <alignment horizontal="right" vertical="center" wrapText="1" readingOrder="2"/>
    </xf>
    <xf numFmtId="41" fontId="37" fillId="0" borderId="10" xfId="1" applyNumberFormat="1" applyFont="1" applyFill="1" applyBorder="1" applyAlignment="1">
      <alignment horizontal="right" vertical="center" readingOrder="2"/>
    </xf>
    <xf numFmtId="165" fontId="37" fillId="0" borderId="1" xfId="1" applyNumberFormat="1" applyFont="1" applyBorder="1" applyAlignment="1">
      <alignment horizontal="right" vertical="center" readingOrder="2"/>
    </xf>
    <xf numFmtId="0" fontId="3" fillId="0" borderId="0" xfId="0" applyFont="1"/>
    <xf numFmtId="0" fontId="5" fillId="0" borderId="1" xfId="0" applyFont="1" applyBorder="1" applyAlignment="1">
      <alignment horizontal="center" vertical="center" wrapText="1" readingOrder="2"/>
    </xf>
    <xf numFmtId="41" fontId="37" fillId="0" borderId="10" xfId="1" applyNumberFormat="1" applyFont="1" applyBorder="1" applyAlignment="1">
      <alignment horizontal="right" vertical="center" readingOrder="2"/>
    </xf>
    <xf numFmtId="41" fontId="38" fillId="0" borderId="8" xfId="1" applyNumberFormat="1" applyFont="1" applyBorder="1" applyAlignment="1">
      <alignment horizontal="right" vertical="center" readingOrder="2"/>
    </xf>
    <xf numFmtId="41" fontId="38" fillId="0" borderId="8" xfId="1" applyNumberFormat="1" applyFont="1" applyFill="1" applyBorder="1" applyAlignment="1">
      <alignment horizontal="right" vertical="center" readingOrder="2"/>
    </xf>
    <xf numFmtId="166" fontId="37" fillId="0" borderId="10" xfId="1" applyNumberFormat="1" applyFont="1" applyBorder="1" applyAlignment="1">
      <alignment horizontal="right" vertical="center" readingOrder="2"/>
    </xf>
    <xf numFmtId="166" fontId="38" fillId="0" borderId="8" xfId="1" applyNumberFormat="1" applyFont="1" applyBorder="1" applyAlignment="1">
      <alignment horizontal="right" vertical="center" readingOrder="2"/>
    </xf>
    <xf numFmtId="0" fontId="1" fillId="0" borderId="2" xfId="0" applyFont="1" applyBorder="1" applyAlignment="1">
      <alignment horizontal="center" vertical="center" wrapText="1" readingOrder="2"/>
    </xf>
    <xf numFmtId="0" fontId="0" fillId="0" borderId="2" xfId="0" applyBorder="1" applyAlignment="1">
      <alignment vertical="center" wrapText="1"/>
    </xf>
    <xf numFmtId="0" fontId="12" fillId="0" borderId="2" xfId="0" applyFont="1" applyBorder="1" applyAlignment="1">
      <alignment horizontal="right" vertical="center" wrapText="1" readingOrder="2"/>
    </xf>
    <xf numFmtId="41" fontId="15" fillId="0" borderId="2" xfId="1" applyNumberFormat="1" applyFont="1" applyBorder="1" applyAlignment="1">
      <alignment horizontal="right" vertical="center" wrapText="1" readingOrder="1"/>
    </xf>
    <xf numFmtId="0" fontId="25" fillId="0" borderId="2" xfId="0" applyFont="1" applyBorder="1" applyAlignment="1">
      <alignment horizontal="right" vertical="center" wrapText="1" readingOrder="2"/>
    </xf>
    <xf numFmtId="0" fontId="20" fillId="0" borderId="2" xfId="0" applyFont="1" applyBorder="1" applyAlignment="1">
      <alignment horizontal="right" vertical="center" wrapText="1" readingOrder="2"/>
    </xf>
    <xf numFmtId="41" fontId="10" fillId="0" borderId="2" xfId="1" applyNumberFormat="1" applyFont="1" applyBorder="1" applyAlignment="1">
      <alignment horizontal="right" vertical="center" wrapText="1" readingOrder="1"/>
    </xf>
    <xf numFmtId="0" fontId="12" fillId="0" borderId="4" xfId="0" applyFont="1" applyBorder="1" applyAlignment="1">
      <alignment horizontal="right" vertical="center" wrapText="1" readingOrder="2"/>
    </xf>
    <xf numFmtId="0" fontId="12" fillId="0" borderId="5" xfId="0" applyFont="1" applyBorder="1" applyAlignment="1">
      <alignment horizontal="right" vertical="center" wrapText="1" readingOrder="2"/>
    </xf>
    <xf numFmtId="0" fontId="5" fillId="0" borderId="2" xfId="0" applyFont="1" applyBorder="1" applyAlignment="1">
      <alignment horizontal="right" vertical="center" wrapText="1" readingOrder="2"/>
    </xf>
    <xf numFmtId="0" fontId="7" fillId="0" borderId="2" xfId="0" applyFont="1" applyBorder="1" applyAlignment="1">
      <alignment horizontal="right" vertical="center" wrapText="1" readingOrder="2"/>
    </xf>
    <xf numFmtId="41" fontId="10" fillId="0" borderId="12" xfId="1" applyNumberFormat="1" applyFont="1" applyBorder="1" applyAlignment="1">
      <alignment horizontal="right" vertical="center" wrapText="1" readingOrder="1"/>
    </xf>
    <xf numFmtId="41" fontId="15" fillId="0" borderId="1" xfId="1" applyNumberFormat="1" applyFont="1" applyBorder="1" applyAlignment="1">
      <alignment horizontal="right" vertical="center" wrapText="1" readingOrder="1"/>
    </xf>
    <xf numFmtId="41" fontId="15" fillId="0" borderId="9" xfId="1" applyNumberFormat="1" applyFont="1" applyBorder="1" applyAlignment="1">
      <alignment horizontal="right" vertical="center" wrapText="1" readingOrder="1"/>
    </xf>
    <xf numFmtId="41" fontId="10" fillId="0" borderId="8" xfId="1" applyNumberFormat="1" applyFont="1" applyBorder="1" applyAlignment="1">
      <alignment horizontal="right" vertical="center" wrapText="1" readingOrder="1"/>
    </xf>
    <xf numFmtId="0" fontId="12" fillId="0" borderId="1" xfId="0" applyFont="1" applyBorder="1" applyAlignment="1">
      <alignment horizontal="right" vertical="center" wrapText="1" readingOrder="2"/>
    </xf>
    <xf numFmtId="166" fontId="37" fillId="0" borderId="2" xfId="1" applyNumberFormat="1" applyFont="1" applyBorder="1" applyAlignment="1">
      <alignment horizontal="right" vertical="center" readingOrder="2"/>
    </xf>
    <xf numFmtId="166" fontId="37" fillId="0" borderId="4" xfId="1" applyNumberFormat="1" applyFont="1" applyBorder="1" applyAlignment="1">
      <alignment horizontal="right" vertical="center" readingOrder="2"/>
    </xf>
    <xf numFmtId="166" fontId="38" fillId="0" borderId="12" xfId="1" applyNumberFormat="1" applyFont="1" applyBorder="1" applyAlignment="1">
      <alignment horizontal="right" vertical="center" readingOrder="2"/>
    </xf>
    <xf numFmtId="166" fontId="38" fillId="0" borderId="13" xfId="1" applyNumberFormat="1" applyFont="1" applyBorder="1" applyAlignment="1">
      <alignment horizontal="right" vertical="center" readingOrder="2"/>
    </xf>
    <xf numFmtId="166" fontId="37" fillId="0" borderId="5" xfId="1" applyNumberFormat="1" applyFont="1" applyBorder="1" applyAlignment="1">
      <alignment horizontal="right" vertical="center" readingOrder="2"/>
    </xf>
    <xf numFmtId="41" fontId="38" fillId="0" borderId="14" xfId="1" applyNumberFormat="1" applyFont="1" applyBorder="1" applyAlignment="1">
      <alignment horizontal="right" vertical="center" readingOrder="2"/>
    </xf>
    <xf numFmtId="41" fontId="10" fillId="0" borderId="14" xfId="1" applyNumberFormat="1" applyFont="1" applyBorder="1" applyAlignment="1">
      <alignment horizontal="right" vertical="center" wrapText="1" readingOrder="1"/>
    </xf>
    <xf numFmtId="41" fontId="10" fillId="0" borderId="13" xfId="1" applyNumberFormat="1" applyFont="1" applyBorder="1" applyAlignment="1">
      <alignment horizontal="right" vertical="center" wrapText="1" readingOrder="1"/>
    </xf>
    <xf numFmtId="165" fontId="13" fillId="0" borderId="2" xfId="1" applyNumberFormat="1" applyFont="1" applyBorder="1" applyAlignment="1">
      <alignment horizontal="center" vertical="center" wrapText="1" readingOrder="1"/>
    </xf>
    <xf numFmtId="165" fontId="37" fillId="0" borderId="2" xfId="1" applyNumberFormat="1" applyFont="1" applyBorder="1" applyAlignment="1">
      <alignment horizontal="right" vertical="center" readingOrder="1"/>
    </xf>
    <xf numFmtId="0" fontId="7" fillId="0" borderId="2" xfId="0" applyFont="1" applyFill="1" applyBorder="1" applyAlignment="1">
      <alignment horizontal="right" vertical="center" wrapText="1" readingOrder="2"/>
    </xf>
    <xf numFmtId="165" fontId="37" fillId="0" borderId="2" xfId="1" applyNumberFormat="1" applyFont="1" applyBorder="1" applyAlignment="1">
      <alignment horizontal="right" vertical="center" readingOrder="2"/>
    </xf>
    <xf numFmtId="165" fontId="13" fillId="0" borderId="4" xfId="1" applyNumberFormat="1" applyFont="1" applyBorder="1" applyAlignment="1">
      <alignment horizontal="center" vertical="center" wrapText="1" readingOrder="1"/>
    </xf>
    <xf numFmtId="165" fontId="37" fillId="0" borderId="4" xfId="1" applyNumberFormat="1" applyFont="1" applyBorder="1" applyAlignment="1">
      <alignment horizontal="right" vertical="center" readingOrder="2"/>
    </xf>
    <xf numFmtId="165" fontId="11" fillId="0" borderId="13" xfId="1" applyNumberFormat="1" applyFont="1" applyBorder="1" applyAlignment="1">
      <alignment horizontal="center" vertical="center" wrapText="1" readingOrder="1"/>
    </xf>
    <xf numFmtId="165" fontId="38" fillId="0" borderId="2" xfId="1" applyNumberFormat="1" applyFont="1" applyBorder="1" applyAlignment="1">
      <alignment horizontal="right" vertical="center" readingOrder="2"/>
    </xf>
    <xf numFmtId="165" fontId="38" fillId="0" borderId="13" xfId="1" applyNumberFormat="1" applyFont="1" applyBorder="1" applyAlignment="1">
      <alignment horizontal="right" vertical="center" readingOrder="2"/>
    </xf>
    <xf numFmtId="0" fontId="29" fillId="0" borderId="2" xfId="0" applyFont="1" applyBorder="1" applyAlignment="1">
      <alignment horizontal="center" vertical="center" wrapText="1" readingOrder="2"/>
    </xf>
    <xf numFmtId="165" fontId="13" fillId="0" borderId="2" xfId="1" applyNumberFormat="1" applyFont="1" applyFill="1" applyBorder="1" applyAlignment="1">
      <alignment horizontal="center" vertical="center" wrapText="1" readingOrder="1"/>
    </xf>
    <xf numFmtId="0" fontId="29" fillId="0" borderId="2" xfId="0" applyFont="1" applyBorder="1" applyAlignment="1">
      <alignment horizontal="right" vertical="center" wrapText="1" readingOrder="2"/>
    </xf>
    <xf numFmtId="0" fontId="11" fillId="0" borderId="2" xfId="0" applyFont="1" applyBorder="1" applyAlignment="1">
      <alignment horizontal="center" vertical="center" wrapText="1" readingOrder="2"/>
    </xf>
    <xf numFmtId="165" fontId="13" fillId="0" borderId="4" xfId="1" applyNumberFormat="1" applyFont="1" applyFill="1" applyBorder="1" applyAlignment="1">
      <alignment horizontal="center" vertical="center" wrapText="1" readingOrder="1"/>
    </xf>
    <xf numFmtId="0" fontId="29" fillId="0" borderId="4" xfId="0" applyFont="1" applyBorder="1" applyAlignment="1">
      <alignment horizontal="center" vertical="center" wrapText="1" readingOrder="2"/>
    </xf>
    <xf numFmtId="0" fontId="29" fillId="0" borderId="4" xfId="0" applyFont="1" applyBorder="1" applyAlignment="1">
      <alignment horizontal="right" vertical="center" wrapText="1" readingOrder="2"/>
    </xf>
    <xf numFmtId="0" fontId="11" fillId="0" borderId="4" xfId="0" applyFont="1" applyBorder="1" applyAlignment="1">
      <alignment horizontal="center" vertical="center" wrapText="1" readingOrder="2"/>
    </xf>
    <xf numFmtId="164" fontId="13" fillId="0" borderId="2" xfId="1" applyFont="1" applyBorder="1" applyAlignment="1">
      <alignment horizontal="center" vertical="center" wrapText="1" readingOrder="1"/>
    </xf>
    <xf numFmtId="0" fontId="27" fillId="0" borderId="2" xfId="0" applyFont="1" applyBorder="1" applyAlignment="1">
      <alignment horizontal="right" vertical="center" wrapText="1" readingOrder="2"/>
    </xf>
    <xf numFmtId="0" fontId="33" fillId="0" borderId="2" xfId="0" applyFont="1" applyBorder="1" applyAlignment="1">
      <alignment horizontal="right" vertical="center" wrapText="1" readingOrder="2"/>
    </xf>
    <xf numFmtId="165" fontId="38" fillId="0" borderId="2" xfId="1" applyNumberFormat="1" applyFont="1" applyFill="1" applyBorder="1" applyAlignment="1">
      <alignment horizontal="right" vertical="center" readingOrder="2"/>
    </xf>
    <xf numFmtId="0" fontId="26" fillId="0" borderId="2" xfId="0" applyFont="1" applyBorder="1" applyAlignment="1">
      <alignment horizontal="right" vertical="center" wrapText="1" readingOrder="2"/>
    </xf>
    <xf numFmtId="165" fontId="37" fillId="0" borderId="2" xfId="1" applyNumberFormat="1" applyFont="1" applyFill="1" applyBorder="1" applyAlignment="1">
      <alignment horizontal="right" vertical="center" readingOrder="2"/>
    </xf>
    <xf numFmtId="0" fontId="5" fillId="0" borderId="2" xfId="0" applyFont="1" applyBorder="1" applyAlignment="1">
      <alignment horizontal="right" vertical="center" readingOrder="2"/>
    </xf>
    <xf numFmtId="165" fontId="38" fillId="0" borderId="4" xfId="1" applyNumberFormat="1" applyFont="1" applyFill="1" applyBorder="1" applyAlignment="1">
      <alignment horizontal="right" vertical="center" readingOrder="2"/>
    </xf>
    <xf numFmtId="0" fontId="32" fillId="0" borderId="2" xfId="0" applyFont="1" applyBorder="1" applyAlignment="1">
      <alignment horizontal="right" vertical="center" wrapText="1" readingOrder="2"/>
    </xf>
    <xf numFmtId="0" fontId="25" fillId="0" borderId="2" xfId="0" applyFont="1" applyFill="1" applyBorder="1" applyAlignment="1">
      <alignment horizontal="right" vertical="center" wrapText="1" readingOrder="2"/>
    </xf>
    <xf numFmtId="0" fontId="1" fillId="0" borderId="2" xfId="0" applyFont="1" applyFill="1" applyBorder="1" applyAlignment="1">
      <alignment horizontal="center" vertical="center" wrapText="1" readingOrder="2"/>
    </xf>
    <xf numFmtId="41" fontId="38" fillId="0" borderId="2" xfId="1" applyNumberFormat="1" applyFont="1" applyFill="1" applyBorder="1" applyAlignment="1">
      <alignment horizontal="right" vertical="center" readingOrder="2"/>
    </xf>
    <xf numFmtId="41" fontId="37" fillId="0" borderId="2" xfId="1" applyNumberFormat="1" applyFont="1" applyBorder="1" applyAlignment="1">
      <alignment horizontal="right" vertical="center" readingOrder="2"/>
    </xf>
    <xf numFmtId="0" fontId="26" fillId="0" borderId="2" xfId="0" applyFont="1" applyFill="1" applyBorder="1" applyAlignment="1">
      <alignment horizontal="right" vertical="center" wrapText="1" readingOrder="2"/>
    </xf>
    <xf numFmtId="43" fontId="52" fillId="0" borderId="2" xfId="0" applyNumberFormat="1" applyFont="1" applyFill="1" applyBorder="1" applyAlignment="1">
      <alignment horizontal="center" vertical="center" wrapText="1" readingOrder="1"/>
    </xf>
    <xf numFmtId="0" fontId="25" fillId="0" borderId="2" xfId="0" applyFont="1" applyBorder="1" applyAlignment="1">
      <alignment vertical="center" wrapText="1" readingOrder="2"/>
    </xf>
    <xf numFmtId="41" fontId="38" fillId="0" borderId="4" xfId="1" applyNumberFormat="1" applyFont="1" applyFill="1" applyBorder="1" applyAlignment="1">
      <alignment horizontal="right" vertical="center" readingOrder="2"/>
    </xf>
    <xf numFmtId="41" fontId="37" fillId="0" borderId="4" xfId="1" applyNumberFormat="1" applyFont="1" applyBorder="1" applyAlignment="1">
      <alignment horizontal="right" vertical="center" readingOrder="2"/>
    </xf>
    <xf numFmtId="41" fontId="38" fillId="0" borderId="13" xfId="1" applyNumberFormat="1" applyFont="1" applyFill="1" applyBorder="1" applyAlignment="1">
      <alignment horizontal="right" vertical="center" readingOrder="2"/>
    </xf>
    <xf numFmtId="165" fontId="38" fillId="0" borderId="13" xfId="1" applyNumberFormat="1" applyFont="1" applyFill="1" applyBorder="1" applyAlignment="1">
      <alignment horizontal="right" vertical="center" readingOrder="2"/>
    </xf>
    <xf numFmtId="41" fontId="38" fillId="0" borderId="13" xfId="1" applyNumberFormat="1" applyFont="1" applyBorder="1" applyAlignment="1">
      <alignment horizontal="right" vertical="center" readingOrder="2"/>
    </xf>
    <xf numFmtId="0" fontId="1" fillId="0" borderId="2" xfId="0" applyFont="1" applyBorder="1" applyAlignment="1">
      <alignment vertical="center" wrapText="1" readingOrder="2"/>
    </xf>
    <xf numFmtId="166" fontId="37" fillId="0" borderId="2" xfId="1" applyNumberFormat="1" applyFont="1" applyBorder="1" applyAlignment="1">
      <alignment horizontal="right" vertical="center" readingOrder="1"/>
    </xf>
    <xf numFmtId="0" fontId="4" fillId="0" borderId="2" xfId="0" applyFont="1" applyBorder="1" applyAlignment="1">
      <alignment horizontal="right" vertical="center" readingOrder="2"/>
    </xf>
    <xf numFmtId="0" fontId="8" fillId="0" borderId="2" xfId="0" applyFont="1" applyBorder="1" applyAlignment="1">
      <alignment horizontal="right" vertical="center" readingOrder="2"/>
    </xf>
    <xf numFmtId="166" fontId="25" fillId="0" borderId="5" xfId="0" applyNumberFormat="1" applyFont="1" applyBorder="1" applyAlignment="1">
      <alignment vertical="center" wrapText="1" readingOrder="2"/>
    </xf>
    <xf numFmtId="0" fontId="1" fillId="0" borderId="2" xfId="0" applyFont="1" applyBorder="1" applyAlignment="1">
      <alignment horizontal="right" vertical="center" wrapText="1" readingOrder="2"/>
    </xf>
    <xf numFmtId="41" fontId="38" fillId="0" borderId="4" xfId="1" applyNumberFormat="1" applyFont="1" applyBorder="1" applyAlignment="1">
      <alignment horizontal="right" vertical="center" readingOrder="2"/>
    </xf>
    <xf numFmtId="0" fontId="1" fillId="0" borderId="5" xfId="0" applyFont="1" applyBorder="1" applyAlignment="1">
      <alignment vertical="center" wrapText="1" readingOrder="2"/>
    </xf>
    <xf numFmtId="41" fontId="38" fillId="0" borderId="5" xfId="1" applyNumberFormat="1" applyFont="1" applyBorder="1" applyAlignment="1">
      <alignment horizontal="right" vertical="center" readingOrder="2"/>
    </xf>
    <xf numFmtId="41" fontId="38" fillId="0" borderId="12" xfId="1" applyNumberFormat="1" applyFont="1" applyBorder="1" applyAlignment="1">
      <alignment horizontal="right" vertical="center" readingOrder="2"/>
    </xf>
    <xf numFmtId="0" fontId="8" fillId="0" borderId="2" xfId="0" applyFont="1" applyBorder="1" applyAlignment="1">
      <alignment horizontal="center" vertical="center" wrapText="1" readingOrder="2"/>
    </xf>
    <xf numFmtId="165" fontId="1" fillId="0" borderId="2" xfId="1" applyNumberFormat="1" applyFont="1" applyBorder="1" applyAlignment="1">
      <alignment horizontal="center" vertical="center" wrapText="1" readingOrder="1"/>
    </xf>
    <xf numFmtId="165" fontId="37" fillId="0" borderId="4" xfId="1" applyNumberFormat="1" applyFont="1" applyBorder="1" applyAlignment="1">
      <alignment horizontal="right" vertical="center" readingOrder="1"/>
    </xf>
    <xf numFmtId="165" fontId="37" fillId="0" borderId="5" xfId="1" applyNumberFormat="1" applyFont="1" applyBorder="1" applyAlignment="1">
      <alignment horizontal="right" vertical="center" readingOrder="1"/>
    </xf>
    <xf numFmtId="165" fontId="38" fillId="0" borderId="12" xfId="1" applyNumberFormat="1" applyFont="1" applyBorder="1" applyAlignment="1">
      <alignment horizontal="right" vertical="center" readingOrder="2"/>
    </xf>
    <xf numFmtId="165" fontId="38" fillId="0" borderId="13" xfId="1" applyNumberFormat="1" applyFont="1" applyBorder="1" applyAlignment="1">
      <alignment horizontal="right" vertical="center" readingOrder="1"/>
    </xf>
    <xf numFmtId="41" fontId="37" fillId="0" borderId="16" xfId="1" applyNumberFormat="1" applyFont="1" applyBorder="1" applyAlignment="1">
      <alignment horizontal="right" vertical="center" readingOrder="2"/>
    </xf>
    <xf numFmtId="41" fontId="37" fillId="0" borderId="6" xfId="1" applyNumberFormat="1" applyFont="1" applyBorder="1" applyAlignment="1">
      <alignment horizontal="right" vertical="center" readingOrder="2"/>
    </xf>
    <xf numFmtId="0" fontId="4" fillId="0" borderId="7" xfId="0" applyFont="1" applyBorder="1" applyAlignment="1">
      <alignment horizontal="right" vertical="center" readingOrder="2"/>
    </xf>
    <xf numFmtId="41" fontId="38" fillId="0" borderId="16" xfId="1" applyNumberFormat="1" applyFont="1" applyBorder="1" applyAlignment="1">
      <alignment horizontal="right" vertical="center" readingOrder="2"/>
    </xf>
    <xf numFmtId="41" fontId="38" fillId="0" borderId="6" xfId="1" applyNumberFormat="1" applyFont="1" applyBorder="1" applyAlignment="1">
      <alignment horizontal="right" vertical="center" readingOrder="2"/>
    </xf>
    <xf numFmtId="0" fontId="1" fillId="0" borderId="16" xfId="0" applyFont="1" applyBorder="1" applyAlignment="1">
      <alignment horizontal="right" vertical="center" wrapText="1" readingOrder="2"/>
    </xf>
    <xf numFmtId="0" fontId="1" fillId="0" borderId="6" xfId="0" applyFont="1" applyBorder="1" applyAlignment="1">
      <alignment horizontal="right" vertical="center" wrapText="1" readingOrder="2"/>
    </xf>
    <xf numFmtId="0" fontId="1" fillId="0" borderId="7" xfId="0" applyFont="1" applyBorder="1" applyAlignment="1">
      <alignment horizontal="right" vertical="center" wrapText="1" readingOrder="2"/>
    </xf>
    <xf numFmtId="0" fontId="20" fillId="0" borderId="16" xfId="0" applyFont="1" applyBorder="1" applyAlignment="1">
      <alignment horizontal="right" vertical="center" wrapText="1" readingOrder="2"/>
    </xf>
    <xf numFmtId="0" fontId="20" fillId="0" borderId="6" xfId="0" applyFont="1" applyBorder="1" applyAlignment="1">
      <alignment horizontal="right" vertical="center" wrapText="1" readingOrder="2"/>
    </xf>
    <xf numFmtId="0" fontId="25" fillId="0" borderId="7" xfId="0" applyFont="1" applyBorder="1" applyAlignment="1">
      <alignment horizontal="right" vertical="center" wrapText="1" readingOrder="2"/>
    </xf>
    <xf numFmtId="0" fontId="4" fillId="0" borderId="16" xfId="0" applyFont="1" applyBorder="1" applyAlignment="1">
      <alignment vertical="center" readingOrder="2"/>
    </xf>
    <xf numFmtId="0" fontId="4" fillId="0" borderId="6" xfId="0" applyFont="1" applyBorder="1" applyAlignment="1">
      <alignment vertical="center" readingOrder="2"/>
    </xf>
    <xf numFmtId="0" fontId="4" fillId="0" borderId="16" xfId="0" applyFont="1" applyBorder="1" applyAlignment="1">
      <alignment horizontal="right" vertical="center" readingOrder="2"/>
    </xf>
    <xf numFmtId="0" fontId="4" fillId="0" borderId="6" xfId="0" applyFont="1" applyBorder="1" applyAlignment="1">
      <alignment horizontal="right" vertical="center" readingOrder="2"/>
    </xf>
    <xf numFmtId="0" fontId="8" fillId="0" borderId="7" xfId="0" applyFont="1" applyBorder="1" applyAlignment="1">
      <alignment horizontal="right" vertical="center" readingOrder="2"/>
    </xf>
    <xf numFmtId="0" fontId="2" fillId="0" borderId="16" xfId="0" applyFont="1" applyBorder="1" applyAlignment="1">
      <alignment horizontal="right" vertical="center" wrapText="1" readingOrder="2"/>
    </xf>
    <xf numFmtId="0" fontId="2" fillId="0" borderId="6" xfId="0" applyFont="1" applyBorder="1" applyAlignment="1">
      <alignment horizontal="right" vertical="center" wrapText="1" readingOrder="2"/>
    </xf>
    <xf numFmtId="0" fontId="2" fillId="0" borderId="7" xfId="0" applyFont="1" applyBorder="1" applyAlignment="1">
      <alignment horizontal="right" vertical="center" wrapText="1" readingOrder="2"/>
    </xf>
    <xf numFmtId="0" fontId="45" fillId="0" borderId="2" xfId="0" applyFont="1" applyBorder="1" applyAlignment="1">
      <alignment horizontal="right" vertical="center" wrapText="1" readingOrder="2"/>
    </xf>
    <xf numFmtId="0" fontId="20" fillId="0" borderId="2" xfId="0" applyFont="1" applyFill="1" applyBorder="1" applyAlignment="1">
      <alignment horizontal="right" vertical="center" wrapText="1" readingOrder="2"/>
    </xf>
    <xf numFmtId="41" fontId="1" fillId="0" borderId="2" xfId="0" applyNumberFormat="1" applyFont="1" applyBorder="1" applyAlignment="1">
      <alignment horizontal="center" vertical="center" wrapText="1" readingOrder="2"/>
    </xf>
    <xf numFmtId="164" fontId="13" fillId="0" borderId="2" xfId="1" applyFont="1" applyBorder="1" applyAlignment="1">
      <alignment horizontal="right" vertical="center" wrapText="1" readingOrder="1"/>
    </xf>
    <xf numFmtId="164" fontId="11" fillId="0" borderId="2" xfId="1" applyFont="1" applyBorder="1" applyAlignment="1">
      <alignment horizontal="right" vertical="center" wrapText="1" readingOrder="1"/>
    </xf>
    <xf numFmtId="43" fontId="11" fillId="0" borderId="2" xfId="0" applyNumberFormat="1" applyFont="1" applyBorder="1" applyAlignment="1">
      <alignment horizontal="center" vertical="center" wrapText="1" readingOrder="1"/>
    </xf>
    <xf numFmtId="43" fontId="13" fillId="0" borderId="4" xfId="0" applyNumberFormat="1" applyFont="1" applyBorder="1" applyAlignment="1">
      <alignment horizontal="center" vertical="center" wrapText="1" readingOrder="1"/>
    </xf>
    <xf numFmtId="164" fontId="13" fillId="0" borderId="4" xfId="1" applyFont="1" applyBorder="1" applyAlignment="1">
      <alignment horizontal="right" vertical="center" wrapText="1" readingOrder="1"/>
    </xf>
    <xf numFmtId="43" fontId="13" fillId="0" borderId="5" xfId="0" applyNumberFormat="1" applyFont="1" applyBorder="1" applyAlignment="1">
      <alignment horizontal="center" vertical="center" wrapText="1" readingOrder="1"/>
    </xf>
    <xf numFmtId="164" fontId="13" fillId="0" borderId="5" xfId="1" applyFont="1" applyBorder="1" applyAlignment="1">
      <alignment horizontal="right" vertical="center" wrapText="1" readingOrder="1"/>
    </xf>
    <xf numFmtId="165" fontId="37" fillId="0" borderId="5" xfId="1" applyNumberFormat="1" applyFont="1" applyBorder="1" applyAlignment="1">
      <alignment horizontal="right" vertical="center" readingOrder="2"/>
    </xf>
    <xf numFmtId="164" fontId="11" fillId="0" borderId="12" xfId="1" applyFont="1" applyBorder="1" applyAlignment="1">
      <alignment horizontal="right" vertical="center" wrapText="1" readingOrder="1"/>
    </xf>
    <xf numFmtId="41" fontId="37" fillId="0" borderId="5" xfId="1" applyNumberFormat="1" applyFont="1" applyBorder="1" applyAlignment="1">
      <alignment horizontal="right" vertical="center" readingOrder="2"/>
    </xf>
    <xf numFmtId="41" fontId="38" fillId="0" borderId="15" xfId="1" applyNumberFormat="1" applyFont="1" applyBorder="1" applyAlignment="1">
      <alignment horizontal="right" vertical="center" readingOrder="2"/>
    </xf>
    <xf numFmtId="165" fontId="38" fillId="0" borderId="0" xfId="1" applyNumberFormat="1" applyFont="1" applyBorder="1" applyAlignment="1">
      <alignment horizontal="right" vertical="center" readingOrder="2"/>
    </xf>
    <xf numFmtId="0" fontId="46" fillId="0" borderId="2" xfId="0" applyFont="1" applyBorder="1" applyAlignment="1">
      <alignment horizontal="right" vertical="center" wrapText="1" readingOrder="2"/>
    </xf>
    <xf numFmtId="166" fontId="0" fillId="0" borderId="0" xfId="0" applyNumberFormat="1" applyBorder="1"/>
    <xf numFmtId="41" fontId="38" fillId="0" borderId="1" xfId="1" applyNumberFormat="1" applyFont="1" applyBorder="1" applyAlignment="1">
      <alignment horizontal="right" vertical="center" readingOrder="1"/>
    </xf>
    <xf numFmtId="41" fontId="37" fillId="0" borderId="1" xfId="1" applyNumberFormat="1" applyFont="1" applyBorder="1" applyAlignment="1">
      <alignment horizontal="right" vertical="center" readingOrder="1"/>
    </xf>
    <xf numFmtId="0" fontId="20" fillId="0" borderId="2" xfId="0" applyFont="1" applyBorder="1" applyAlignment="1">
      <alignment horizontal="right" vertical="center" wrapText="1" readingOrder="2"/>
    </xf>
    <xf numFmtId="0" fontId="20" fillId="0" borderId="2" xfId="0" applyFont="1" applyBorder="1" applyAlignment="1">
      <alignment horizontal="right" vertical="center" wrapText="1" readingOrder="2"/>
    </xf>
    <xf numFmtId="0" fontId="17" fillId="0" borderId="0" xfId="0" applyFont="1" applyAlignment="1">
      <alignment horizontal="right" vertical="center" readingOrder="2"/>
    </xf>
    <xf numFmtId="0" fontId="25" fillId="0" borderId="7" xfId="0" applyFont="1" applyBorder="1" applyAlignment="1">
      <alignment horizontal="right" vertical="center" wrapText="1" readingOrder="2"/>
    </xf>
    <xf numFmtId="0" fontId="16" fillId="0" borderId="0" xfId="0" applyFont="1" applyFill="1" applyAlignment="1">
      <alignment horizontal="right" vertical="center" readingOrder="2"/>
    </xf>
    <xf numFmtId="0" fontId="1" fillId="0" borderId="1" xfId="0" applyFont="1" applyBorder="1" applyAlignment="1">
      <alignment horizontal="center" vertical="center" wrapText="1" readingOrder="2"/>
    </xf>
    <xf numFmtId="0" fontId="0" fillId="0" borderId="1" xfId="0" applyBorder="1" applyAlignment="1">
      <alignment vertical="center" wrapText="1"/>
    </xf>
    <xf numFmtId="0" fontId="21" fillId="0" borderId="0" xfId="0" applyFont="1" applyAlignment="1">
      <alignment horizontal="right" vertical="center" wrapText="1" readingOrder="2"/>
    </xf>
    <xf numFmtId="0" fontId="1" fillId="0" borderId="2" xfId="0" applyFont="1" applyBorder="1" applyAlignment="1">
      <alignment horizontal="center" vertical="center" wrapText="1" readingOrder="2"/>
    </xf>
    <xf numFmtId="0" fontId="25" fillId="0" borderId="2" xfId="0" applyFont="1" applyBorder="1" applyAlignment="1">
      <alignment horizontal="right" vertical="center" wrapText="1" readingOrder="2"/>
    </xf>
    <xf numFmtId="0" fontId="21" fillId="0" borderId="0" xfId="0" applyFont="1" applyAlignment="1">
      <alignment horizontal="justify" vertical="center" readingOrder="2"/>
    </xf>
    <xf numFmtId="0" fontId="21" fillId="0" borderId="0" xfId="0" applyFont="1" applyAlignment="1">
      <alignment horizontal="right" vertical="center" readingOrder="2"/>
    </xf>
    <xf numFmtId="0" fontId="21" fillId="0" borderId="0" xfId="0" applyFont="1" applyAlignment="1">
      <alignment horizontal="center" vertical="center"/>
    </xf>
    <xf numFmtId="0" fontId="54" fillId="0" borderId="0" xfId="0" applyFont="1" applyAlignment="1">
      <alignment horizontal="center" vertical="center"/>
    </xf>
    <xf numFmtId="0" fontId="7" fillId="0" borderId="18" xfId="0" applyFont="1" applyBorder="1" applyAlignment="1">
      <alignment horizontal="right" vertical="center" wrapText="1" readingOrder="2"/>
    </xf>
    <xf numFmtId="0" fontId="5" fillId="0" borderId="18" xfId="0" applyFont="1" applyBorder="1" applyAlignment="1">
      <alignment horizontal="right" vertical="center" wrapText="1" readingOrder="2"/>
    </xf>
    <xf numFmtId="0" fontId="5" fillId="0" borderId="18" xfId="0" applyFont="1" applyBorder="1" applyAlignment="1">
      <alignment horizontal="justify" vertical="center" wrapText="1" readingOrder="2"/>
    </xf>
    <xf numFmtId="0" fontId="7" fillId="0" borderId="17" xfId="0" applyFont="1" applyBorder="1" applyAlignment="1">
      <alignment horizontal="right" vertical="center" wrapText="1" readingOrder="2"/>
    </xf>
    <xf numFmtId="0" fontId="5" fillId="0" borderId="17" xfId="0" applyFont="1" applyBorder="1" applyAlignment="1">
      <alignment horizontal="right" vertical="center" wrapText="1" readingOrder="2"/>
    </xf>
    <xf numFmtId="0" fontId="5" fillId="0" borderId="17" xfId="0" applyFont="1" applyBorder="1" applyAlignment="1">
      <alignment horizontal="justify" vertical="center" wrapText="1" readingOrder="2"/>
    </xf>
    <xf numFmtId="0" fontId="25" fillId="0" borderId="7" xfId="0" applyFont="1" applyFill="1" applyBorder="1" applyAlignment="1">
      <alignment horizontal="right" vertical="center" wrapText="1" readingOrder="2"/>
    </xf>
    <xf numFmtId="0" fontId="1" fillId="0" borderId="4" xfId="0" applyFont="1" applyBorder="1" applyAlignment="1">
      <alignment horizontal="center" vertical="center" wrapText="1" readingOrder="2"/>
    </xf>
    <xf numFmtId="166" fontId="37" fillId="0" borderId="19" xfId="1" applyNumberFormat="1" applyFont="1" applyBorder="1" applyAlignment="1">
      <alignment horizontal="right" vertical="center" readingOrder="2"/>
    </xf>
    <xf numFmtId="166" fontId="37" fillId="0" borderId="19" xfId="1" applyNumberFormat="1" applyFont="1" applyFill="1" applyBorder="1" applyAlignment="1">
      <alignment horizontal="right" vertical="center" readingOrder="2"/>
    </xf>
    <xf numFmtId="166" fontId="37" fillId="0" borderId="19" xfId="1" applyNumberFormat="1" applyFont="1" applyFill="1" applyBorder="1" applyAlignment="1">
      <alignment horizontal="right" vertical="center" readingOrder="1"/>
    </xf>
    <xf numFmtId="166" fontId="38" fillId="0" borderId="20" xfId="1" applyNumberFormat="1" applyFont="1" applyFill="1" applyBorder="1" applyAlignment="1">
      <alignment horizontal="right" vertical="center" readingOrder="2"/>
    </xf>
    <xf numFmtId="0" fontId="0" fillId="0" borderId="0" xfId="0" applyAlignment="1">
      <alignment horizontal="center" vertical="center" wrapText="1"/>
    </xf>
    <xf numFmtId="0" fontId="21" fillId="0" borderId="0" xfId="0" applyFont="1" applyAlignment="1">
      <alignment horizontal="center" vertical="center" readingOrder="2"/>
    </xf>
    <xf numFmtId="0" fontId="21" fillId="0" borderId="0" xfId="0" applyFont="1" applyAlignment="1">
      <alignment horizontal="center" vertical="center" wrapText="1" readingOrder="2"/>
    </xf>
    <xf numFmtId="0" fontId="18" fillId="0" borderId="0" xfId="0" applyFont="1" applyAlignment="1">
      <alignment vertical="center" readingOrder="2"/>
    </xf>
    <xf numFmtId="0" fontId="0" fillId="0" borderId="7" xfId="0" applyBorder="1" applyAlignment="1">
      <alignment vertical="center" wrapText="1"/>
    </xf>
    <xf numFmtId="166" fontId="12" fillId="0" borderId="1" xfId="0" applyNumberFormat="1" applyFont="1" applyBorder="1" applyAlignment="1">
      <alignment horizontal="right" vertical="center" wrapText="1" readingOrder="1"/>
    </xf>
    <xf numFmtId="166" fontId="12" fillId="0" borderId="10" xfId="0" applyNumberFormat="1" applyFont="1" applyBorder="1" applyAlignment="1">
      <alignment horizontal="right" vertical="center" wrapText="1" readingOrder="1"/>
    </xf>
    <xf numFmtId="165" fontId="11" fillId="0" borderId="13" xfId="1" applyNumberFormat="1" applyFont="1" applyBorder="1" applyAlignment="1">
      <alignment horizontal="right" vertical="center" readingOrder="1"/>
    </xf>
    <xf numFmtId="0" fontId="51" fillId="0" borderId="2" xfId="0" applyFont="1" applyBorder="1"/>
    <xf numFmtId="0" fontId="51" fillId="0" borderId="4" xfId="0" applyFont="1" applyBorder="1"/>
    <xf numFmtId="0" fontId="1" fillId="0" borderId="1" xfId="0" applyFont="1" applyBorder="1" applyAlignment="1">
      <alignment vertical="center" wrapText="1" readingOrder="2"/>
    </xf>
    <xf numFmtId="0" fontId="19" fillId="0" borderId="1" xfId="0" applyFont="1" applyBorder="1" applyAlignment="1">
      <alignment vertical="center" wrapText="1" readingOrder="2"/>
    </xf>
    <xf numFmtId="166" fontId="38" fillId="0" borderId="8" xfId="1" applyNumberFormat="1" applyFont="1" applyFill="1" applyBorder="1" applyAlignment="1">
      <alignment horizontal="right" vertical="center" readingOrder="2"/>
    </xf>
    <xf numFmtId="0" fontId="13" fillId="0" borderId="2" xfId="0" applyFont="1" applyBorder="1" applyAlignment="1">
      <alignment vertical="center"/>
    </xf>
    <xf numFmtId="165" fontId="13" fillId="0" borderId="2" xfId="1" applyNumberFormat="1" applyFont="1" applyBorder="1" applyAlignment="1">
      <alignment vertical="center"/>
    </xf>
    <xf numFmtId="0" fontId="13" fillId="0" borderId="2" xfId="0" applyFont="1" applyBorder="1" applyAlignment="1">
      <alignment horizontal="center" vertical="center"/>
    </xf>
    <xf numFmtId="165" fontId="13" fillId="0" borderId="4" xfId="1" applyNumberFormat="1" applyFont="1" applyBorder="1" applyAlignment="1">
      <alignment vertical="center"/>
    </xf>
    <xf numFmtId="165" fontId="11" fillId="0" borderId="12" xfId="1" applyNumberFormat="1" applyFont="1" applyBorder="1" applyAlignment="1">
      <alignment vertical="center"/>
    </xf>
    <xf numFmtId="165" fontId="11" fillId="0" borderId="5" xfId="1" applyNumberFormat="1" applyFont="1" applyBorder="1" applyAlignment="1">
      <alignment vertical="center"/>
    </xf>
    <xf numFmtId="2" fontId="13" fillId="0" borderId="2" xfId="0" applyNumberFormat="1" applyFont="1" applyBorder="1" applyAlignment="1">
      <alignment horizontal="center" vertical="center"/>
    </xf>
    <xf numFmtId="165" fontId="11" fillId="0" borderId="13" xfId="1" applyNumberFormat="1" applyFont="1" applyBorder="1" applyAlignment="1">
      <alignment vertical="center"/>
    </xf>
    <xf numFmtId="41" fontId="38" fillId="0" borderId="0" xfId="1" applyNumberFormat="1" applyFont="1" applyBorder="1" applyAlignment="1">
      <alignment horizontal="right" vertical="center" readingOrder="2"/>
    </xf>
    <xf numFmtId="0" fontId="4" fillId="0" borderId="0" xfId="0" applyFont="1" applyBorder="1" applyAlignment="1">
      <alignment horizontal="right" vertical="center" readingOrder="2"/>
    </xf>
    <xf numFmtId="165" fontId="38" fillId="0" borderId="0" xfId="1" applyNumberFormat="1" applyFont="1" applyBorder="1" applyAlignment="1">
      <alignment horizontal="right" vertical="center" readingOrder="1"/>
    </xf>
    <xf numFmtId="165" fontId="13" fillId="0" borderId="2" xfId="1" applyNumberFormat="1" applyFont="1" applyBorder="1" applyAlignment="1">
      <alignment horizontal="right" vertical="center" wrapText="1" readingOrder="1"/>
    </xf>
    <xf numFmtId="165" fontId="11" fillId="0" borderId="13" xfId="0" applyNumberFormat="1" applyFont="1" applyBorder="1" applyAlignment="1">
      <alignment horizontal="center" vertical="center" wrapText="1" readingOrder="1"/>
    </xf>
    <xf numFmtId="165" fontId="13" fillId="0" borderId="0" xfId="0" applyNumberFormat="1" applyFont="1" applyBorder="1" applyAlignment="1">
      <alignment horizontal="center" vertical="center" wrapText="1" readingOrder="2"/>
    </xf>
    <xf numFmtId="164" fontId="13" fillId="0" borderId="2" xfId="1" applyFont="1" applyBorder="1" applyAlignment="1">
      <alignment vertical="center"/>
    </xf>
    <xf numFmtId="164" fontId="13" fillId="0" borderId="4" xfId="1" applyFont="1" applyBorder="1" applyAlignment="1">
      <alignment vertical="center"/>
    </xf>
    <xf numFmtId="0" fontId="13" fillId="0" borderId="5" xfId="0" applyFont="1" applyBorder="1" applyAlignment="1">
      <alignment vertical="center"/>
    </xf>
    <xf numFmtId="164" fontId="13" fillId="0" borderId="5" xfId="1" applyFont="1" applyBorder="1" applyAlignment="1">
      <alignment vertical="center"/>
    </xf>
    <xf numFmtId="41" fontId="13" fillId="0" borderId="2" xfId="1" applyNumberFormat="1" applyFont="1" applyBorder="1" applyAlignment="1">
      <alignment vertical="center"/>
    </xf>
    <xf numFmtId="41" fontId="13" fillId="0" borderId="4" xfId="1" applyNumberFormat="1" applyFont="1" applyBorder="1" applyAlignment="1">
      <alignment vertical="center"/>
    </xf>
    <xf numFmtId="41" fontId="11" fillId="0" borderId="13" xfId="1" applyNumberFormat="1" applyFont="1" applyBorder="1" applyAlignment="1">
      <alignment vertical="center"/>
    </xf>
    <xf numFmtId="0" fontId="1" fillId="0" borderId="16" xfId="0" applyFont="1" applyBorder="1" applyAlignment="1">
      <alignment horizontal="right" vertical="center" wrapText="1" readingOrder="2"/>
    </xf>
    <xf numFmtId="0" fontId="1" fillId="0" borderId="6" xfId="0" applyFont="1" applyBorder="1" applyAlignment="1">
      <alignment horizontal="right" vertical="center" wrapText="1" readingOrder="2"/>
    </xf>
    <xf numFmtId="0" fontId="1" fillId="0" borderId="7" xfId="0" applyFont="1" applyBorder="1" applyAlignment="1">
      <alignment horizontal="right" vertical="center" wrapText="1" readingOrder="2"/>
    </xf>
    <xf numFmtId="0" fontId="17" fillId="0" borderId="0" xfId="0" applyFont="1" applyFill="1" applyAlignment="1">
      <alignment horizontal="right" vertical="center" readingOrder="2"/>
    </xf>
    <xf numFmtId="0" fontId="4" fillId="0" borderId="2" xfId="0" applyFont="1" applyBorder="1" applyAlignment="1">
      <alignment horizontal="right" vertical="center" readingOrder="2"/>
    </xf>
    <xf numFmtId="41" fontId="15" fillId="0" borderId="2" xfId="1" applyNumberFormat="1" applyFont="1" applyFill="1" applyBorder="1" applyAlignment="1">
      <alignment horizontal="right" vertical="center" wrapText="1" readingOrder="1"/>
    </xf>
    <xf numFmtId="41" fontId="15" fillId="0" borderId="4" xfId="1" applyNumberFormat="1" applyFont="1" applyFill="1" applyBorder="1" applyAlignment="1">
      <alignment horizontal="right" vertical="center" wrapText="1" readingOrder="1"/>
    </xf>
    <xf numFmtId="41" fontId="15" fillId="0" borderId="12" xfId="1" applyNumberFormat="1" applyFont="1" applyFill="1" applyBorder="1" applyAlignment="1">
      <alignment horizontal="right" vertical="center" wrapText="1" readingOrder="1"/>
    </xf>
    <xf numFmtId="41" fontId="15" fillId="0" borderId="5" xfId="1" applyNumberFormat="1" applyFont="1" applyFill="1" applyBorder="1" applyAlignment="1">
      <alignment horizontal="right" vertical="center" wrapText="1" readingOrder="1"/>
    </xf>
    <xf numFmtId="0" fontId="11" fillId="0" borderId="2" xfId="0" applyFont="1" applyFill="1" applyBorder="1" applyAlignment="1">
      <alignment horizontal="center" vertical="center" wrapText="1" readingOrder="2"/>
    </xf>
    <xf numFmtId="41" fontId="38" fillId="0" borderId="2" xfId="1" applyNumberFormat="1" applyFont="1" applyFill="1" applyBorder="1" applyAlignment="1">
      <alignment horizontal="right" vertical="center" wrapText="1" readingOrder="1"/>
    </xf>
    <xf numFmtId="41" fontId="10" fillId="0" borderId="2" xfId="1" applyNumberFormat="1" applyFont="1" applyFill="1" applyBorder="1" applyAlignment="1">
      <alignment horizontal="right" vertical="center" wrapText="1" readingOrder="1"/>
    </xf>
    <xf numFmtId="41" fontId="10" fillId="0" borderId="12" xfId="1" applyNumberFormat="1" applyFont="1" applyFill="1" applyBorder="1" applyAlignment="1">
      <alignment horizontal="right" vertical="center" wrapText="1" readingOrder="1"/>
    </xf>
    <xf numFmtId="41" fontId="10" fillId="0" borderId="13" xfId="1" applyNumberFormat="1" applyFont="1" applyFill="1" applyBorder="1" applyAlignment="1">
      <alignment horizontal="right" vertical="center" wrapText="1" readingOrder="1"/>
    </xf>
    <xf numFmtId="41" fontId="15" fillId="0" borderId="1" xfId="1" applyNumberFormat="1" applyFont="1" applyFill="1" applyBorder="1" applyAlignment="1">
      <alignment horizontal="right" vertical="center" wrapText="1" readingOrder="1"/>
    </xf>
    <xf numFmtId="41" fontId="15" fillId="0" borderId="9" xfId="1" applyNumberFormat="1" applyFont="1" applyFill="1" applyBorder="1" applyAlignment="1">
      <alignment horizontal="right" vertical="center" wrapText="1" readingOrder="1"/>
    </xf>
    <xf numFmtId="41" fontId="10" fillId="0" borderId="8" xfId="1" applyNumberFormat="1" applyFont="1" applyFill="1" applyBorder="1" applyAlignment="1">
      <alignment horizontal="right" vertical="center" wrapText="1" readingOrder="1"/>
    </xf>
    <xf numFmtId="41" fontId="15" fillId="0" borderId="8" xfId="1" applyNumberFormat="1" applyFont="1" applyFill="1" applyBorder="1" applyAlignment="1">
      <alignment horizontal="right" vertical="center" wrapText="1" readingOrder="1"/>
    </xf>
    <xf numFmtId="41" fontId="10" fillId="0" borderId="14" xfId="1" applyNumberFormat="1" applyFont="1" applyFill="1" applyBorder="1" applyAlignment="1">
      <alignment horizontal="right" vertical="center" wrapText="1" readingOrder="1"/>
    </xf>
    <xf numFmtId="166" fontId="15" fillId="0" borderId="1" xfId="0" applyNumberFormat="1" applyFont="1" applyFill="1" applyBorder="1" applyAlignment="1">
      <alignment horizontal="right" vertical="center" wrapText="1" readingOrder="1"/>
    </xf>
    <xf numFmtId="166" fontId="10" fillId="0" borderId="8" xfId="0" applyNumberFormat="1" applyFont="1" applyFill="1" applyBorder="1" applyAlignment="1">
      <alignment horizontal="right" vertical="center" wrapText="1" readingOrder="1"/>
    </xf>
    <xf numFmtId="166" fontId="15" fillId="0" borderId="10" xfId="0" applyNumberFormat="1" applyFont="1" applyFill="1" applyBorder="1" applyAlignment="1">
      <alignment horizontal="right" vertical="center" wrapText="1" readingOrder="1"/>
    </xf>
    <xf numFmtId="166" fontId="10" fillId="0" borderId="14" xfId="0" applyNumberFormat="1" applyFont="1" applyFill="1" applyBorder="1" applyAlignment="1">
      <alignment horizontal="right" vertical="center" wrapText="1" readingOrder="1"/>
    </xf>
    <xf numFmtId="165" fontId="37" fillId="0" borderId="1" xfId="1" applyNumberFormat="1" applyFont="1" applyFill="1" applyBorder="1" applyAlignment="1">
      <alignment horizontal="right" vertical="center" readingOrder="2"/>
    </xf>
    <xf numFmtId="165" fontId="38" fillId="0" borderId="8" xfId="1" applyNumberFormat="1" applyFont="1" applyFill="1" applyBorder="1" applyAlignment="1">
      <alignment horizontal="right" vertical="center" readingOrder="2"/>
    </xf>
    <xf numFmtId="165" fontId="37" fillId="0" borderId="10" xfId="1" applyNumberFormat="1" applyFont="1" applyFill="1" applyBorder="1" applyAlignment="1">
      <alignment horizontal="right" vertical="center" readingOrder="2"/>
    </xf>
    <xf numFmtId="165" fontId="38" fillId="0" borderId="14" xfId="1" applyNumberFormat="1" applyFont="1" applyFill="1" applyBorder="1" applyAlignment="1">
      <alignment horizontal="right" vertical="center" readingOrder="2"/>
    </xf>
    <xf numFmtId="0" fontId="15" fillId="0" borderId="1" xfId="0" applyFont="1" applyFill="1" applyBorder="1" applyAlignment="1">
      <alignment horizontal="right" vertical="center" wrapText="1" readingOrder="2"/>
    </xf>
    <xf numFmtId="41" fontId="38" fillId="0" borderId="14" xfId="1" applyNumberFormat="1" applyFont="1" applyFill="1" applyBorder="1" applyAlignment="1">
      <alignment horizontal="right" vertical="center" readingOrder="2"/>
    </xf>
    <xf numFmtId="166" fontId="37" fillId="0" borderId="2" xfId="1" applyNumberFormat="1" applyFont="1" applyFill="1" applyBorder="1" applyAlignment="1">
      <alignment horizontal="right" vertical="center" readingOrder="2"/>
    </xf>
    <xf numFmtId="166" fontId="38" fillId="0" borderId="12" xfId="1" applyNumberFormat="1" applyFont="1" applyFill="1" applyBorder="1" applyAlignment="1">
      <alignment horizontal="right" vertical="center" readingOrder="2"/>
    </xf>
    <xf numFmtId="166" fontId="37" fillId="0" borderId="5" xfId="1" applyNumberFormat="1" applyFont="1" applyFill="1" applyBorder="1" applyAlignment="1">
      <alignment horizontal="right" vertical="center" readingOrder="2"/>
    </xf>
    <xf numFmtId="165" fontId="37" fillId="0" borderId="2" xfId="1" applyNumberFormat="1" applyFont="1" applyFill="1" applyBorder="1" applyAlignment="1">
      <alignment horizontal="right" vertical="center" readingOrder="1"/>
    </xf>
    <xf numFmtId="165" fontId="11" fillId="0" borderId="13" xfId="1" applyNumberFormat="1" applyFont="1" applyFill="1" applyBorder="1" applyAlignment="1">
      <alignment horizontal="center" vertical="center" wrapText="1" readingOrder="1"/>
    </xf>
    <xf numFmtId="165" fontId="11" fillId="0" borderId="13" xfId="1" applyNumberFormat="1" applyFont="1" applyFill="1" applyBorder="1" applyAlignment="1">
      <alignment horizontal="right" vertical="center" readingOrder="1"/>
    </xf>
    <xf numFmtId="41" fontId="37" fillId="0" borderId="2" xfId="1" applyNumberFormat="1" applyFont="1" applyFill="1" applyBorder="1" applyAlignment="1">
      <alignment horizontal="right" vertical="center" readingOrder="2"/>
    </xf>
    <xf numFmtId="0" fontId="17" fillId="0" borderId="0" xfId="0" applyFont="1" applyFill="1" applyAlignment="1">
      <alignment vertical="center" readingOrder="2"/>
    </xf>
    <xf numFmtId="166" fontId="37" fillId="0" borderId="2" xfId="0" applyNumberFormat="1" applyFont="1" applyFill="1" applyBorder="1" applyAlignment="1">
      <alignment horizontal="right" vertical="center" wrapText="1" readingOrder="1"/>
    </xf>
    <xf numFmtId="166" fontId="37" fillId="0" borderId="4" xfId="0" applyNumberFormat="1" applyFont="1" applyFill="1" applyBorder="1" applyAlignment="1">
      <alignment horizontal="right" vertical="center" wrapText="1" readingOrder="1"/>
    </xf>
    <xf numFmtId="166" fontId="38" fillId="0" borderId="12" xfId="0" applyNumberFormat="1" applyFont="1" applyFill="1" applyBorder="1" applyAlignment="1">
      <alignment horizontal="right" vertical="center" wrapText="1" readingOrder="1"/>
    </xf>
    <xf numFmtId="166" fontId="38" fillId="0" borderId="13" xfId="0" applyNumberFormat="1" applyFont="1" applyFill="1" applyBorder="1" applyAlignment="1">
      <alignment horizontal="right" vertical="center" wrapText="1" readingOrder="1"/>
    </xf>
    <xf numFmtId="0" fontId="21" fillId="0" borderId="0" xfId="0" applyFont="1" applyFill="1" applyAlignment="1">
      <alignment horizontal="right" wrapText="1"/>
    </xf>
    <xf numFmtId="166" fontId="37" fillId="0" borderId="5" xfId="0" applyNumberFormat="1" applyFont="1" applyFill="1" applyBorder="1" applyAlignment="1">
      <alignment horizontal="right" vertical="center" wrapText="1" readingOrder="1"/>
    </xf>
    <xf numFmtId="166" fontId="37" fillId="0" borderId="3" xfId="0" applyNumberFormat="1" applyFont="1" applyFill="1" applyBorder="1" applyAlignment="1">
      <alignment horizontal="right" vertical="center" wrapText="1" readingOrder="1"/>
    </xf>
    <xf numFmtId="41" fontId="38" fillId="0" borderId="1" xfId="1" applyNumberFormat="1" applyFont="1" applyFill="1" applyBorder="1" applyAlignment="1">
      <alignment horizontal="right" vertical="center" readingOrder="2"/>
    </xf>
    <xf numFmtId="165" fontId="0" fillId="0" borderId="0" xfId="0" applyNumberFormat="1" applyFill="1"/>
    <xf numFmtId="43" fontId="0" fillId="0" borderId="0" xfId="0" applyNumberFormat="1" applyFill="1"/>
    <xf numFmtId="0" fontId="7" fillId="0" borderId="18" xfId="0" applyFont="1" applyBorder="1" applyAlignment="1">
      <alignment horizontal="right" vertical="center" wrapText="1" indent="1" readingOrder="1"/>
    </xf>
    <xf numFmtId="0" fontId="59" fillId="0" borderId="18" xfId="0" applyFont="1" applyBorder="1" applyAlignment="1">
      <alignment horizontal="right" vertical="center" readingOrder="2"/>
    </xf>
    <xf numFmtId="0" fontId="48" fillId="0" borderId="0" xfId="2" applyFont="1" applyFill="1" applyAlignment="1">
      <alignment horizontal="center" vertical="center"/>
    </xf>
    <xf numFmtId="0" fontId="48" fillId="0" borderId="0" xfId="0" applyFont="1" applyFill="1" applyAlignment="1">
      <alignment horizontal="center" vertical="center"/>
    </xf>
    <xf numFmtId="166" fontId="38" fillId="0" borderId="21" xfId="1" applyNumberFormat="1" applyFont="1" applyBorder="1" applyAlignment="1">
      <alignment horizontal="right" vertical="center" readingOrder="2"/>
    </xf>
    <xf numFmtId="165" fontId="38" fillId="0" borderId="12" xfId="1" applyNumberFormat="1" applyFont="1" applyBorder="1" applyAlignment="1">
      <alignment horizontal="right" vertical="center" readingOrder="1"/>
    </xf>
    <xf numFmtId="165" fontId="37" fillId="0" borderId="2" xfId="1" applyNumberFormat="1" applyFont="1" applyBorder="1" applyAlignment="1">
      <alignment horizontal="center" vertical="center" wrapText="1" readingOrder="1"/>
    </xf>
    <xf numFmtId="165" fontId="37" fillId="0" borderId="4" xfId="1" applyNumberFormat="1" applyFont="1" applyBorder="1" applyAlignment="1">
      <alignment horizontal="center" vertical="center" wrapText="1" readingOrder="1"/>
    </xf>
    <xf numFmtId="165" fontId="37" fillId="0" borderId="5" xfId="1" applyNumberFormat="1" applyFont="1" applyBorder="1" applyAlignment="1">
      <alignment horizontal="center" vertical="center" wrapText="1" readingOrder="1"/>
    </xf>
    <xf numFmtId="165" fontId="38" fillId="0" borderId="4" xfId="1" applyNumberFormat="1" applyFont="1" applyBorder="1" applyAlignment="1">
      <alignment horizontal="center" vertical="center" wrapText="1" readingOrder="1"/>
    </xf>
    <xf numFmtId="166" fontId="37" fillId="0" borderId="19" xfId="1" applyNumberFormat="1" applyFont="1" applyFill="1" applyBorder="1" applyAlignment="1">
      <alignment horizontal="left" vertical="center" readingOrder="2"/>
    </xf>
    <xf numFmtId="0" fontId="12" fillId="0" borderId="22" xfId="0" applyFont="1" applyFill="1" applyBorder="1" applyAlignment="1">
      <alignment horizontal="right" vertical="center" wrapText="1" readingOrder="2"/>
    </xf>
    <xf numFmtId="41" fontId="15" fillId="0" borderId="22" xfId="1" applyNumberFormat="1" applyFont="1" applyFill="1" applyBorder="1" applyAlignment="1">
      <alignment horizontal="right" vertical="center" wrapText="1" readingOrder="1"/>
    </xf>
    <xf numFmtId="165" fontId="38" fillId="0" borderId="12" xfId="1" applyNumberFormat="1" applyFont="1" applyFill="1" applyBorder="1" applyAlignment="1">
      <alignment horizontal="right" vertical="center" readingOrder="1"/>
    </xf>
    <xf numFmtId="41" fontId="38" fillId="0" borderId="12" xfId="1" applyNumberFormat="1" applyFont="1" applyFill="1" applyBorder="1" applyAlignment="1">
      <alignment horizontal="right" vertical="center" readingOrder="2"/>
    </xf>
    <xf numFmtId="41" fontId="37" fillId="0" borderId="5" xfId="1" applyNumberFormat="1" applyFont="1" applyFill="1" applyBorder="1" applyAlignment="1">
      <alignment horizontal="right" vertical="center" readingOrder="2"/>
    </xf>
    <xf numFmtId="165" fontId="13" fillId="0" borderId="2" xfId="1" applyNumberFormat="1" applyFont="1" applyFill="1" applyBorder="1" applyAlignment="1">
      <alignment horizontal="right" vertical="center" wrapText="1" readingOrder="1"/>
    </xf>
    <xf numFmtId="165" fontId="13" fillId="0" borderId="4" xfId="1" applyNumberFormat="1" applyFont="1" applyFill="1" applyBorder="1" applyAlignment="1">
      <alignment horizontal="right" vertical="center" wrapText="1" readingOrder="1"/>
    </xf>
    <xf numFmtId="165" fontId="11" fillId="0" borderId="12" xfId="1" applyNumberFormat="1" applyFont="1" applyFill="1" applyBorder="1" applyAlignment="1">
      <alignment horizontal="right" vertical="center" wrapText="1" readingOrder="1"/>
    </xf>
    <xf numFmtId="165" fontId="13" fillId="0" borderId="5" xfId="1" applyNumberFormat="1" applyFont="1" applyFill="1" applyBorder="1" applyAlignment="1">
      <alignment horizontal="right" vertical="center" wrapText="1" readingOrder="1"/>
    </xf>
    <xf numFmtId="165" fontId="11" fillId="0" borderId="2" xfId="0" applyNumberFormat="1" applyFont="1" applyFill="1" applyBorder="1" applyAlignment="1">
      <alignment horizontal="center" vertical="center" wrapText="1" readingOrder="1"/>
    </xf>
    <xf numFmtId="165" fontId="13" fillId="0" borderId="4" xfId="0" applyNumberFormat="1" applyFont="1" applyFill="1" applyBorder="1" applyAlignment="1">
      <alignment horizontal="center" vertical="center" wrapText="1" readingOrder="1"/>
    </xf>
    <xf numFmtId="165" fontId="11" fillId="0" borderId="12" xfId="0" applyNumberFormat="1" applyFont="1" applyFill="1" applyBorder="1" applyAlignment="1">
      <alignment horizontal="center" vertical="center" wrapText="1" readingOrder="1"/>
    </xf>
    <xf numFmtId="165" fontId="13" fillId="0" borderId="5" xfId="0" applyNumberFormat="1" applyFont="1" applyFill="1" applyBorder="1" applyAlignment="1">
      <alignment horizontal="center" vertical="center" wrapText="1" readingOrder="1"/>
    </xf>
    <xf numFmtId="165" fontId="11" fillId="0" borderId="15" xfId="0" applyNumberFormat="1" applyFont="1" applyFill="1" applyBorder="1" applyAlignment="1">
      <alignment horizontal="center" vertical="center" wrapText="1" readingOrder="1"/>
    </xf>
    <xf numFmtId="0" fontId="1" fillId="0" borderId="16" xfId="0" applyFont="1" applyBorder="1" applyAlignment="1">
      <alignment horizontal="right" vertical="center" wrapText="1" readingOrder="2"/>
    </xf>
    <xf numFmtId="0" fontId="1" fillId="0" borderId="6" xfId="0" applyFont="1" applyBorder="1" applyAlignment="1">
      <alignment horizontal="right" vertical="center" wrapText="1" readingOrder="2"/>
    </xf>
    <xf numFmtId="0" fontId="20" fillId="0" borderId="2" xfId="0" applyFont="1" applyBorder="1" applyAlignment="1">
      <alignment horizontal="right" vertical="center" wrapText="1" readingOrder="2"/>
    </xf>
    <xf numFmtId="0" fontId="25" fillId="0" borderId="2" xfId="0" applyFont="1" applyBorder="1" applyAlignment="1">
      <alignment horizontal="right" vertical="center" wrapText="1" readingOrder="2"/>
    </xf>
    <xf numFmtId="0" fontId="60" fillId="0" borderId="7" xfId="0" applyFont="1" applyBorder="1" applyAlignment="1">
      <alignment horizontal="right" vertical="center" wrapText="1" readingOrder="2"/>
    </xf>
    <xf numFmtId="164" fontId="13" fillId="0" borderId="3" xfId="1" applyFont="1" applyBorder="1" applyAlignment="1">
      <alignment horizontal="right" vertical="center" wrapText="1" readingOrder="1"/>
    </xf>
    <xf numFmtId="165" fontId="11" fillId="0" borderId="3" xfId="1" applyNumberFormat="1" applyFont="1" applyFill="1" applyBorder="1" applyAlignment="1">
      <alignment horizontal="right" vertical="center" wrapText="1" readingOrder="1"/>
    </xf>
    <xf numFmtId="0" fontId="61" fillId="0" borderId="2" xfId="0" applyFont="1" applyBorder="1" applyAlignment="1">
      <alignment horizontal="right" vertical="center" wrapText="1" readingOrder="2"/>
    </xf>
    <xf numFmtId="41" fontId="38" fillId="0" borderId="23" xfId="1" applyNumberFormat="1" applyFont="1" applyBorder="1" applyAlignment="1">
      <alignment horizontal="right" vertical="center" readingOrder="2"/>
    </xf>
    <xf numFmtId="166" fontId="38" fillId="0" borderId="11" xfId="1" applyNumberFormat="1" applyFont="1" applyBorder="1" applyAlignment="1">
      <alignment horizontal="right" vertical="center" readingOrder="1"/>
    </xf>
    <xf numFmtId="0" fontId="1" fillId="0" borderId="2" xfId="0" applyFont="1" applyBorder="1" applyAlignment="1">
      <alignment horizontal="center" vertical="center" wrapText="1" readingOrder="2"/>
    </xf>
    <xf numFmtId="0" fontId="20" fillId="0" borderId="2" xfId="0" applyFont="1" applyBorder="1" applyAlignment="1">
      <alignment horizontal="right" vertical="center" wrapText="1" readingOrder="2"/>
    </xf>
    <xf numFmtId="0" fontId="13" fillId="0" borderId="10" xfId="0" applyFont="1" applyFill="1" applyBorder="1" applyAlignment="1">
      <alignment horizontal="center" vertical="center" wrapText="1" readingOrder="2"/>
    </xf>
    <xf numFmtId="165" fontId="37" fillId="0" borderId="3" xfId="1" applyNumberFormat="1" applyFont="1" applyBorder="1" applyAlignment="1">
      <alignment horizontal="right" vertical="center" readingOrder="2"/>
    </xf>
    <xf numFmtId="0" fontId="8" fillId="0" borderId="2" xfId="0" applyFont="1" applyFill="1" applyBorder="1" applyAlignment="1">
      <alignment horizontal="center" vertical="center" wrapText="1" readingOrder="2"/>
    </xf>
    <xf numFmtId="0" fontId="10" fillId="0" borderId="2" xfId="0" applyFont="1" applyBorder="1" applyAlignment="1">
      <alignment horizontal="center" vertical="center" wrapText="1" readingOrder="2"/>
    </xf>
    <xf numFmtId="0" fontId="10" fillId="0" borderId="2" xfId="0" applyFont="1" applyFill="1" applyBorder="1" applyAlignment="1">
      <alignment horizontal="center" vertical="center" wrapText="1" readingOrder="2"/>
    </xf>
    <xf numFmtId="166" fontId="37" fillId="0" borderId="25" xfId="0" applyNumberFormat="1" applyFont="1" applyFill="1" applyBorder="1" applyAlignment="1">
      <alignment horizontal="right" vertical="center" wrapText="1" readingOrder="1"/>
    </xf>
    <xf numFmtId="49" fontId="13" fillId="0" borderId="2" xfId="0" quotePrefix="1" applyNumberFormat="1" applyFont="1" applyBorder="1" applyAlignment="1">
      <alignment horizontal="center" vertical="center"/>
    </xf>
    <xf numFmtId="41" fontId="37" fillId="0" borderId="27" xfId="1" applyNumberFormat="1" applyFont="1" applyBorder="1" applyAlignment="1">
      <alignment horizontal="right" vertical="center" readingOrder="2"/>
    </xf>
    <xf numFmtId="165" fontId="38" fillId="0" borderId="26" xfId="1" applyNumberFormat="1" applyFont="1" applyBorder="1" applyAlignment="1">
      <alignment horizontal="center" vertical="center" wrapText="1" readingOrder="1"/>
    </xf>
    <xf numFmtId="0" fontId="1" fillId="0" borderId="16" xfId="0" applyFont="1" applyBorder="1" applyAlignment="1">
      <alignment horizontal="center" vertical="center" wrapText="1" readingOrder="2"/>
    </xf>
    <xf numFmtId="0" fontId="29" fillId="0" borderId="16" xfId="0" applyFont="1" applyBorder="1" applyAlignment="1">
      <alignment horizontal="right" vertical="center" wrapText="1" readingOrder="2"/>
    </xf>
    <xf numFmtId="165" fontId="37" fillId="0" borderId="16" xfId="1" applyNumberFormat="1" applyFont="1" applyFill="1" applyBorder="1" applyAlignment="1">
      <alignment horizontal="right" vertical="center" wrapText="1" readingOrder="1"/>
    </xf>
    <xf numFmtId="165" fontId="37" fillId="0" borderId="28" xfId="1" applyNumberFormat="1" applyFont="1" applyFill="1" applyBorder="1" applyAlignment="1">
      <alignment horizontal="right" vertical="center" wrapText="1" readingOrder="1"/>
    </xf>
    <xf numFmtId="165" fontId="38" fillId="0" borderId="29" xfId="1" applyNumberFormat="1" applyFont="1" applyFill="1" applyBorder="1" applyAlignment="1">
      <alignment horizontal="right" vertical="center" wrapText="1" readingOrder="1"/>
    </xf>
    <xf numFmtId="165" fontId="38" fillId="0" borderId="30" xfId="1" applyNumberFormat="1" applyFont="1" applyFill="1" applyBorder="1" applyAlignment="1">
      <alignment horizontal="right" vertical="center" wrapText="1" readingOrder="1"/>
    </xf>
    <xf numFmtId="165" fontId="37" fillId="0" borderId="31" xfId="1" applyNumberFormat="1" applyFont="1" applyFill="1" applyBorder="1" applyAlignment="1">
      <alignment horizontal="right" vertical="center" wrapText="1" readingOrder="1"/>
    </xf>
    <xf numFmtId="165" fontId="38" fillId="0" borderId="28" xfId="1" applyNumberFormat="1" applyFont="1" applyFill="1" applyBorder="1" applyAlignment="1">
      <alignment horizontal="right" vertical="center" wrapText="1" readingOrder="1"/>
    </xf>
    <xf numFmtId="165" fontId="38" fillId="0" borderId="31" xfId="1" applyNumberFormat="1" applyFont="1" applyFill="1" applyBorder="1" applyAlignment="1">
      <alignment horizontal="right" vertical="center" wrapText="1" readingOrder="1"/>
    </xf>
    <xf numFmtId="165" fontId="38" fillId="0" borderId="32" xfId="1" applyNumberFormat="1" applyFont="1" applyFill="1" applyBorder="1" applyAlignment="1">
      <alignment horizontal="right" vertical="center" wrapText="1" readingOrder="1"/>
    </xf>
    <xf numFmtId="0" fontId="25" fillId="0" borderId="19" xfId="0" applyFont="1" applyBorder="1" applyAlignment="1">
      <alignment horizontal="right" vertical="center" wrapText="1" readingOrder="2"/>
    </xf>
    <xf numFmtId="0" fontId="20" fillId="0" borderId="19" xfId="0" applyFont="1" applyBorder="1" applyAlignment="1">
      <alignment horizontal="right" vertical="center" wrapText="1" readingOrder="2"/>
    </xf>
    <xf numFmtId="0" fontId="27" fillId="0" borderId="19" xfId="0" applyFont="1" applyBorder="1" applyAlignment="1">
      <alignment horizontal="right" vertical="center" wrapText="1" readingOrder="2"/>
    </xf>
    <xf numFmtId="0" fontId="25" fillId="0" borderId="34" xfId="0" applyFont="1" applyBorder="1" applyAlignment="1">
      <alignment horizontal="right" vertical="center" wrapText="1" readingOrder="2"/>
    </xf>
    <xf numFmtId="43" fontId="13" fillId="0" borderId="3" xfId="0" applyNumberFormat="1" applyFont="1" applyBorder="1" applyAlignment="1">
      <alignment horizontal="center" vertical="center" wrapText="1" readingOrder="1"/>
    </xf>
    <xf numFmtId="165" fontId="11" fillId="0" borderId="3" xfId="0" applyNumberFormat="1" applyFont="1" applyFill="1" applyBorder="1" applyAlignment="1">
      <alignment horizontal="center" vertical="center" wrapText="1" readingOrder="1"/>
    </xf>
    <xf numFmtId="165" fontId="11" fillId="0" borderId="26" xfId="0" applyNumberFormat="1" applyFont="1" applyFill="1" applyBorder="1" applyAlignment="1">
      <alignment horizontal="center" vertical="center" wrapText="1" readingOrder="1"/>
    </xf>
    <xf numFmtId="166" fontId="37" fillId="0" borderId="22" xfId="0" applyNumberFormat="1" applyFont="1" applyFill="1" applyBorder="1" applyAlignment="1">
      <alignment horizontal="right" vertical="center" wrapText="1" readingOrder="1"/>
    </xf>
    <xf numFmtId="0" fontId="64" fillId="0" borderId="19" xfId="0" applyFont="1" applyBorder="1" applyAlignment="1">
      <alignment horizontal="right" vertical="center" wrapText="1" readingOrder="2"/>
    </xf>
    <xf numFmtId="0" fontId="25" fillId="0" borderId="2" xfId="0" applyFont="1" applyBorder="1" applyAlignment="1">
      <alignment horizontal="right" vertical="center" wrapText="1" readingOrder="2"/>
    </xf>
    <xf numFmtId="165" fontId="37" fillId="0" borderId="24" xfId="1" applyNumberFormat="1" applyFont="1" applyFill="1" applyBorder="1" applyAlignment="1">
      <alignment horizontal="right" vertical="center" readingOrder="2"/>
    </xf>
    <xf numFmtId="0" fontId="4" fillId="0" borderId="1" xfId="0" applyFont="1" applyFill="1" applyBorder="1" applyAlignment="1">
      <alignment horizontal="right" vertical="center" wrapText="1" readingOrder="2"/>
    </xf>
    <xf numFmtId="0" fontId="7" fillId="0" borderId="18" xfId="0" applyFont="1" applyFill="1" applyBorder="1" applyAlignment="1">
      <alignment horizontal="right" vertical="center" wrapText="1" readingOrder="2"/>
    </xf>
    <xf numFmtId="0" fontId="67" fillId="0" borderId="1" xfId="0" applyFont="1" applyBorder="1" applyAlignment="1">
      <alignment horizontal="right" vertical="center" wrapText="1" readingOrder="2"/>
    </xf>
    <xf numFmtId="0" fontId="61" fillId="0" borderId="36" xfId="0" applyFont="1" applyFill="1" applyBorder="1" applyAlignment="1">
      <alignment horizontal="right" vertical="center" wrapText="1" readingOrder="2"/>
    </xf>
    <xf numFmtId="0" fontId="68" fillId="0" borderId="2" xfId="0" applyFont="1" applyBorder="1" applyAlignment="1">
      <alignment horizontal="right" vertical="center" wrapText="1" readingOrder="2"/>
    </xf>
    <xf numFmtId="0" fontId="59" fillId="0" borderId="2" xfId="0" applyFont="1" applyBorder="1" applyAlignment="1">
      <alignment horizontal="right" vertical="center" wrapText="1" readingOrder="2"/>
    </xf>
    <xf numFmtId="0" fontId="68" fillId="0" borderId="1" xfId="0" applyFont="1" applyBorder="1" applyAlignment="1">
      <alignment horizontal="right" vertical="center" wrapText="1" readingOrder="2"/>
    </xf>
    <xf numFmtId="0" fontId="68" fillId="0" borderId="19" xfId="0" applyFont="1" applyBorder="1" applyAlignment="1">
      <alignment horizontal="right" vertical="center" wrapText="1" readingOrder="2"/>
    </xf>
    <xf numFmtId="166" fontId="12" fillId="0" borderId="24" xfId="0" applyNumberFormat="1" applyFont="1" applyBorder="1" applyAlignment="1">
      <alignment horizontal="right" vertical="center" wrapText="1" readingOrder="1"/>
    </xf>
    <xf numFmtId="166" fontId="15" fillId="0" borderId="24" xfId="0" applyNumberFormat="1" applyFont="1" applyFill="1" applyBorder="1" applyAlignment="1">
      <alignment horizontal="right" vertical="center" wrapText="1" readingOrder="1"/>
    </xf>
    <xf numFmtId="166" fontId="38" fillId="0" borderId="38" xfId="1" applyNumberFormat="1" applyFont="1" applyBorder="1" applyAlignment="1">
      <alignment horizontal="right" vertical="center" readingOrder="2"/>
    </xf>
    <xf numFmtId="166" fontId="38" fillId="0" borderId="38" xfId="1" applyNumberFormat="1" applyFont="1" applyFill="1" applyBorder="1" applyAlignment="1">
      <alignment horizontal="right" vertical="center" readingOrder="2"/>
    </xf>
    <xf numFmtId="41" fontId="0" fillId="0" borderId="0" xfId="0" applyNumberFormat="1" applyFill="1" applyAlignment="1">
      <alignment readingOrder="2"/>
    </xf>
    <xf numFmtId="0" fontId="3" fillId="0" borderId="0" xfId="0" applyFont="1" applyFill="1"/>
    <xf numFmtId="41" fontId="15" fillId="0" borderId="24" xfId="1" applyNumberFormat="1" applyFont="1" applyBorder="1" applyAlignment="1">
      <alignment horizontal="right" vertical="center" wrapText="1" readingOrder="1"/>
    </xf>
    <xf numFmtId="166" fontId="37" fillId="0" borderId="3" xfId="1" applyNumberFormat="1" applyFont="1" applyBorder="1" applyAlignment="1">
      <alignment horizontal="right" vertical="center" readingOrder="2"/>
    </xf>
    <xf numFmtId="166" fontId="37" fillId="0" borderId="25" xfId="1" applyNumberFormat="1" applyFont="1" applyBorder="1" applyAlignment="1">
      <alignment horizontal="right" vertical="center" readingOrder="2"/>
    </xf>
    <xf numFmtId="0" fontId="29" fillId="0" borderId="3" xfId="0" applyFont="1" applyBorder="1" applyAlignment="1">
      <alignment horizontal="center" vertical="center" wrapText="1" readingOrder="2"/>
    </xf>
    <xf numFmtId="165" fontId="13" fillId="0" borderId="3" xfId="1" applyNumberFormat="1" applyFont="1" applyBorder="1" applyAlignment="1">
      <alignment horizontal="center" vertical="center" wrapText="1" readingOrder="1"/>
    </xf>
    <xf numFmtId="0" fontId="29" fillId="0" borderId="3" xfId="0" applyFont="1" applyBorder="1" applyAlignment="1">
      <alignment horizontal="right" vertical="center" wrapText="1" readingOrder="2"/>
    </xf>
    <xf numFmtId="0" fontId="11" fillId="0" borderId="3" xfId="0" applyFont="1" applyBorder="1" applyAlignment="1">
      <alignment horizontal="center" vertical="center" wrapText="1" readingOrder="2"/>
    </xf>
    <xf numFmtId="0" fontId="29" fillId="0" borderId="25" xfId="0" applyFont="1" applyBorder="1" applyAlignment="1">
      <alignment horizontal="center" vertical="center" wrapText="1" readingOrder="2"/>
    </xf>
    <xf numFmtId="165" fontId="13" fillId="0" borderId="25" xfId="1" applyNumberFormat="1" applyFont="1" applyBorder="1" applyAlignment="1">
      <alignment horizontal="center" vertical="center" wrapText="1" readingOrder="1"/>
    </xf>
    <xf numFmtId="0" fontId="29" fillId="0" borderId="25" xfId="0" applyFont="1" applyBorder="1" applyAlignment="1">
      <alignment horizontal="right" vertical="center" wrapText="1" readingOrder="2"/>
    </xf>
    <xf numFmtId="0" fontId="11" fillId="0" borderId="25" xfId="0" applyFont="1" applyBorder="1" applyAlignment="1">
      <alignment horizontal="center" vertical="center" wrapText="1" readingOrder="2"/>
    </xf>
    <xf numFmtId="165" fontId="38" fillId="0" borderId="25" xfId="1" applyNumberFormat="1" applyFont="1" applyFill="1" applyBorder="1" applyAlignment="1">
      <alignment horizontal="right" vertical="center" readingOrder="2"/>
    </xf>
    <xf numFmtId="0" fontId="64" fillId="0" borderId="2" xfId="0" applyFont="1" applyFill="1" applyBorder="1" applyAlignment="1">
      <alignment horizontal="right" vertical="center" wrapText="1" readingOrder="2"/>
    </xf>
    <xf numFmtId="0" fontId="68" fillId="0" borderId="2" xfId="0" applyFont="1" applyFill="1" applyBorder="1" applyAlignment="1">
      <alignment horizontal="right" vertical="center" wrapText="1" readingOrder="2"/>
    </xf>
    <xf numFmtId="0" fontId="64" fillId="0" borderId="2" xfId="0" applyFont="1" applyFill="1" applyBorder="1" applyAlignment="1">
      <alignment horizontal="right" vertical="center" readingOrder="2"/>
    </xf>
    <xf numFmtId="41" fontId="37" fillId="0" borderId="3" xfId="1" applyNumberFormat="1" applyFont="1" applyFill="1" applyBorder="1" applyAlignment="1">
      <alignment horizontal="right" vertical="center" readingOrder="2"/>
    </xf>
    <xf numFmtId="41" fontId="37" fillId="0" borderId="25" xfId="1" applyNumberFormat="1" applyFont="1" applyFill="1" applyBorder="1" applyAlignment="1">
      <alignment horizontal="right" vertical="center" readingOrder="2"/>
    </xf>
    <xf numFmtId="41" fontId="37" fillId="0" borderId="3" xfId="1" applyNumberFormat="1" applyFont="1" applyBorder="1" applyAlignment="1">
      <alignment horizontal="right" vertical="center" readingOrder="2"/>
    </xf>
    <xf numFmtId="41" fontId="37" fillId="0" borderId="25" xfId="1" applyNumberFormat="1" applyFont="1" applyBorder="1" applyAlignment="1">
      <alignment horizontal="right" vertical="center" readingOrder="2"/>
    </xf>
    <xf numFmtId="41" fontId="37" fillId="0" borderId="22" xfId="1" applyNumberFormat="1" applyFont="1" applyBorder="1" applyAlignment="1">
      <alignment horizontal="right" vertical="center" readingOrder="2"/>
    </xf>
    <xf numFmtId="41" fontId="37" fillId="0" borderId="22" xfId="1" applyNumberFormat="1" applyFont="1" applyFill="1" applyBorder="1" applyAlignment="1">
      <alignment horizontal="right" vertical="center" readingOrder="2"/>
    </xf>
    <xf numFmtId="41" fontId="37" fillId="0" borderId="38" xfId="1" applyNumberFormat="1" applyFont="1" applyBorder="1" applyAlignment="1">
      <alignment horizontal="right" vertical="center" readingOrder="2"/>
    </xf>
    <xf numFmtId="41" fontId="37" fillId="0" borderId="38" xfId="1" applyNumberFormat="1" applyFont="1" applyFill="1" applyBorder="1" applyAlignment="1">
      <alignment horizontal="right" vertical="center" readingOrder="2"/>
    </xf>
    <xf numFmtId="166" fontId="38" fillId="0" borderId="3" xfId="1" applyNumberFormat="1" applyFont="1" applyFill="1" applyBorder="1" applyAlignment="1">
      <alignment horizontal="right" vertical="center" readingOrder="2"/>
    </xf>
    <xf numFmtId="166" fontId="38" fillId="0" borderId="15" xfId="1" applyNumberFormat="1" applyFont="1" applyBorder="1" applyAlignment="1">
      <alignment horizontal="right" vertical="center" readingOrder="2"/>
    </xf>
    <xf numFmtId="166" fontId="38" fillId="0" borderId="15" xfId="1" applyNumberFormat="1" applyFont="1" applyFill="1" applyBorder="1" applyAlignment="1">
      <alignment horizontal="right" vertical="center" readingOrder="2"/>
    </xf>
    <xf numFmtId="166" fontId="38" fillId="0" borderId="21" xfId="1" applyNumberFormat="1" applyFont="1" applyFill="1" applyBorder="1" applyAlignment="1">
      <alignment horizontal="right" vertical="center" readingOrder="2"/>
    </xf>
    <xf numFmtId="166" fontId="37" fillId="0" borderId="22" xfId="1" applyNumberFormat="1" applyFont="1" applyBorder="1" applyAlignment="1">
      <alignment horizontal="right" vertical="center" readingOrder="2"/>
    </xf>
    <xf numFmtId="0" fontId="4" fillId="0" borderId="16" xfId="0" applyFont="1" applyBorder="1" applyAlignment="1">
      <alignment horizontal="right" vertical="center" readingOrder="2"/>
    </xf>
    <xf numFmtId="0" fontId="4" fillId="0" borderId="6" xfId="0" applyFont="1" applyBorder="1" applyAlignment="1">
      <alignment horizontal="right" vertical="center" readingOrder="2"/>
    </xf>
    <xf numFmtId="0" fontId="4" fillId="0" borderId="7" xfId="0" applyFont="1" applyBorder="1" applyAlignment="1">
      <alignment horizontal="right" vertical="center" readingOrder="2"/>
    </xf>
    <xf numFmtId="165" fontId="38" fillId="0" borderId="37" xfId="1" applyNumberFormat="1" applyFont="1" applyFill="1" applyBorder="1" applyAlignment="1">
      <alignment horizontal="right" vertical="center" readingOrder="2"/>
    </xf>
    <xf numFmtId="166" fontId="38" fillId="0" borderId="19" xfId="1" applyNumberFormat="1" applyFont="1" applyBorder="1" applyAlignment="1">
      <alignment horizontal="right" vertical="center" readingOrder="2"/>
    </xf>
    <xf numFmtId="166" fontId="38" fillId="0" borderId="19" xfId="1" applyNumberFormat="1" applyFont="1" applyFill="1" applyBorder="1" applyAlignment="1">
      <alignment horizontal="right" vertical="center" readingOrder="2"/>
    </xf>
    <xf numFmtId="165" fontId="38" fillId="0" borderId="1" xfId="1" applyNumberFormat="1" applyFont="1" applyFill="1" applyBorder="1" applyAlignment="1">
      <alignment horizontal="right" vertical="center" readingOrder="2"/>
    </xf>
    <xf numFmtId="165" fontId="74" fillId="0" borderId="13" xfId="0" applyNumberFormat="1" applyFont="1" applyBorder="1"/>
    <xf numFmtId="165" fontId="74" fillId="0" borderId="13" xfId="0" applyNumberFormat="1" applyFont="1" applyFill="1" applyBorder="1"/>
    <xf numFmtId="166" fontId="38" fillId="0" borderId="2" xfId="1" applyNumberFormat="1" applyFont="1" applyBorder="1" applyAlignment="1">
      <alignment horizontal="right" vertical="center" readingOrder="1"/>
    </xf>
    <xf numFmtId="166" fontId="38" fillId="0" borderId="2" xfId="1" applyNumberFormat="1" applyFont="1" applyBorder="1" applyAlignment="1">
      <alignment horizontal="right" vertical="center" readingOrder="2"/>
    </xf>
    <xf numFmtId="41" fontId="38" fillId="0" borderId="2" xfId="1" applyNumberFormat="1" applyFont="1" applyBorder="1" applyAlignment="1">
      <alignment horizontal="right" vertical="center" readingOrder="2"/>
    </xf>
    <xf numFmtId="0" fontId="44" fillId="0" borderId="5" xfId="0" applyFont="1" applyBorder="1"/>
    <xf numFmtId="165" fontId="38" fillId="0" borderId="15" xfId="1" applyNumberFormat="1" applyFont="1" applyBorder="1" applyAlignment="1">
      <alignment horizontal="right" vertical="center" readingOrder="2"/>
    </xf>
    <xf numFmtId="41" fontId="38" fillId="0" borderId="26" xfId="1" applyNumberFormat="1" applyFont="1" applyBorder="1" applyAlignment="1">
      <alignment horizontal="right" vertical="center" readingOrder="2"/>
    </xf>
    <xf numFmtId="41" fontId="38" fillId="0" borderId="35" xfId="1" applyNumberFormat="1" applyFont="1" applyBorder="1" applyAlignment="1">
      <alignment horizontal="right" vertical="center" readingOrder="2"/>
    </xf>
    <xf numFmtId="165" fontId="11" fillId="0" borderId="13" xfId="1" applyNumberFormat="1" applyFont="1" applyBorder="1" applyAlignment="1">
      <alignment horizontal="right" vertical="center" wrapText="1" readingOrder="1"/>
    </xf>
    <xf numFmtId="164" fontId="11" fillId="0" borderId="13" xfId="1" applyFont="1" applyBorder="1" applyAlignment="1">
      <alignment vertical="center"/>
    </xf>
    <xf numFmtId="165" fontId="37" fillId="0" borderId="38" xfId="1" applyNumberFormat="1" applyFont="1" applyBorder="1" applyAlignment="1">
      <alignment horizontal="right" vertical="center" readingOrder="2"/>
    </xf>
    <xf numFmtId="165" fontId="37" fillId="0" borderId="39" xfId="1" applyNumberFormat="1" applyFont="1" applyBorder="1" applyAlignment="1">
      <alignment horizontal="right" vertical="center" readingOrder="2"/>
    </xf>
    <xf numFmtId="165" fontId="2" fillId="0" borderId="2" xfId="1" applyNumberFormat="1" applyFont="1" applyBorder="1" applyAlignment="1">
      <alignment horizontal="center" vertical="center" wrapText="1" readingOrder="1"/>
    </xf>
    <xf numFmtId="0" fontId="3" fillId="0" borderId="0" xfId="0" applyFont="1" applyFill="1" applyAlignment="1">
      <alignment horizontal="right"/>
    </xf>
    <xf numFmtId="0" fontId="0" fillId="0" borderId="2" xfId="0" applyBorder="1" applyAlignment="1">
      <alignment vertical="center" wrapText="1"/>
    </xf>
    <xf numFmtId="0" fontId="17" fillId="0" borderId="0" xfId="0" applyFont="1" applyFill="1" applyAlignment="1">
      <alignment horizontal="right" vertical="center" readingOrder="2"/>
    </xf>
    <xf numFmtId="0" fontId="4" fillId="0" borderId="2" xfId="0" applyFont="1" applyBorder="1" applyAlignment="1">
      <alignment horizontal="right" vertical="center" readingOrder="2"/>
    </xf>
    <xf numFmtId="0" fontId="20" fillId="0" borderId="2" xfId="0" applyFont="1" applyBorder="1" applyAlignment="1">
      <alignment horizontal="right" vertical="center" wrapText="1" readingOrder="2"/>
    </xf>
    <xf numFmtId="41" fontId="38" fillId="0" borderId="25" xfId="1" applyNumberFormat="1" applyFont="1" applyFill="1" applyBorder="1" applyAlignment="1">
      <alignment horizontal="right" vertical="center" readingOrder="2"/>
    </xf>
    <xf numFmtId="165" fontId="37" fillId="0" borderId="25" xfId="1" applyNumberFormat="1" applyFont="1" applyBorder="1" applyAlignment="1">
      <alignment horizontal="right" vertical="center" readingOrder="2"/>
    </xf>
    <xf numFmtId="41" fontId="38" fillId="0" borderId="38" xfId="1" applyNumberFormat="1" applyFont="1" applyFill="1" applyBorder="1" applyAlignment="1">
      <alignment horizontal="right" vertical="center" readingOrder="2"/>
    </xf>
    <xf numFmtId="41" fontId="38" fillId="0" borderId="22" xfId="1" applyNumberFormat="1" applyFont="1" applyFill="1" applyBorder="1" applyAlignment="1">
      <alignment horizontal="right" vertical="center" readingOrder="2"/>
    </xf>
    <xf numFmtId="164" fontId="13" fillId="0" borderId="3" xfId="1" applyFont="1" applyBorder="1" applyAlignment="1">
      <alignment horizontal="center" vertical="center" wrapText="1" readingOrder="1"/>
    </xf>
    <xf numFmtId="164" fontId="13" fillId="0" borderId="25" xfId="1" applyFont="1" applyBorder="1" applyAlignment="1">
      <alignment horizontal="center" vertical="center" wrapText="1" readingOrder="1"/>
    </xf>
    <xf numFmtId="165" fontId="37" fillId="0" borderId="25" xfId="1" applyNumberFormat="1" applyFont="1" applyFill="1" applyBorder="1" applyAlignment="1">
      <alignment horizontal="right" vertical="center" readingOrder="1"/>
    </xf>
    <xf numFmtId="41" fontId="76" fillId="0" borderId="0" xfId="0" applyNumberFormat="1" applyFont="1" applyFill="1"/>
    <xf numFmtId="0" fontId="17" fillId="0" borderId="0" xfId="0" applyFont="1" applyFill="1" applyAlignment="1">
      <alignment horizontal="left" vertical="center" readingOrder="2"/>
    </xf>
    <xf numFmtId="0" fontId="0" fillId="0" borderId="0" xfId="0" applyAlignment="1">
      <alignment horizontal="left"/>
    </xf>
    <xf numFmtId="166" fontId="37" fillId="0" borderId="3" xfId="1" applyNumberFormat="1" applyFont="1" applyBorder="1" applyAlignment="1">
      <alignment horizontal="right" vertical="center" readingOrder="1"/>
    </xf>
    <xf numFmtId="166" fontId="38" fillId="0" borderId="25" xfId="1" applyNumberFormat="1" applyFont="1" applyBorder="1" applyAlignment="1">
      <alignment horizontal="right" vertical="center" readingOrder="2"/>
    </xf>
    <xf numFmtId="0" fontId="4" fillId="0" borderId="7" xfId="0" applyFont="1" applyFill="1" applyBorder="1" applyAlignment="1">
      <alignment vertical="center" readingOrder="2"/>
    </xf>
    <xf numFmtId="0" fontId="21" fillId="0" borderId="0" xfId="0" applyFont="1" applyFill="1" applyAlignment="1">
      <alignment horizontal="right" vertical="center" wrapText="1" readingOrder="2"/>
    </xf>
    <xf numFmtId="0" fontId="17" fillId="0" borderId="0" xfId="0" applyFont="1" applyAlignment="1">
      <alignment horizontal="right" vertical="center" readingOrder="2"/>
    </xf>
    <xf numFmtId="0" fontId="17" fillId="0" borderId="0" xfId="0" applyFont="1" applyFill="1" applyAlignment="1">
      <alignment horizontal="right" vertical="center" readingOrder="2"/>
    </xf>
    <xf numFmtId="0" fontId="20" fillId="0" borderId="2" xfId="0" applyFont="1" applyBorder="1" applyAlignment="1">
      <alignment horizontal="right" vertical="center" wrapText="1" readingOrder="2"/>
    </xf>
    <xf numFmtId="41" fontId="37" fillId="0" borderId="24" xfId="1" applyNumberFormat="1" applyFont="1" applyFill="1" applyBorder="1" applyAlignment="1">
      <alignment horizontal="right" vertical="center" readingOrder="2"/>
    </xf>
    <xf numFmtId="0" fontId="0" fillId="0" borderId="0" xfId="0" applyNumberFormat="1" applyFill="1"/>
    <xf numFmtId="166" fontId="37" fillId="0" borderId="24" xfId="1" applyNumberFormat="1" applyFont="1" applyFill="1" applyBorder="1" applyAlignment="1">
      <alignment horizontal="right" vertical="center" readingOrder="2"/>
    </xf>
    <xf numFmtId="166" fontId="37" fillId="0" borderId="24" xfId="1" applyNumberFormat="1" applyFont="1" applyBorder="1" applyAlignment="1">
      <alignment horizontal="right" vertical="center" readingOrder="2"/>
    </xf>
    <xf numFmtId="0" fontId="1" fillId="0" borderId="1" xfId="0" applyFont="1" applyFill="1" applyBorder="1" applyAlignment="1">
      <alignment horizontal="right" vertical="center" wrapText="1" readingOrder="2"/>
    </xf>
    <xf numFmtId="0" fontId="67" fillId="0" borderId="1" xfId="0" applyFont="1" applyFill="1" applyBorder="1" applyAlignment="1">
      <alignment horizontal="right" vertical="center" wrapText="1" readingOrder="2"/>
    </xf>
    <xf numFmtId="0" fontId="3" fillId="0" borderId="0" xfId="0" applyFont="1" applyFill="1" applyAlignment="1"/>
    <xf numFmtId="0" fontId="21" fillId="0" borderId="0" xfId="0" applyFont="1" applyFill="1"/>
    <xf numFmtId="0" fontId="55" fillId="0" borderId="0" xfId="0" applyFont="1" applyFill="1" applyAlignment="1">
      <alignment horizontal="right" vertical="center" readingOrder="2"/>
    </xf>
    <xf numFmtId="0" fontId="21" fillId="0" borderId="0" xfId="0" applyFont="1" applyFill="1" applyAlignment="1">
      <alignment horizontal="justify" vertical="center" readingOrder="2"/>
    </xf>
    <xf numFmtId="0" fontId="57" fillId="0" borderId="0" xfId="0" applyFont="1" applyFill="1" applyAlignment="1">
      <alignment horizontal="right" vertical="center" readingOrder="2"/>
    </xf>
    <xf numFmtId="0" fontId="6" fillId="0" borderId="0" xfId="0" applyFont="1" applyFill="1" applyAlignment="1">
      <alignment horizontal="justify" vertical="center" readingOrder="2"/>
    </xf>
    <xf numFmtId="0" fontId="21" fillId="0" borderId="0" xfId="0" applyFont="1" applyFill="1" applyAlignment="1">
      <alignment horizontal="right" vertical="center" readingOrder="2"/>
    </xf>
    <xf numFmtId="0" fontId="0" fillId="0" borderId="0" xfId="0" applyFill="1" applyAlignment="1">
      <alignment horizontal="center" vertical="center" wrapText="1"/>
    </xf>
    <xf numFmtId="0" fontId="5" fillId="0" borderId="0" xfId="0" applyFont="1" applyFill="1" applyAlignment="1">
      <alignment horizontal="center" vertical="center" wrapText="1" readingOrder="2"/>
    </xf>
    <xf numFmtId="0" fontId="20" fillId="0" borderId="0" xfId="0" applyFont="1" applyFill="1" applyAlignment="1">
      <alignment horizontal="right" vertical="center" readingOrder="2"/>
    </xf>
    <xf numFmtId="165" fontId="51" fillId="0" borderId="0" xfId="1" applyNumberFormat="1" applyFont="1" applyFill="1" applyAlignment="1">
      <alignment horizontal="right"/>
    </xf>
    <xf numFmtId="165" fontId="27" fillId="0" borderId="0" xfId="1" applyNumberFormat="1" applyFont="1" applyFill="1" applyAlignment="1">
      <alignment horizontal="right" vertical="center" readingOrder="2"/>
    </xf>
    <xf numFmtId="0" fontId="20" fillId="0" borderId="0" xfId="0" applyFont="1" applyFill="1" applyAlignment="1">
      <alignment horizontal="right" vertical="center" wrapText="1" readingOrder="2"/>
    </xf>
    <xf numFmtId="0" fontId="20" fillId="0" borderId="0" xfId="0" applyFont="1" applyFill="1" applyAlignment="1">
      <alignment horizontal="justify" vertical="center" readingOrder="2"/>
    </xf>
    <xf numFmtId="3" fontId="20" fillId="0" borderId="0" xfId="0" applyNumberFormat="1" applyFont="1" applyFill="1" applyAlignment="1">
      <alignment horizontal="justify" vertical="center" readingOrder="2"/>
    </xf>
    <xf numFmtId="0" fontId="1" fillId="0" borderId="4" xfId="0" applyFont="1" applyFill="1" applyBorder="1" applyAlignment="1">
      <alignment horizontal="center" vertical="center" wrapText="1" readingOrder="2"/>
    </xf>
    <xf numFmtId="0" fontId="0" fillId="0" borderId="0" xfId="0" applyFill="1" applyAlignment="1">
      <alignment vertical="center"/>
    </xf>
    <xf numFmtId="0" fontId="20" fillId="0" borderId="1" xfId="0" applyFont="1" applyFill="1" applyBorder="1" applyAlignment="1">
      <alignment horizontal="right" vertical="center" wrapText="1" readingOrder="2"/>
    </xf>
    <xf numFmtId="0" fontId="25" fillId="0" borderId="1" xfId="0" applyFont="1" applyFill="1" applyBorder="1" applyAlignment="1">
      <alignment horizontal="right" vertical="center" wrapText="1" readingOrder="2"/>
    </xf>
    <xf numFmtId="0" fontId="72" fillId="0" borderId="1" xfId="0" applyFont="1" applyFill="1" applyBorder="1" applyAlignment="1">
      <alignment horizontal="right" vertical="center" wrapText="1" readingOrder="2"/>
    </xf>
    <xf numFmtId="0" fontId="64" fillId="0" borderId="1" xfId="0" applyFont="1" applyFill="1" applyBorder="1" applyAlignment="1">
      <alignment horizontal="right" vertical="center" wrapText="1" readingOrder="2"/>
    </xf>
    <xf numFmtId="0" fontId="68" fillId="0" borderId="1" xfId="0" applyFont="1" applyFill="1" applyBorder="1" applyAlignment="1">
      <alignment horizontal="right" vertical="center" wrapText="1" readingOrder="2"/>
    </xf>
    <xf numFmtId="0" fontId="0" fillId="0" borderId="0" xfId="0" applyFill="1" applyAlignment="1">
      <alignment wrapText="1"/>
    </xf>
    <xf numFmtId="0" fontId="20" fillId="0" borderId="25" xfId="0" applyFont="1" applyFill="1" applyBorder="1" applyAlignment="1">
      <alignment horizontal="right" vertical="center" wrapText="1" readingOrder="2"/>
    </xf>
    <xf numFmtId="0" fontId="20" fillId="0" borderId="5" xfId="0" applyFont="1" applyFill="1" applyBorder="1" applyAlignment="1">
      <alignment horizontal="right" vertical="center" wrapText="1" readingOrder="2"/>
    </xf>
    <xf numFmtId="0" fontId="12" fillId="0" borderId="1" xfId="0" applyFont="1" applyFill="1" applyBorder="1" applyAlignment="1">
      <alignment horizontal="right" vertical="center" wrapText="1" readingOrder="2"/>
    </xf>
    <xf numFmtId="0" fontId="12" fillId="0" borderId="24" xfId="0" applyFont="1" applyFill="1" applyBorder="1" applyAlignment="1">
      <alignment horizontal="right" vertical="center" wrapText="1" readingOrder="2"/>
    </xf>
    <xf numFmtId="49" fontId="13" fillId="0" borderId="1" xfId="0" applyNumberFormat="1" applyFont="1" applyBorder="1" applyAlignment="1">
      <alignment horizontal="center" vertical="center" wrapText="1" readingOrder="2"/>
    </xf>
    <xf numFmtId="0" fontId="62" fillId="0" borderId="0" xfId="0" applyFont="1" applyFill="1" applyAlignment="1">
      <alignment horizontal="right" vertical="center" readingOrder="2"/>
    </xf>
    <xf numFmtId="0" fontId="0" fillId="0" borderId="2" xfId="0" applyFill="1" applyBorder="1" applyAlignment="1">
      <alignment vertical="center" wrapText="1"/>
    </xf>
    <xf numFmtId="0" fontId="50" fillId="0" borderId="2" xfId="0" applyFont="1" applyFill="1" applyBorder="1" applyAlignment="1">
      <alignment vertical="center" wrapText="1"/>
    </xf>
    <xf numFmtId="0" fontId="20" fillId="0" borderId="2" xfId="0" applyFont="1" applyFill="1" applyBorder="1" applyAlignment="1">
      <alignment horizontal="right" vertical="center" readingOrder="2"/>
    </xf>
    <xf numFmtId="41" fontId="13" fillId="0" borderId="2" xfId="1" applyNumberFormat="1" applyFont="1" applyFill="1" applyBorder="1" applyAlignment="1">
      <alignment horizontal="right" vertical="center" readingOrder="2"/>
    </xf>
    <xf numFmtId="0" fontId="5" fillId="0" borderId="2" xfId="0" applyFont="1" applyFill="1" applyBorder="1" applyAlignment="1">
      <alignment horizontal="right" vertical="center" wrapText="1" readingOrder="2"/>
    </xf>
    <xf numFmtId="0" fontId="7" fillId="0" borderId="2" xfId="0" applyFont="1" applyFill="1" applyBorder="1" applyAlignment="1">
      <alignment horizontal="right" vertical="center" readingOrder="2"/>
    </xf>
    <xf numFmtId="0" fontId="27" fillId="0" borderId="2" xfId="0" applyFont="1" applyFill="1" applyBorder="1" applyAlignment="1">
      <alignment horizontal="right" vertical="center" wrapText="1" readingOrder="2"/>
    </xf>
    <xf numFmtId="0" fontId="33" fillId="0" borderId="2" xfId="0" applyFont="1" applyFill="1" applyBorder="1" applyAlignment="1">
      <alignment horizontal="right" vertical="center" wrapText="1" readingOrder="2"/>
    </xf>
    <xf numFmtId="41" fontId="13" fillId="0" borderId="25" xfId="1" applyNumberFormat="1" applyFont="1" applyFill="1" applyBorder="1" applyAlignment="1">
      <alignment horizontal="right" vertical="center" readingOrder="2"/>
    </xf>
    <xf numFmtId="41" fontId="13" fillId="0" borderId="38" xfId="1" applyNumberFormat="1" applyFont="1" applyFill="1" applyBorder="1" applyAlignment="1">
      <alignment horizontal="right" vertical="center" readingOrder="2"/>
    </xf>
    <xf numFmtId="41" fontId="38" fillId="0" borderId="13" xfId="1" applyNumberFormat="1" applyFont="1" applyFill="1" applyBorder="1" applyAlignment="1">
      <alignment horizontal="right" vertical="center" readingOrder="1"/>
    </xf>
    <xf numFmtId="0" fontId="26" fillId="0" borderId="2" xfId="0" applyFont="1" applyFill="1" applyBorder="1" applyAlignment="1">
      <alignment horizontal="right" vertical="center" readingOrder="2"/>
    </xf>
    <xf numFmtId="0" fontId="68" fillId="0" borderId="2" xfId="0" applyFont="1" applyFill="1" applyBorder="1" applyAlignment="1">
      <alignment vertical="center" wrapText="1" readingOrder="2"/>
    </xf>
    <xf numFmtId="166" fontId="38" fillId="0" borderId="25" xfId="0" applyNumberFormat="1" applyFont="1" applyFill="1" applyBorder="1" applyAlignment="1">
      <alignment horizontal="right" vertical="center" wrapText="1" readingOrder="1"/>
    </xf>
    <xf numFmtId="0" fontId="70" fillId="0" borderId="2" xfId="0" applyFont="1" applyFill="1" applyBorder="1" applyAlignment="1">
      <alignment vertical="center" wrapText="1"/>
    </xf>
    <xf numFmtId="166" fontId="38" fillId="0" borderId="2" xfId="0" applyNumberFormat="1" applyFont="1" applyFill="1" applyBorder="1" applyAlignment="1">
      <alignment horizontal="right" vertical="center" wrapText="1" readingOrder="1"/>
    </xf>
    <xf numFmtId="166" fontId="38" fillId="0" borderId="4" xfId="0" applyNumberFormat="1" applyFont="1" applyFill="1" applyBorder="1" applyAlignment="1">
      <alignment horizontal="right" vertical="center" wrapText="1" readingOrder="1"/>
    </xf>
    <xf numFmtId="0" fontId="49" fillId="0" borderId="0" xfId="2" applyFont="1" applyFill="1" applyAlignment="1">
      <alignment horizontal="center" vertical="center"/>
    </xf>
    <xf numFmtId="0" fontId="44" fillId="0" borderId="0" xfId="0" applyFont="1" applyFill="1"/>
    <xf numFmtId="166" fontId="20" fillId="0" borderId="2" xfId="0" applyNumberFormat="1" applyFont="1" applyFill="1" applyBorder="1" applyAlignment="1">
      <alignment horizontal="right" vertical="center" readingOrder="2"/>
    </xf>
    <xf numFmtId="166" fontId="25" fillId="0" borderId="2" xfId="0" applyNumberFormat="1" applyFont="1" applyFill="1" applyBorder="1" applyAlignment="1">
      <alignment horizontal="right" vertical="center" wrapText="1" readingOrder="2"/>
    </xf>
    <xf numFmtId="166" fontId="38" fillId="0" borderId="5" xfId="0" applyNumberFormat="1" applyFont="1" applyFill="1" applyBorder="1" applyAlignment="1">
      <alignment horizontal="right" vertical="center" wrapText="1" readingOrder="1"/>
    </xf>
    <xf numFmtId="0" fontId="25" fillId="0" borderId="2" xfId="0" applyFont="1" applyFill="1" applyBorder="1" applyAlignment="1">
      <alignment vertical="center" wrapText="1" readingOrder="2"/>
    </xf>
    <xf numFmtId="166" fontId="38" fillId="0" borderId="22" xfId="0" applyNumberFormat="1" applyFont="1" applyFill="1" applyBorder="1" applyAlignment="1">
      <alignment horizontal="right" vertical="center" wrapText="1" readingOrder="1"/>
    </xf>
    <xf numFmtId="166" fontId="38" fillId="0" borderId="38" xfId="0" applyNumberFormat="1" applyFont="1" applyFill="1" applyBorder="1" applyAlignment="1">
      <alignment horizontal="right" vertical="center" wrapText="1" readingOrder="1"/>
    </xf>
    <xf numFmtId="166" fontId="37" fillId="0" borderId="38" xfId="0" applyNumberFormat="1" applyFont="1" applyFill="1" applyBorder="1" applyAlignment="1">
      <alignment horizontal="right" vertical="center" wrapText="1" readingOrder="1"/>
    </xf>
    <xf numFmtId="49" fontId="13" fillId="0" borderId="2" xfId="0" applyNumberFormat="1" applyFont="1" applyBorder="1" applyAlignment="1">
      <alignment horizontal="center" vertical="center"/>
    </xf>
    <xf numFmtId="0" fontId="0" fillId="0" borderId="0" xfId="0" applyFill="1" applyAlignment="1">
      <alignment vertical="center" wrapText="1"/>
    </xf>
    <xf numFmtId="0" fontId="17" fillId="0" borderId="0" xfId="0" applyFont="1" applyAlignment="1">
      <alignment horizontal="center" vertical="center" readingOrder="2"/>
    </xf>
    <xf numFmtId="0" fontId="18" fillId="0" borderId="0" xfId="0" applyFont="1" applyAlignment="1">
      <alignment horizontal="center" vertical="center" readingOrder="2"/>
    </xf>
    <xf numFmtId="0" fontId="21" fillId="0" borderId="0" xfId="0" applyFont="1" applyFill="1" applyAlignment="1">
      <alignment horizontal="right" wrapText="1"/>
    </xf>
    <xf numFmtId="0" fontId="21" fillId="0" borderId="0" xfId="0" applyFont="1" applyFill="1" applyAlignment="1">
      <alignment horizontal="right" vertical="center" wrapText="1" readingOrder="2"/>
    </xf>
    <xf numFmtId="0" fontId="6" fillId="0" borderId="0" xfId="0" applyFont="1" applyFill="1" applyAlignment="1">
      <alignment horizontal="right" vertical="center" readingOrder="2"/>
    </xf>
    <xf numFmtId="0" fontId="21" fillId="0" borderId="0" xfId="0" applyFont="1" applyFill="1" applyAlignment="1">
      <alignment horizontal="right" vertical="top" wrapText="1"/>
    </xf>
    <xf numFmtId="0" fontId="21" fillId="0" borderId="0" xfId="0" applyFont="1" applyFill="1" applyAlignment="1">
      <alignment horizontal="right" vertical="center" wrapText="1"/>
    </xf>
    <xf numFmtId="0" fontId="21" fillId="0" borderId="0" xfId="0" applyFont="1" applyFill="1" applyAlignment="1">
      <alignment horizontal="right" vertical="center" readingOrder="2"/>
    </xf>
    <xf numFmtId="0" fontId="17" fillId="0" borderId="0" xfId="0" applyFont="1" applyFill="1" applyAlignment="1">
      <alignment horizontal="center" vertical="center" readingOrder="2"/>
    </xf>
    <xf numFmtId="0" fontId="18" fillId="0" borderId="0" xfId="0" applyFont="1" applyFill="1" applyAlignment="1">
      <alignment horizontal="center" vertical="center" readingOrder="2"/>
    </xf>
    <xf numFmtId="0" fontId="21" fillId="0" borderId="0" xfId="0" applyFont="1" applyFill="1" applyAlignment="1">
      <alignment horizontal="right"/>
    </xf>
    <xf numFmtId="0" fontId="21" fillId="0" borderId="0" xfId="0" applyFont="1" applyAlignment="1">
      <alignment horizontal="right" vertical="center" wrapText="1" readingOrder="2"/>
    </xf>
    <xf numFmtId="0" fontId="17" fillId="0" borderId="0" xfId="0" applyFont="1" applyAlignment="1">
      <alignment horizontal="right" vertical="center" readingOrder="2"/>
    </xf>
    <xf numFmtId="0" fontId="17" fillId="0" borderId="0" xfId="0" applyFont="1" applyFill="1" applyAlignment="1">
      <alignment horizontal="right" vertical="center" readingOrder="2"/>
    </xf>
    <xf numFmtId="0" fontId="73" fillId="0" borderId="0" xfId="0" applyFont="1" applyFill="1" applyAlignment="1">
      <alignment horizontal="right" vertical="center" wrapText="1" readingOrder="2"/>
    </xf>
    <xf numFmtId="0" fontId="21" fillId="0" borderId="0" xfId="0" applyFont="1" applyFill="1" applyAlignment="1">
      <alignment horizontal="right" vertical="justify" wrapText="1"/>
    </xf>
    <xf numFmtId="0" fontId="3" fillId="0" borderId="0" xfId="0" applyFont="1" applyFill="1" applyAlignment="1">
      <alignment horizontal="right"/>
    </xf>
    <xf numFmtId="0" fontId="61" fillId="0" borderId="0" xfId="0" applyFont="1" applyFill="1" applyBorder="1" applyAlignment="1">
      <alignment horizontal="right" vertical="center" wrapText="1" readingOrder="2"/>
    </xf>
    <xf numFmtId="0" fontId="0" fillId="0" borderId="1" xfId="0" applyFill="1"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25" fillId="0" borderId="1" xfId="0" applyFont="1" applyBorder="1" applyAlignment="1">
      <alignment horizontal="right" vertical="center" wrapText="1" readingOrder="2"/>
    </xf>
    <xf numFmtId="0" fontId="16" fillId="0" borderId="0" xfId="0" applyFont="1" applyAlignment="1">
      <alignment horizontal="right" vertical="center" readingOrder="2"/>
    </xf>
    <xf numFmtId="0" fontId="22" fillId="0" borderId="0" xfId="0" applyFont="1" applyAlignment="1">
      <alignment horizontal="right" wrapText="1"/>
    </xf>
    <xf numFmtId="0" fontId="71" fillId="0" borderId="0" xfId="0" applyFont="1" applyAlignment="1">
      <alignment horizontal="right" vertical="center" readingOrder="2"/>
    </xf>
    <xf numFmtId="0" fontId="1" fillId="0" borderId="2" xfId="0" applyFont="1" applyBorder="1" applyAlignment="1">
      <alignment horizontal="center" vertical="center" wrapText="1" readingOrder="2"/>
    </xf>
    <xf numFmtId="0" fontId="4" fillId="0" borderId="16" xfId="0" applyFont="1" applyBorder="1" applyAlignment="1">
      <alignment horizontal="right" vertical="center" readingOrder="2"/>
    </xf>
    <xf numFmtId="0" fontId="4" fillId="0" borderId="6" xfId="0" applyFont="1" applyBorder="1" applyAlignment="1">
      <alignment horizontal="right" vertical="center" readingOrder="2"/>
    </xf>
    <xf numFmtId="0" fontId="4" fillId="0" borderId="7" xfId="0" applyFont="1" applyBorder="1" applyAlignment="1">
      <alignment horizontal="right" vertical="center" readingOrder="2"/>
    </xf>
    <xf numFmtId="0" fontId="75" fillId="0" borderId="16" xfId="0" applyFont="1" applyBorder="1" applyAlignment="1">
      <alignment horizontal="right" vertical="center" readingOrder="2"/>
    </xf>
    <xf numFmtId="0" fontId="75" fillId="0" borderId="6" xfId="0" applyFont="1" applyBorder="1" applyAlignment="1">
      <alignment horizontal="right" vertical="center" readingOrder="2"/>
    </xf>
    <xf numFmtId="0" fontId="75" fillId="0" borderId="7" xfId="0" applyFont="1" applyBorder="1" applyAlignment="1">
      <alignment horizontal="right" vertical="center" readingOrder="2"/>
    </xf>
    <xf numFmtId="0" fontId="4" fillId="0" borderId="2" xfId="0" applyFont="1" applyBorder="1" applyAlignment="1">
      <alignment horizontal="right" vertical="center" readingOrder="2"/>
    </xf>
    <xf numFmtId="0" fontId="1" fillId="0" borderId="2" xfId="0" applyFont="1" applyBorder="1" applyAlignment="1">
      <alignment horizontal="right" vertical="center" wrapText="1" readingOrder="2"/>
    </xf>
    <xf numFmtId="0" fontId="25" fillId="0" borderId="16" xfId="0" applyFont="1" applyBorder="1" applyAlignment="1">
      <alignment horizontal="right" vertical="center" wrapText="1" readingOrder="2"/>
    </xf>
    <xf numFmtId="0" fontId="25" fillId="0" borderId="6" xfId="0" applyFont="1" applyBorder="1" applyAlignment="1">
      <alignment horizontal="right" vertical="center" wrapText="1" readingOrder="2"/>
    </xf>
    <xf numFmtId="0" fontId="25" fillId="0" borderId="7" xfId="0" applyFont="1" applyBorder="1" applyAlignment="1">
      <alignment horizontal="right" vertical="center" wrapText="1" readingOrder="2"/>
    </xf>
    <xf numFmtId="0" fontId="17" fillId="0" borderId="0" xfId="0" applyFont="1" applyBorder="1" applyAlignment="1">
      <alignment horizontal="right" vertical="center" readingOrder="2"/>
    </xf>
    <xf numFmtId="0" fontId="25" fillId="0" borderId="2" xfId="0" applyFont="1" applyBorder="1" applyAlignment="1">
      <alignment horizontal="right" vertical="center" wrapText="1" readingOrder="2"/>
    </xf>
    <xf numFmtId="0" fontId="75" fillId="0" borderId="2" xfId="0" applyFont="1" applyBorder="1" applyAlignment="1">
      <alignment horizontal="right" vertical="center" readingOrder="2"/>
    </xf>
    <xf numFmtId="0" fontId="4" fillId="0" borderId="2" xfId="0" applyFont="1" applyFill="1" applyBorder="1" applyAlignment="1">
      <alignment horizontal="right" vertical="center" readingOrder="2"/>
    </xf>
    <xf numFmtId="0" fontId="20" fillId="0" borderId="16" xfId="0" applyFont="1" applyBorder="1" applyAlignment="1">
      <alignment horizontal="right" vertical="center" wrapText="1" readingOrder="2"/>
    </xf>
    <xf numFmtId="0" fontId="20" fillId="0" borderId="6" xfId="0" applyFont="1" applyBorder="1" applyAlignment="1">
      <alignment horizontal="right" vertical="center" wrapText="1" readingOrder="2"/>
    </xf>
    <xf numFmtId="0" fontId="20" fillId="0" borderId="7" xfId="0" applyFont="1" applyBorder="1" applyAlignment="1">
      <alignment horizontal="right" vertical="center" wrapText="1" readingOrder="2"/>
    </xf>
    <xf numFmtId="0" fontId="1" fillId="0" borderId="16" xfId="0" applyFont="1" applyBorder="1" applyAlignment="1">
      <alignment horizontal="right" vertical="center" wrapText="1" readingOrder="2"/>
    </xf>
    <xf numFmtId="0" fontId="1" fillId="0" borderId="6" xfId="0" applyFont="1" applyBorder="1" applyAlignment="1">
      <alignment horizontal="right" vertical="center" wrapText="1" readingOrder="2"/>
    </xf>
    <xf numFmtId="0" fontId="1" fillId="0" borderId="7" xfId="0" applyFont="1" applyBorder="1" applyAlignment="1">
      <alignment horizontal="right" vertical="center" wrapText="1" readingOrder="2"/>
    </xf>
    <xf numFmtId="0" fontId="6" fillId="0" borderId="0" xfId="0" applyFont="1" applyAlignment="1">
      <alignment horizontal="center"/>
    </xf>
    <xf numFmtId="0" fontId="35" fillId="0" borderId="2" xfId="0" applyFont="1" applyBorder="1" applyAlignment="1">
      <alignment horizontal="right" vertical="center" wrapText="1" readingOrder="2"/>
    </xf>
    <xf numFmtId="0" fontId="6" fillId="0" borderId="0" xfId="0" applyFont="1" applyFill="1" applyAlignment="1">
      <alignment horizontal="center" vertical="center" readingOrder="2"/>
    </xf>
    <xf numFmtId="0" fontId="6" fillId="0" borderId="0" xfId="0" applyFont="1" applyFill="1" applyAlignment="1">
      <alignment horizontal="center"/>
    </xf>
    <xf numFmtId="0" fontId="6" fillId="0" borderId="0" xfId="0" applyFont="1" applyAlignment="1">
      <alignment horizontal="center" vertical="center" readingOrder="2"/>
    </xf>
    <xf numFmtId="0" fontId="0" fillId="0" borderId="33" xfId="0" applyBorder="1" applyAlignment="1">
      <alignment vertical="center" wrapText="1"/>
    </xf>
    <xf numFmtId="0" fontId="0" fillId="0" borderId="19" xfId="0" applyBorder="1" applyAlignment="1">
      <alignment vertical="center" wrapText="1"/>
    </xf>
    <xf numFmtId="0" fontId="43" fillId="0" borderId="0" xfId="0" applyFont="1" applyAlignment="1">
      <alignment horizontal="right" wrapText="1"/>
    </xf>
    <xf numFmtId="0" fontId="20" fillId="0" borderId="2" xfId="0" applyFont="1" applyBorder="1" applyAlignment="1">
      <alignment horizontal="right" vertical="center" wrapText="1" readingOrder="2"/>
    </xf>
    <xf numFmtId="0" fontId="46" fillId="0" borderId="16" xfId="0" applyFont="1" applyBorder="1" applyAlignment="1">
      <alignment horizontal="right" vertical="center"/>
    </xf>
    <xf numFmtId="0" fontId="46" fillId="0" borderId="7" xfId="0" applyFont="1" applyBorder="1" applyAlignment="1">
      <alignment horizontal="right" vertical="center"/>
    </xf>
    <xf numFmtId="0" fontId="77" fillId="0" borderId="0" xfId="0" applyFont="1" applyFill="1" applyAlignment="1">
      <alignment horizontal="right" wrapText="1"/>
    </xf>
  </cellXfs>
  <cellStyles count="6">
    <cellStyle name="Comma" xfId="1" builtinId="3"/>
    <cellStyle name="Comma 2" xfId="3" xr:uid="{00000000-0005-0000-0000-000001000000}"/>
    <cellStyle name="Comma 3" xfId="4" xr:uid="{00000000-0005-0000-0000-000002000000}"/>
    <cellStyle name="Normal" xfId="0" builtinId="0"/>
    <cellStyle name="Normal 2" xfId="2" xr:uid="{00000000-0005-0000-0000-000004000000}"/>
    <cellStyle name="Normal 4" xfId="5" xr:uid="{00000000-0005-0000-0000-000005000000}"/>
  </cellStyles>
  <dxfs count="0"/>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showGridLines="0" zoomScale="110" zoomScaleNormal="110" workbookViewId="0">
      <selection activeCell="E6" sqref="E6"/>
    </sheetView>
  </sheetViews>
  <sheetFormatPr defaultRowHeight="15" x14ac:dyDescent="0.25"/>
  <cols>
    <col min="1" max="1" width="5.7109375" style="1" customWidth="1"/>
    <col min="2" max="2" width="87.28515625" customWidth="1"/>
  </cols>
  <sheetData>
    <row r="1" spans="2:2" s="1" customFormat="1" ht="21.75" x14ac:dyDescent="0.25">
      <c r="B1" s="194" t="s">
        <v>266</v>
      </c>
    </row>
    <row r="2" spans="2:2" s="1" customFormat="1" ht="21.75" x14ac:dyDescent="0.25">
      <c r="B2" s="209" t="s">
        <v>268</v>
      </c>
    </row>
    <row r="3" spans="2:2" s="1" customFormat="1" ht="15.75" x14ac:dyDescent="0.25">
      <c r="B3" s="195"/>
    </row>
    <row r="4" spans="2:2" ht="27.75" x14ac:dyDescent="0.25">
      <c r="B4" s="184" t="s">
        <v>258</v>
      </c>
    </row>
    <row r="5" spans="2:2" ht="21.75" x14ac:dyDescent="0.25">
      <c r="B5" s="192"/>
    </row>
    <row r="6" spans="2:2" ht="65.25" x14ac:dyDescent="0.25">
      <c r="B6" s="192" t="s">
        <v>259</v>
      </c>
    </row>
    <row r="7" spans="2:2" ht="82.5" customHeight="1" x14ac:dyDescent="0.25">
      <c r="B7" s="192" t="s">
        <v>260</v>
      </c>
    </row>
    <row r="8" spans="2:2" ht="43.5" x14ac:dyDescent="0.25">
      <c r="B8" s="192" t="s">
        <v>261</v>
      </c>
    </row>
    <row r="9" spans="2:2" ht="21.75" x14ac:dyDescent="0.25">
      <c r="B9" s="192"/>
    </row>
    <row r="10" spans="2:2" ht="21.75" x14ac:dyDescent="0.25">
      <c r="B10" s="192"/>
    </row>
    <row r="11" spans="2:2" ht="21.75" x14ac:dyDescent="0.25">
      <c r="B11" s="193" t="s">
        <v>262</v>
      </c>
    </row>
    <row r="12" spans="2:2" ht="21.75" x14ac:dyDescent="0.25">
      <c r="B12" s="193"/>
    </row>
    <row r="13" spans="2:2" ht="21.75" x14ac:dyDescent="0.25">
      <c r="B13" s="193" t="s">
        <v>263</v>
      </c>
    </row>
    <row r="14" spans="2:2" ht="21.75" x14ac:dyDescent="0.25">
      <c r="B14" s="193" t="s">
        <v>264</v>
      </c>
    </row>
    <row r="15" spans="2:2" ht="21.75" x14ac:dyDescent="0.25">
      <c r="B15" s="193" t="s">
        <v>265</v>
      </c>
    </row>
  </sheetData>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
  <sheetViews>
    <sheetView showGridLines="0" zoomScale="110" zoomScaleNormal="110" workbookViewId="0">
      <selection activeCell="B3" sqref="B3:F6"/>
    </sheetView>
  </sheetViews>
  <sheetFormatPr defaultRowHeight="15" x14ac:dyDescent="0.25"/>
  <cols>
    <col min="1" max="1" width="5.7109375" style="1" customWidth="1"/>
    <col min="2" max="3" width="12.28515625" customWidth="1"/>
    <col min="4" max="5" width="12.28515625" style="1" customWidth="1"/>
    <col min="6" max="6" width="71.28515625" bestFit="1" customWidth="1"/>
  </cols>
  <sheetData>
    <row r="1" spans="2:7" ht="25.5" x14ac:dyDescent="0.25">
      <c r="B1" s="21"/>
      <c r="C1" s="21"/>
      <c r="D1" s="21"/>
      <c r="E1" s="21"/>
      <c r="F1" s="475" t="s">
        <v>515</v>
      </c>
      <c r="G1" s="17"/>
    </row>
    <row r="2" spans="2:7" x14ac:dyDescent="0.25">
      <c r="B2" s="21"/>
      <c r="C2" s="21"/>
      <c r="D2" s="21"/>
      <c r="E2" s="21"/>
      <c r="F2" s="21"/>
    </row>
    <row r="3" spans="2:7" ht="51.75" x14ac:dyDescent="0.25">
      <c r="B3" s="117" t="s">
        <v>374</v>
      </c>
      <c r="C3" s="117" t="s">
        <v>245</v>
      </c>
      <c r="D3" s="117" t="s">
        <v>136</v>
      </c>
      <c r="E3" s="117" t="s">
        <v>137</v>
      </c>
      <c r="F3" s="476"/>
    </row>
    <row r="4" spans="2:7" ht="21" x14ac:dyDescent="0.25">
      <c r="B4" s="117">
        <v>2023</v>
      </c>
      <c r="C4" s="117">
        <v>2023</v>
      </c>
      <c r="D4" s="117">
        <v>2023</v>
      </c>
      <c r="E4" s="117">
        <v>2023</v>
      </c>
      <c r="F4" s="477" t="s">
        <v>359</v>
      </c>
    </row>
    <row r="5" spans="2:7" ht="18.75" x14ac:dyDescent="0.25">
      <c r="B5" s="279">
        <f>D5-C5</f>
        <v>0</v>
      </c>
      <c r="C5" s="279"/>
      <c r="D5" s="279"/>
      <c r="E5" s="279"/>
      <c r="F5" s="478" t="s">
        <v>484</v>
      </c>
    </row>
    <row r="6" spans="2:7" ht="18.75" x14ac:dyDescent="0.25">
      <c r="B6" s="281">
        <f>SUM(B5:B5)</f>
        <v>0</v>
      </c>
      <c r="C6" s="281">
        <f>SUM(C5:C5)</f>
        <v>0</v>
      </c>
      <c r="D6" s="281">
        <f>SUM(D5:D5)</f>
        <v>0</v>
      </c>
      <c r="E6" s="281">
        <f>SUM(E5:E5)</f>
        <v>0</v>
      </c>
      <c r="F6" s="116" t="s">
        <v>5</v>
      </c>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41"/>
  <sheetViews>
    <sheetView showGridLines="0" topLeftCell="A3" zoomScaleNormal="100" workbookViewId="0">
      <selection activeCell="B331" sqref="B331:F339"/>
    </sheetView>
  </sheetViews>
  <sheetFormatPr defaultRowHeight="15.75" x14ac:dyDescent="0.25"/>
  <cols>
    <col min="1" max="1" width="5.7109375" style="1" customWidth="1"/>
    <col min="2" max="3" width="13.85546875" style="21" customWidth="1"/>
    <col min="4" max="5" width="13.85546875" customWidth="1"/>
    <col min="6" max="6" width="48" customWidth="1"/>
    <col min="7" max="7" width="9.85546875" style="36" customWidth="1"/>
  </cols>
  <sheetData>
    <row r="1" spans="2:8" ht="27.75" x14ac:dyDescent="0.25">
      <c r="B1" s="516" t="s">
        <v>132</v>
      </c>
      <c r="C1" s="516"/>
      <c r="D1" s="516"/>
      <c r="E1" s="516"/>
      <c r="F1" s="516"/>
    </row>
    <row r="2" spans="2:8" s="1" customFormat="1" ht="15" customHeight="1" x14ac:dyDescent="0.25">
      <c r="B2" s="25"/>
      <c r="C2" s="25"/>
      <c r="D2" s="7"/>
      <c r="E2" s="7"/>
      <c r="F2" s="7"/>
      <c r="G2" s="36"/>
    </row>
    <row r="3" spans="2:8" s="1" customFormat="1" ht="28.5" customHeight="1" x14ac:dyDescent="0.25">
      <c r="B3" s="517" t="s">
        <v>538</v>
      </c>
      <c r="C3" s="517"/>
      <c r="D3" s="517"/>
      <c r="E3" s="517"/>
      <c r="F3" s="517"/>
      <c r="G3" s="36"/>
      <c r="H3" s="432" t="s">
        <v>459</v>
      </c>
    </row>
    <row r="4" spans="2:8" s="1" customFormat="1" ht="9" customHeight="1" x14ac:dyDescent="0.25">
      <c r="B4" s="25"/>
      <c r="C4" s="25"/>
      <c r="D4" s="7"/>
      <c r="E4" s="7"/>
      <c r="F4" s="7"/>
      <c r="G4" s="36"/>
    </row>
    <row r="5" spans="2:8" ht="27.75" x14ac:dyDescent="0.25">
      <c r="B5" s="517" t="s">
        <v>516</v>
      </c>
      <c r="C5" s="517"/>
      <c r="D5" s="517"/>
      <c r="E5" s="517"/>
      <c r="F5" s="517"/>
      <c r="G5" s="291"/>
      <c r="H5" s="432"/>
    </row>
    <row r="6" spans="2:8" x14ac:dyDescent="0.25">
      <c r="D6" s="21"/>
      <c r="E6" s="21"/>
      <c r="F6" s="21"/>
      <c r="G6" s="291"/>
      <c r="H6" s="21"/>
    </row>
    <row r="7" spans="2:8" ht="57.75" customHeight="1" x14ac:dyDescent="0.25">
      <c r="B7" s="117" t="s">
        <v>187</v>
      </c>
      <c r="C7" s="117" t="s">
        <v>133</v>
      </c>
      <c r="D7" s="117" t="s">
        <v>136</v>
      </c>
      <c r="E7" s="117" t="s">
        <v>137</v>
      </c>
      <c r="F7" s="120"/>
      <c r="G7" s="291"/>
      <c r="H7" s="21"/>
    </row>
    <row r="8" spans="2:8" ht="17.25" x14ac:dyDescent="0.25">
      <c r="B8" s="117">
        <v>2023</v>
      </c>
      <c r="C8" s="117">
        <v>2023</v>
      </c>
      <c r="D8" s="117">
        <v>2023</v>
      </c>
      <c r="E8" s="117">
        <v>2023</v>
      </c>
      <c r="F8" s="120" t="s">
        <v>134</v>
      </c>
      <c r="G8" s="291"/>
      <c r="H8" s="20"/>
    </row>
    <row r="9" spans="2:8" ht="18.75" x14ac:dyDescent="0.25">
      <c r="B9" s="118">
        <f>D9-C9</f>
        <v>0</v>
      </c>
      <c r="C9" s="277"/>
      <c r="D9" s="277"/>
      <c r="E9" s="479"/>
      <c r="F9" s="92" t="s">
        <v>185</v>
      </c>
      <c r="G9" s="291">
        <v>211001</v>
      </c>
      <c r="H9" s="21"/>
    </row>
    <row r="10" spans="2:8" ht="18.75" x14ac:dyDescent="0.25">
      <c r="B10" s="118">
        <f>D10-C10</f>
        <v>0</v>
      </c>
      <c r="C10" s="277"/>
      <c r="D10" s="277"/>
      <c r="E10" s="479"/>
      <c r="F10" s="92" t="s">
        <v>135</v>
      </c>
      <c r="G10" s="291">
        <v>211002</v>
      </c>
      <c r="H10" s="21"/>
    </row>
    <row r="11" spans="2:8" s="1" customFormat="1" ht="18.75" x14ac:dyDescent="0.25">
      <c r="B11" s="118">
        <f t="shared" ref="B11:B25" si="0">D11-C11</f>
        <v>0</v>
      </c>
      <c r="C11" s="277"/>
      <c r="D11" s="277"/>
      <c r="E11" s="479"/>
      <c r="F11" s="92" t="s">
        <v>469</v>
      </c>
      <c r="G11" s="291">
        <v>212005</v>
      </c>
      <c r="H11" s="21"/>
    </row>
    <row r="12" spans="2:8" s="1" customFormat="1" ht="18.75" x14ac:dyDescent="0.25">
      <c r="B12" s="118">
        <f t="shared" si="0"/>
        <v>0</v>
      </c>
      <c r="C12" s="277"/>
      <c r="D12" s="277"/>
      <c r="E12" s="479"/>
      <c r="F12" s="92" t="s">
        <v>470</v>
      </c>
      <c r="G12" s="291">
        <v>212009</v>
      </c>
      <c r="H12" s="21"/>
    </row>
    <row r="13" spans="2:8" s="1" customFormat="1" ht="18.75" x14ac:dyDescent="0.25">
      <c r="B13" s="118">
        <f t="shared" si="0"/>
        <v>0</v>
      </c>
      <c r="C13" s="277"/>
      <c r="D13" s="277"/>
      <c r="E13" s="479"/>
      <c r="F13" s="92" t="s">
        <v>471</v>
      </c>
      <c r="G13" s="291">
        <v>212011</v>
      </c>
      <c r="H13" s="21"/>
    </row>
    <row r="14" spans="2:8" s="1" customFormat="1" ht="37.5" x14ac:dyDescent="0.25">
      <c r="B14" s="118">
        <f t="shared" si="0"/>
        <v>0</v>
      </c>
      <c r="C14" s="277"/>
      <c r="D14" s="277"/>
      <c r="E14" s="479"/>
      <c r="F14" s="92" t="s">
        <v>472</v>
      </c>
      <c r="G14" s="291">
        <v>212014</v>
      </c>
      <c r="H14" s="21"/>
    </row>
    <row r="15" spans="2:8" s="1" customFormat="1" ht="18.75" x14ac:dyDescent="0.25">
      <c r="B15" s="118">
        <f t="shared" si="0"/>
        <v>0</v>
      </c>
      <c r="C15" s="277"/>
      <c r="D15" s="277"/>
      <c r="E15" s="479"/>
      <c r="F15" s="92" t="s">
        <v>473</v>
      </c>
      <c r="G15" s="291">
        <v>212015</v>
      </c>
      <c r="H15" s="21"/>
    </row>
    <row r="16" spans="2:8" s="1" customFormat="1" ht="18.75" x14ac:dyDescent="0.25">
      <c r="B16" s="118">
        <f t="shared" si="0"/>
        <v>0</v>
      </c>
      <c r="C16" s="277"/>
      <c r="D16" s="277"/>
      <c r="E16" s="479"/>
      <c r="F16" s="92" t="s">
        <v>474</v>
      </c>
      <c r="G16" s="291">
        <v>212019</v>
      </c>
      <c r="H16" s="21"/>
    </row>
    <row r="17" spans="2:8" s="1" customFormat="1" ht="18.75" x14ac:dyDescent="0.25">
      <c r="B17" s="118">
        <f t="shared" si="0"/>
        <v>0</v>
      </c>
      <c r="C17" s="277"/>
      <c r="D17" s="277"/>
      <c r="E17" s="479"/>
      <c r="F17" s="92" t="s">
        <v>475</v>
      </c>
      <c r="G17" s="291">
        <v>212020</v>
      </c>
      <c r="H17" s="21"/>
    </row>
    <row r="18" spans="2:8" s="1" customFormat="1" ht="18.75" x14ac:dyDescent="0.25">
      <c r="B18" s="118">
        <f t="shared" si="0"/>
        <v>0</v>
      </c>
      <c r="C18" s="277"/>
      <c r="D18" s="277"/>
      <c r="E18" s="479"/>
      <c r="F18" s="92" t="s">
        <v>476</v>
      </c>
      <c r="G18" s="291">
        <v>212021</v>
      </c>
      <c r="H18" s="21"/>
    </row>
    <row r="19" spans="2:8" s="1" customFormat="1" ht="18.75" x14ac:dyDescent="0.25">
      <c r="B19" s="118">
        <f t="shared" si="0"/>
        <v>0</v>
      </c>
      <c r="C19" s="277"/>
      <c r="D19" s="277"/>
      <c r="E19" s="479"/>
      <c r="F19" s="92" t="s">
        <v>477</v>
      </c>
      <c r="G19" s="291">
        <v>212024</v>
      </c>
      <c r="H19" s="21"/>
    </row>
    <row r="20" spans="2:8" s="1" customFormat="1" ht="18.75" x14ac:dyDescent="0.25">
      <c r="B20" s="118">
        <f t="shared" si="0"/>
        <v>0</v>
      </c>
      <c r="C20" s="277"/>
      <c r="D20" s="277"/>
      <c r="E20" s="479"/>
      <c r="F20" s="92" t="s">
        <v>478</v>
      </c>
      <c r="G20" s="291">
        <v>212025</v>
      </c>
      <c r="H20" s="21"/>
    </row>
    <row r="21" spans="2:8" s="1" customFormat="1" ht="18.75" x14ac:dyDescent="0.25">
      <c r="B21" s="118">
        <f t="shared" si="0"/>
        <v>0</v>
      </c>
      <c r="C21" s="277"/>
      <c r="D21" s="277"/>
      <c r="E21" s="479"/>
      <c r="F21" s="92" t="s">
        <v>479</v>
      </c>
      <c r="G21" s="291">
        <v>212027</v>
      </c>
      <c r="H21" s="21"/>
    </row>
    <row r="22" spans="2:8" s="1" customFormat="1" ht="18.75" x14ac:dyDescent="0.25">
      <c r="B22" s="118">
        <f t="shared" si="0"/>
        <v>0</v>
      </c>
      <c r="C22" s="277"/>
      <c r="D22" s="277"/>
      <c r="E22" s="479"/>
      <c r="F22" s="92" t="s">
        <v>480</v>
      </c>
      <c r="G22" s="291">
        <v>212031</v>
      </c>
      <c r="H22" s="21"/>
    </row>
    <row r="23" spans="2:8" s="1" customFormat="1" ht="18.75" x14ac:dyDescent="0.25">
      <c r="B23" s="118">
        <f t="shared" si="0"/>
        <v>0</v>
      </c>
      <c r="C23" s="277"/>
      <c r="D23" s="277"/>
      <c r="E23" s="479"/>
      <c r="F23" s="92" t="s">
        <v>481</v>
      </c>
      <c r="G23" s="291">
        <v>212032</v>
      </c>
      <c r="H23" s="21"/>
    </row>
    <row r="24" spans="2:8" s="1" customFormat="1" ht="18.75" x14ac:dyDescent="0.25">
      <c r="B24" s="118">
        <f t="shared" si="0"/>
        <v>0</v>
      </c>
      <c r="C24" s="277"/>
      <c r="D24" s="277"/>
      <c r="E24" s="479"/>
      <c r="F24" s="92" t="s">
        <v>483</v>
      </c>
      <c r="G24" s="291">
        <v>212033</v>
      </c>
      <c r="H24" s="21"/>
    </row>
    <row r="25" spans="2:8" s="1" customFormat="1" ht="18.75" x14ac:dyDescent="0.25">
      <c r="B25" s="118">
        <f t="shared" si="0"/>
        <v>0</v>
      </c>
      <c r="C25" s="277"/>
      <c r="D25" s="277"/>
      <c r="E25" s="479"/>
      <c r="F25" s="92" t="s">
        <v>482</v>
      </c>
      <c r="G25" s="291">
        <v>212999</v>
      </c>
      <c r="H25" s="21"/>
    </row>
    <row r="26" spans="2:8" ht="19.5" thickBot="1" x14ac:dyDescent="0.3">
      <c r="B26" s="125">
        <f>SUM(B9:B25)</f>
        <v>0</v>
      </c>
      <c r="C26" s="125">
        <f t="shared" ref="C26:D26" si="1">SUM(C9:C25)</f>
        <v>0</v>
      </c>
      <c r="D26" s="125">
        <f t="shared" si="1"/>
        <v>0</v>
      </c>
      <c r="E26" s="125">
        <f>SUM(E9:E25)</f>
        <v>0</v>
      </c>
      <c r="F26" s="480" t="s">
        <v>5</v>
      </c>
      <c r="G26" s="291"/>
      <c r="H26" s="21"/>
    </row>
    <row r="27" spans="2:8" x14ac:dyDescent="0.25">
      <c r="D27" s="21"/>
      <c r="E27" s="21"/>
      <c r="F27" s="21"/>
      <c r="G27" s="291"/>
      <c r="H27" s="21"/>
    </row>
    <row r="28" spans="2:8" x14ac:dyDescent="0.25">
      <c r="D28" s="21"/>
      <c r="E28" s="21"/>
      <c r="F28" s="21"/>
      <c r="G28" s="291"/>
      <c r="H28" s="21"/>
    </row>
    <row r="29" spans="2:8" ht="26.25" customHeight="1" x14ac:dyDescent="0.25">
      <c r="B29" s="517" t="s">
        <v>517</v>
      </c>
      <c r="C29" s="517"/>
      <c r="D29" s="517"/>
      <c r="E29" s="517"/>
      <c r="F29" s="517"/>
      <c r="G29" s="291"/>
      <c r="H29" s="432"/>
    </row>
    <row r="30" spans="2:8" ht="26.25" customHeight="1" x14ac:dyDescent="0.25">
      <c r="B30" s="517" t="s">
        <v>138</v>
      </c>
      <c r="C30" s="517"/>
      <c r="D30" s="517"/>
      <c r="E30" s="517"/>
      <c r="F30" s="517"/>
      <c r="G30" s="291"/>
      <c r="H30" s="21"/>
    </row>
    <row r="31" spans="2:8" ht="15" customHeight="1" x14ac:dyDescent="0.25">
      <c r="D31" s="21"/>
      <c r="E31" s="21"/>
      <c r="F31" s="278"/>
      <c r="G31" s="291"/>
      <c r="H31" s="21"/>
    </row>
    <row r="32" spans="2:8" s="1" customFormat="1" ht="57.75" customHeight="1" x14ac:dyDescent="0.25">
      <c r="B32" s="117" t="s">
        <v>187</v>
      </c>
      <c r="C32" s="117" t="s">
        <v>133</v>
      </c>
      <c r="D32" s="117" t="s">
        <v>136</v>
      </c>
      <c r="E32" s="117" t="s">
        <v>137</v>
      </c>
      <c r="F32" s="120"/>
      <c r="G32" s="291"/>
      <c r="H32" s="21"/>
    </row>
    <row r="33" spans="2:8" s="1" customFormat="1" ht="17.25" x14ac:dyDescent="0.25">
      <c r="B33" s="117">
        <v>2023</v>
      </c>
      <c r="C33" s="117">
        <v>2023</v>
      </c>
      <c r="D33" s="117">
        <v>2023</v>
      </c>
      <c r="E33" s="117">
        <v>2023</v>
      </c>
      <c r="F33" s="120" t="s">
        <v>134</v>
      </c>
      <c r="G33" s="291"/>
      <c r="H33" s="21"/>
    </row>
    <row r="34" spans="2:8" ht="18.75" x14ac:dyDescent="0.25">
      <c r="B34" s="110">
        <f t="shared" ref="B34" si="2">D34-C34</f>
        <v>0</v>
      </c>
      <c r="C34" s="277"/>
      <c r="D34" s="277"/>
      <c r="E34" s="479"/>
      <c r="F34" s="478" t="s">
        <v>139</v>
      </c>
      <c r="G34" s="291">
        <v>213001</v>
      </c>
      <c r="H34" s="21"/>
    </row>
    <row r="35" spans="2:8" ht="18.75" x14ac:dyDescent="0.25">
      <c r="B35" s="110">
        <f t="shared" ref="B35:B40" si="3">D35-C35</f>
        <v>0</v>
      </c>
      <c r="C35" s="277"/>
      <c r="D35" s="277"/>
      <c r="E35" s="479"/>
      <c r="F35" s="164" t="s">
        <v>140</v>
      </c>
      <c r="G35" s="291">
        <v>213002</v>
      </c>
      <c r="H35" s="21"/>
    </row>
    <row r="36" spans="2:8" ht="18.75" x14ac:dyDescent="0.25">
      <c r="B36" s="110">
        <f t="shared" si="3"/>
        <v>0</v>
      </c>
      <c r="C36" s="277"/>
      <c r="D36" s="277"/>
      <c r="E36" s="479"/>
      <c r="F36" s="92" t="s">
        <v>141</v>
      </c>
      <c r="G36" s="291">
        <v>213003</v>
      </c>
      <c r="H36" s="21"/>
    </row>
    <row r="37" spans="2:8" ht="18.75" x14ac:dyDescent="0.25">
      <c r="B37" s="110">
        <f t="shared" si="3"/>
        <v>0</v>
      </c>
      <c r="C37" s="277"/>
      <c r="D37" s="277"/>
      <c r="E37" s="479"/>
      <c r="F37" s="92" t="s">
        <v>142</v>
      </c>
      <c r="G37" s="291">
        <v>213004</v>
      </c>
      <c r="H37" s="21"/>
    </row>
    <row r="38" spans="2:8" ht="18.75" x14ac:dyDescent="0.25">
      <c r="B38" s="110">
        <f t="shared" si="3"/>
        <v>0</v>
      </c>
      <c r="C38" s="277"/>
      <c r="D38" s="277"/>
      <c r="E38" s="479"/>
      <c r="F38" s="92" t="s">
        <v>143</v>
      </c>
      <c r="G38" s="291">
        <v>213005</v>
      </c>
      <c r="H38" s="21"/>
    </row>
    <row r="39" spans="2:8" ht="18.75" x14ac:dyDescent="0.25">
      <c r="B39" s="114">
        <f t="shared" si="3"/>
        <v>0</v>
      </c>
      <c r="C39" s="277"/>
      <c r="D39" s="277"/>
      <c r="E39" s="479"/>
      <c r="F39" s="481" t="s">
        <v>144</v>
      </c>
      <c r="G39" s="291">
        <v>213006</v>
      </c>
      <c r="H39" s="21"/>
    </row>
    <row r="40" spans="2:8" ht="19.5" thickBot="1" x14ac:dyDescent="0.3">
      <c r="B40" s="126">
        <f t="shared" si="3"/>
        <v>0</v>
      </c>
      <c r="C40" s="126">
        <f>SUM(C34:C39)</f>
        <v>0</v>
      </c>
      <c r="D40" s="126">
        <f>SUM(D34:D39)</f>
        <v>0</v>
      </c>
      <c r="E40" s="126">
        <f>SUM(E34:E39)</f>
        <v>0</v>
      </c>
      <c r="F40" s="480" t="s">
        <v>5</v>
      </c>
      <c r="G40" s="291"/>
      <c r="H40" s="21"/>
    </row>
    <row r="41" spans="2:8" x14ac:dyDescent="0.25">
      <c r="D41" s="21"/>
      <c r="E41" s="21"/>
      <c r="F41" s="21"/>
      <c r="G41" s="291"/>
      <c r="H41" s="21"/>
    </row>
    <row r="42" spans="2:8" s="1" customFormat="1" x14ac:dyDescent="0.25">
      <c r="B42" s="21"/>
      <c r="C42" s="21"/>
      <c r="D42" s="21"/>
      <c r="E42" s="21"/>
      <c r="F42" s="21"/>
      <c r="G42" s="291"/>
      <c r="H42" s="21"/>
    </row>
    <row r="43" spans="2:8" ht="27.75" x14ac:dyDescent="0.25">
      <c r="B43" s="517" t="s">
        <v>518</v>
      </c>
      <c r="C43" s="517"/>
      <c r="D43" s="517"/>
      <c r="E43" s="517"/>
      <c r="F43" s="517"/>
      <c r="G43" s="291"/>
      <c r="H43" s="432"/>
    </row>
    <row r="44" spans="2:8" ht="51.75" x14ac:dyDescent="0.25">
      <c r="B44" s="117" t="s">
        <v>187</v>
      </c>
      <c r="C44" s="117" t="s">
        <v>133</v>
      </c>
      <c r="D44" s="117" t="s">
        <v>136</v>
      </c>
      <c r="E44" s="117" t="s">
        <v>137</v>
      </c>
      <c r="F44" s="120"/>
      <c r="G44" s="291"/>
      <c r="H44" s="21"/>
    </row>
    <row r="45" spans="2:8" ht="17.25" x14ac:dyDescent="0.25">
      <c r="B45" s="117">
        <v>2023</v>
      </c>
      <c r="C45" s="117">
        <v>2023</v>
      </c>
      <c r="D45" s="117">
        <v>2023</v>
      </c>
      <c r="E45" s="117">
        <v>2023</v>
      </c>
      <c r="F45" s="120" t="s">
        <v>134</v>
      </c>
      <c r="G45" s="291"/>
      <c r="H45" s="21"/>
    </row>
    <row r="46" spans="2:8" ht="18.75" x14ac:dyDescent="0.25">
      <c r="B46" s="118">
        <f>D46-C46</f>
        <v>0</v>
      </c>
      <c r="C46" s="277"/>
      <c r="D46" s="277"/>
      <c r="E46" s="479"/>
      <c r="F46" s="164" t="s">
        <v>86</v>
      </c>
      <c r="G46" s="291">
        <v>221001</v>
      </c>
      <c r="H46" s="21"/>
    </row>
    <row r="47" spans="2:8" ht="18.75" x14ac:dyDescent="0.25">
      <c r="B47" s="118">
        <f t="shared" ref="B47:B49" si="4">D47-C47</f>
        <v>0</v>
      </c>
      <c r="C47" s="277"/>
      <c r="D47" s="277"/>
      <c r="E47" s="479"/>
      <c r="F47" s="164" t="s">
        <v>87</v>
      </c>
      <c r="G47" s="291">
        <v>221002</v>
      </c>
      <c r="H47" s="21"/>
    </row>
    <row r="48" spans="2:8" ht="18.75" x14ac:dyDescent="0.25">
      <c r="B48" s="118">
        <f t="shared" si="4"/>
        <v>0</v>
      </c>
      <c r="C48" s="277"/>
      <c r="D48" s="277"/>
      <c r="E48" s="479"/>
      <c r="F48" s="164" t="s">
        <v>88</v>
      </c>
      <c r="G48" s="291">
        <v>221003</v>
      </c>
      <c r="H48" s="21"/>
    </row>
    <row r="49" spans="2:8" ht="18.75" x14ac:dyDescent="0.25">
      <c r="B49" s="123">
        <f t="shared" si="4"/>
        <v>0</v>
      </c>
      <c r="C49" s="277"/>
      <c r="D49" s="277"/>
      <c r="E49" s="479"/>
      <c r="F49" s="164" t="s">
        <v>89</v>
      </c>
      <c r="G49" s="291">
        <v>221004</v>
      </c>
      <c r="H49" s="21"/>
    </row>
    <row r="50" spans="2:8" ht="19.5" thickBot="1" x14ac:dyDescent="0.3">
      <c r="B50" s="125">
        <f>D50-C50</f>
        <v>0</v>
      </c>
      <c r="C50" s="125">
        <f>SUM(C46:C49)</f>
        <v>0</v>
      </c>
      <c r="D50" s="125">
        <f>SUM(D46:D49)</f>
        <v>0</v>
      </c>
      <c r="E50" s="125">
        <f>SUM(E46:E49)</f>
        <v>0</v>
      </c>
      <c r="F50" s="480" t="s">
        <v>5</v>
      </c>
      <c r="G50" s="291"/>
      <c r="H50" s="21"/>
    </row>
    <row r="51" spans="2:8" x14ac:dyDescent="0.25">
      <c r="D51" s="21"/>
      <c r="E51" s="21"/>
      <c r="F51" s="21"/>
      <c r="G51" s="291"/>
      <c r="H51" s="21"/>
    </row>
    <row r="52" spans="2:8" x14ac:dyDescent="0.25">
      <c r="D52" s="21"/>
      <c r="E52" s="21"/>
      <c r="F52" s="21"/>
      <c r="G52" s="291"/>
      <c r="H52" s="21"/>
    </row>
    <row r="53" spans="2:8" ht="27.75" x14ac:dyDescent="0.25">
      <c r="B53" s="517" t="s">
        <v>519</v>
      </c>
      <c r="C53" s="517"/>
      <c r="D53" s="517"/>
      <c r="E53" s="517"/>
      <c r="F53" s="517"/>
      <c r="G53" s="291"/>
      <c r="H53" s="432"/>
    </row>
    <row r="54" spans="2:8" ht="51.75" x14ac:dyDescent="0.25">
      <c r="B54" s="117" t="s">
        <v>187</v>
      </c>
      <c r="C54" s="117" t="s">
        <v>133</v>
      </c>
      <c r="D54" s="117" t="s">
        <v>136</v>
      </c>
      <c r="E54" s="117" t="s">
        <v>137</v>
      </c>
      <c r="F54" s="120"/>
      <c r="G54" s="291"/>
      <c r="H54" s="21"/>
    </row>
    <row r="55" spans="2:8" s="1" customFormat="1" ht="17.25" x14ac:dyDescent="0.25">
      <c r="B55" s="117">
        <v>2023</v>
      </c>
      <c r="C55" s="117">
        <v>2023</v>
      </c>
      <c r="D55" s="117">
        <v>2023</v>
      </c>
      <c r="E55" s="117">
        <v>2023</v>
      </c>
      <c r="F55" s="120" t="s">
        <v>134</v>
      </c>
      <c r="G55" s="291"/>
      <c r="H55" s="21"/>
    </row>
    <row r="56" spans="2:8" ht="18.75" x14ac:dyDescent="0.25">
      <c r="B56" s="110">
        <f t="shared" ref="B56:B68" si="5">D56-C56</f>
        <v>0</v>
      </c>
      <c r="C56" s="277"/>
      <c r="D56" s="277"/>
      <c r="E56" s="479"/>
      <c r="F56" s="92" t="s">
        <v>90</v>
      </c>
      <c r="G56" s="292">
        <v>222001</v>
      </c>
      <c r="H56" s="21"/>
    </row>
    <row r="57" spans="2:8" ht="18.75" x14ac:dyDescent="0.25">
      <c r="B57" s="110">
        <f t="shared" si="5"/>
        <v>0</v>
      </c>
      <c r="C57" s="277"/>
      <c r="D57" s="277"/>
      <c r="E57" s="479"/>
      <c r="F57" s="92" t="s">
        <v>91</v>
      </c>
      <c r="G57" s="292">
        <v>222002</v>
      </c>
      <c r="H57" s="21"/>
    </row>
    <row r="58" spans="2:8" ht="18.75" x14ac:dyDescent="0.25">
      <c r="B58" s="110">
        <f t="shared" si="5"/>
        <v>0</v>
      </c>
      <c r="C58" s="277"/>
      <c r="D58" s="277"/>
      <c r="E58" s="479"/>
      <c r="F58" s="92" t="s">
        <v>92</v>
      </c>
      <c r="G58" s="292">
        <v>222003</v>
      </c>
      <c r="H58" s="21"/>
    </row>
    <row r="59" spans="2:8" s="1" customFormat="1" ht="18.75" x14ac:dyDescent="0.25">
      <c r="B59" s="110">
        <f t="shared" si="5"/>
        <v>0</v>
      </c>
      <c r="C59" s="277"/>
      <c r="D59" s="277"/>
      <c r="E59" s="479"/>
      <c r="F59" s="92" t="s">
        <v>401</v>
      </c>
      <c r="G59" s="292">
        <v>222004</v>
      </c>
      <c r="H59" s="21"/>
    </row>
    <row r="60" spans="2:8" ht="18.75" x14ac:dyDescent="0.25">
      <c r="B60" s="110">
        <f t="shared" si="5"/>
        <v>0</v>
      </c>
      <c r="C60" s="277"/>
      <c r="D60" s="277"/>
      <c r="E60" s="479"/>
      <c r="F60" s="92" t="s">
        <v>93</v>
      </c>
      <c r="G60" s="292">
        <v>222005</v>
      </c>
      <c r="H60" s="21"/>
    </row>
    <row r="61" spans="2:8" ht="18.75" x14ac:dyDescent="0.25">
      <c r="B61" s="110">
        <f t="shared" si="5"/>
        <v>0</v>
      </c>
      <c r="C61" s="277"/>
      <c r="D61" s="277"/>
      <c r="E61" s="479"/>
      <c r="F61" s="92" t="s">
        <v>94</v>
      </c>
      <c r="G61" s="292">
        <v>222006</v>
      </c>
      <c r="H61" s="21"/>
    </row>
    <row r="62" spans="2:8" s="1" customFormat="1" ht="18.75" x14ac:dyDescent="0.25">
      <c r="B62" s="110">
        <f t="shared" si="5"/>
        <v>0</v>
      </c>
      <c r="C62" s="277"/>
      <c r="D62" s="277"/>
      <c r="E62" s="479"/>
      <c r="F62" s="92" t="s">
        <v>402</v>
      </c>
      <c r="G62" s="292">
        <v>222007</v>
      </c>
      <c r="H62" s="21"/>
    </row>
    <row r="63" spans="2:8" ht="18.75" x14ac:dyDescent="0.25">
      <c r="B63" s="110">
        <f t="shared" si="5"/>
        <v>0</v>
      </c>
      <c r="C63" s="277"/>
      <c r="D63" s="277"/>
      <c r="E63" s="479"/>
      <c r="F63" s="92" t="s">
        <v>95</v>
      </c>
      <c r="G63" s="292">
        <v>222008</v>
      </c>
      <c r="H63" s="21"/>
    </row>
    <row r="64" spans="2:8" ht="18.75" x14ac:dyDescent="0.25">
      <c r="B64" s="110">
        <f t="shared" si="5"/>
        <v>0</v>
      </c>
      <c r="C64" s="277"/>
      <c r="D64" s="277"/>
      <c r="E64" s="479"/>
      <c r="F64" s="92" t="s">
        <v>96</v>
      </c>
      <c r="G64" s="292">
        <v>222009</v>
      </c>
      <c r="H64" s="21"/>
    </row>
    <row r="65" spans="2:8" ht="18.75" x14ac:dyDescent="0.25">
      <c r="B65" s="110">
        <f t="shared" si="5"/>
        <v>0</v>
      </c>
      <c r="C65" s="277"/>
      <c r="D65" s="277"/>
      <c r="E65" s="479"/>
      <c r="F65" s="92" t="s">
        <v>97</v>
      </c>
      <c r="G65" s="292">
        <v>222010</v>
      </c>
      <c r="H65" s="21"/>
    </row>
    <row r="66" spans="2:8" ht="18.75" x14ac:dyDescent="0.25">
      <c r="B66" s="110">
        <f t="shared" si="5"/>
        <v>0</v>
      </c>
      <c r="C66" s="277"/>
      <c r="D66" s="277"/>
      <c r="E66" s="479"/>
      <c r="F66" s="92" t="s">
        <v>98</v>
      </c>
      <c r="G66" s="292">
        <v>222011</v>
      </c>
      <c r="H66" s="21"/>
    </row>
    <row r="67" spans="2:8" ht="18.75" x14ac:dyDescent="0.25">
      <c r="B67" s="114">
        <f t="shared" si="5"/>
        <v>0</v>
      </c>
      <c r="C67" s="277"/>
      <c r="D67" s="277"/>
      <c r="E67" s="479"/>
      <c r="F67" s="92" t="s">
        <v>99</v>
      </c>
      <c r="G67" s="292">
        <v>222999</v>
      </c>
      <c r="H67" s="21"/>
    </row>
    <row r="68" spans="2:8" ht="19.5" thickBot="1" x14ac:dyDescent="0.3">
      <c r="B68" s="126">
        <f t="shared" si="5"/>
        <v>0</v>
      </c>
      <c r="C68" s="126">
        <f>SUM(C56:C67)</f>
        <v>0</v>
      </c>
      <c r="D68" s="126">
        <f>SUM(D56:D67)</f>
        <v>0</v>
      </c>
      <c r="E68" s="126">
        <f>SUM(E56:E67)</f>
        <v>0</v>
      </c>
      <c r="F68" s="480" t="s">
        <v>5</v>
      </c>
      <c r="G68" s="291"/>
      <c r="H68" s="21"/>
    </row>
    <row r="69" spans="2:8" x14ac:dyDescent="0.25">
      <c r="D69" s="21"/>
      <c r="E69" s="21"/>
      <c r="F69" s="21"/>
      <c r="G69" s="291"/>
      <c r="H69" s="21"/>
    </row>
    <row r="70" spans="2:8" s="1" customFormat="1" x14ac:dyDescent="0.25">
      <c r="B70" s="21"/>
      <c r="C70" s="21"/>
      <c r="D70" s="21"/>
      <c r="E70" s="21"/>
      <c r="F70" s="21"/>
      <c r="G70" s="291"/>
      <c r="H70" s="21"/>
    </row>
    <row r="71" spans="2:8" ht="27.75" x14ac:dyDescent="0.25">
      <c r="B71" s="517" t="s">
        <v>520</v>
      </c>
      <c r="C71" s="517"/>
      <c r="D71" s="517"/>
      <c r="E71" s="517"/>
      <c r="F71" s="517"/>
      <c r="G71" s="291"/>
      <c r="H71" s="432"/>
    </row>
    <row r="72" spans="2:8" ht="51.75" x14ac:dyDescent="0.25">
      <c r="B72" s="117" t="s">
        <v>187</v>
      </c>
      <c r="C72" s="117" t="s">
        <v>133</v>
      </c>
      <c r="D72" s="117" t="s">
        <v>136</v>
      </c>
      <c r="E72" s="117" t="s">
        <v>137</v>
      </c>
      <c r="F72" s="120"/>
      <c r="G72" s="291"/>
      <c r="H72" s="21"/>
    </row>
    <row r="73" spans="2:8" s="1" customFormat="1" ht="17.25" x14ac:dyDescent="0.25">
      <c r="B73" s="117">
        <v>2023</v>
      </c>
      <c r="C73" s="117">
        <v>2023</v>
      </c>
      <c r="D73" s="117">
        <v>2023</v>
      </c>
      <c r="E73" s="117">
        <v>2023</v>
      </c>
      <c r="F73" s="120" t="s">
        <v>134</v>
      </c>
      <c r="G73" s="291"/>
      <c r="H73" s="21"/>
    </row>
    <row r="74" spans="2:8" ht="18.75" x14ac:dyDescent="0.25">
      <c r="B74" s="110">
        <f t="shared" ref="B74:B92" si="6">D74-C74</f>
        <v>0</v>
      </c>
      <c r="C74" s="277"/>
      <c r="D74" s="277"/>
      <c r="E74" s="479"/>
      <c r="F74" s="92" t="s">
        <v>100</v>
      </c>
      <c r="G74" s="292">
        <v>223001</v>
      </c>
      <c r="H74" s="21"/>
    </row>
    <row r="75" spans="2:8" ht="18.75" x14ac:dyDescent="0.25">
      <c r="B75" s="110">
        <f t="shared" si="6"/>
        <v>0</v>
      </c>
      <c r="C75" s="277"/>
      <c r="D75" s="277"/>
      <c r="E75" s="479"/>
      <c r="F75" s="92" t="s">
        <v>8</v>
      </c>
      <c r="G75" s="292">
        <v>223002</v>
      </c>
      <c r="H75" s="21"/>
    </row>
    <row r="76" spans="2:8" s="1" customFormat="1" ht="18.75" x14ac:dyDescent="0.25">
      <c r="B76" s="110">
        <f t="shared" si="6"/>
        <v>0</v>
      </c>
      <c r="C76" s="277"/>
      <c r="D76" s="277"/>
      <c r="E76" s="479"/>
      <c r="F76" s="92" t="s">
        <v>403</v>
      </c>
      <c r="G76" s="292">
        <v>223003</v>
      </c>
      <c r="H76" s="21"/>
    </row>
    <row r="77" spans="2:8" ht="18.75" x14ac:dyDescent="0.25">
      <c r="B77" s="110">
        <f t="shared" si="6"/>
        <v>0</v>
      </c>
      <c r="C77" s="277"/>
      <c r="D77" s="277"/>
      <c r="E77" s="479"/>
      <c r="F77" s="92" t="s">
        <v>101</v>
      </c>
      <c r="G77" s="292">
        <v>223004</v>
      </c>
      <c r="H77" s="21"/>
    </row>
    <row r="78" spans="2:8" ht="18.75" x14ac:dyDescent="0.25">
      <c r="B78" s="110">
        <f t="shared" si="6"/>
        <v>0</v>
      </c>
      <c r="C78" s="277"/>
      <c r="D78" s="277"/>
      <c r="E78" s="479"/>
      <c r="F78" s="92" t="s">
        <v>7</v>
      </c>
      <c r="G78" s="292">
        <v>223006</v>
      </c>
      <c r="H78" s="21"/>
    </row>
    <row r="79" spans="2:8" ht="18.75" x14ac:dyDescent="0.25">
      <c r="B79" s="110">
        <f t="shared" si="6"/>
        <v>0</v>
      </c>
      <c r="C79" s="277"/>
      <c r="D79" s="277"/>
      <c r="E79" s="479"/>
      <c r="F79" s="92" t="s">
        <v>102</v>
      </c>
      <c r="G79" s="292">
        <v>223007</v>
      </c>
      <c r="H79" s="21"/>
    </row>
    <row r="80" spans="2:8" ht="18.75" x14ac:dyDescent="0.25">
      <c r="B80" s="110">
        <f t="shared" si="6"/>
        <v>0</v>
      </c>
      <c r="C80" s="277"/>
      <c r="D80" s="277"/>
      <c r="E80" s="479"/>
      <c r="F80" s="481" t="s">
        <v>103</v>
      </c>
      <c r="G80" s="292">
        <v>223008</v>
      </c>
      <c r="H80" s="21"/>
    </row>
    <row r="81" spans="2:8" ht="18.75" x14ac:dyDescent="0.25">
      <c r="B81" s="110">
        <f t="shared" si="6"/>
        <v>0</v>
      </c>
      <c r="C81" s="277"/>
      <c r="D81" s="277"/>
      <c r="E81" s="479"/>
      <c r="F81" s="92" t="s">
        <v>6</v>
      </c>
      <c r="G81" s="292">
        <v>223009</v>
      </c>
      <c r="H81" s="21"/>
    </row>
    <row r="82" spans="2:8" ht="18.75" x14ac:dyDescent="0.25">
      <c r="B82" s="110">
        <f t="shared" si="6"/>
        <v>0</v>
      </c>
      <c r="C82" s="277"/>
      <c r="D82" s="277"/>
      <c r="E82" s="479"/>
      <c r="F82" s="92" t="s">
        <v>9</v>
      </c>
      <c r="G82" s="292">
        <v>223011</v>
      </c>
      <c r="H82" s="21"/>
    </row>
    <row r="83" spans="2:8" s="1" customFormat="1" ht="18.75" x14ac:dyDescent="0.25">
      <c r="B83" s="110">
        <f t="shared" si="6"/>
        <v>0</v>
      </c>
      <c r="C83" s="277"/>
      <c r="D83" s="277"/>
      <c r="E83" s="479"/>
      <c r="F83" s="92" t="s">
        <v>404</v>
      </c>
      <c r="G83" s="292">
        <v>223012</v>
      </c>
      <c r="H83" s="21"/>
    </row>
    <row r="84" spans="2:8" s="1" customFormat="1" ht="18.75" x14ac:dyDescent="0.25">
      <c r="B84" s="110">
        <f t="shared" si="6"/>
        <v>0</v>
      </c>
      <c r="C84" s="277"/>
      <c r="D84" s="277"/>
      <c r="E84" s="479"/>
      <c r="F84" s="92" t="s">
        <v>405</v>
      </c>
      <c r="G84" s="292">
        <v>223013</v>
      </c>
      <c r="H84" s="21"/>
    </row>
    <row r="85" spans="2:8" s="1" customFormat="1" ht="18.75" x14ac:dyDescent="0.25">
      <c r="B85" s="110">
        <f t="shared" si="6"/>
        <v>0</v>
      </c>
      <c r="C85" s="277"/>
      <c r="D85" s="277"/>
      <c r="E85" s="479"/>
      <c r="F85" s="92" t="s">
        <v>406</v>
      </c>
      <c r="G85" s="292">
        <v>223014</v>
      </c>
      <c r="H85" s="21"/>
    </row>
    <row r="86" spans="2:8" ht="18.75" x14ac:dyDescent="0.25">
      <c r="B86" s="110">
        <f t="shared" si="6"/>
        <v>0</v>
      </c>
      <c r="C86" s="277"/>
      <c r="D86" s="277"/>
      <c r="E86" s="479"/>
      <c r="F86" s="481" t="s">
        <v>104</v>
      </c>
      <c r="G86" s="292">
        <v>223016</v>
      </c>
      <c r="H86" s="21"/>
    </row>
    <row r="87" spans="2:8" ht="18.75" x14ac:dyDescent="0.25">
      <c r="B87" s="110">
        <f t="shared" si="6"/>
        <v>0</v>
      </c>
      <c r="C87" s="277"/>
      <c r="D87" s="277"/>
      <c r="E87" s="479"/>
      <c r="F87" s="481" t="s">
        <v>105</v>
      </c>
      <c r="G87" s="292">
        <v>223017</v>
      </c>
      <c r="H87" s="21"/>
    </row>
    <row r="88" spans="2:8" ht="18.75" x14ac:dyDescent="0.25">
      <c r="B88" s="110">
        <f t="shared" si="6"/>
        <v>0</v>
      </c>
      <c r="C88" s="277"/>
      <c r="D88" s="277"/>
      <c r="E88" s="479"/>
      <c r="F88" s="481" t="s">
        <v>106</v>
      </c>
      <c r="G88" s="292">
        <v>223019</v>
      </c>
      <c r="H88" s="21"/>
    </row>
    <row r="89" spans="2:8" s="1" customFormat="1" ht="18.75" x14ac:dyDescent="0.25">
      <c r="B89" s="110">
        <f t="shared" si="6"/>
        <v>0</v>
      </c>
      <c r="C89" s="277"/>
      <c r="D89" s="277"/>
      <c r="E89" s="479"/>
      <c r="F89" s="481" t="s">
        <v>407</v>
      </c>
      <c r="G89" s="292">
        <v>223024</v>
      </c>
      <c r="H89" s="21"/>
    </row>
    <row r="90" spans="2:8" ht="18.75" x14ac:dyDescent="0.25">
      <c r="B90" s="110">
        <f t="shared" si="6"/>
        <v>0</v>
      </c>
      <c r="C90" s="277"/>
      <c r="D90" s="277"/>
      <c r="E90" s="479"/>
      <c r="F90" s="481" t="s">
        <v>107</v>
      </c>
      <c r="G90" s="292">
        <v>223025</v>
      </c>
      <c r="H90" s="21"/>
    </row>
    <row r="91" spans="2:8" ht="18.75" x14ac:dyDescent="0.25">
      <c r="B91" s="114">
        <f t="shared" si="6"/>
        <v>0</v>
      </c>
      <c r="C91" s="277"/>
      <c r="D91" s="277"/>
      <c r="E91" s="479"/>
      <c r="F91" s="481" t="s">
        <v>12</v>
      </c>
      <c r="G91" s="292">
        <v>223999</v>
      </c>
      <c r="H91" s="21"/>
    </row>
    <row r="92" spans="2:8" ht="19.5" thickBot="1" x14ac:dyDescent="0.3">
      <c r="B92" s="126">
        <f t="shared" si="6"/>
        <v>0</v>
      </c>
      <c r="C92" s="126">
        <f>SUM(C74:C91)</f>
        <v>0</v>
      </c>
      <c r="D92" s="126">
        <f>SUM(D74:D91)</f>
        <v>0</v>
      </c>
      <c r="E92" s="126">
        <f>SUM(E74:E91)</f>
        <v>0</v>
      </c>
      <c r="F92" s="116" t="s">
        <v>5</v>
      </c>
      <c r="G92" s="291"/>
      <c r="H92" s="21"/>
    </row>
    <row r="93" spans="2:8" x14ac:dyDescent="0.25">
      <c r="D93" s="21"/>
      <c r="E93" s="21"/>
      <c r="F93" s="21"/>
      <c r="G93" s="291"/>
      <c r="H93" s="21"/>
    </row>
    <row r="94" spans="2:8" x14ac:dyDescent="0.25">
      <c r="D94" s="21"/>
      <c r="E94" s="21"/>
      <c r="F94" s="21"/>
      <c r="G94" s="291"/>
      <c r="H94" s="21"/>
    </row>
    <row r="95" spans="2:8" ht="27.75" x14ac:dyDescent="0.25">
      <c r="B95" s="517" t="s">
        <v>521</v>
      </c>
      <c r="C95" s="517"/>
      <c r="D95" s="517"/>
      <c r="E95" s="517"/>
      <c r="F95" s="517"/>
      <c r="G95" s="291"/>
      <c r="H95" s="432"/>
    </row>
    <row r="96" spans="2:8" ht="51.75" x14ac:dyDescent="0.25">
      <c r="B96" s="117" t="s">
        <v>187</v>
      </c>
      <c r="C96" s="117" t="s">
        <v>133</v>
      </c>
      <c r="D96" s="117" t="s">
        <v>136</v>
      </c>
      <c r="E96" s="117" t="s">
        <v>137</v>
      </c>
      <c r="F96" s="120"/>
      <c r="G96" s="291"/>
      <c r="H96" s="21"/>
    </row>
    <row r="97" spans="2:8" s="1" customFormat="1" ht="17.25" x14ac:dyDescent="0.25">
      <c r="B97" s="117">
        <v>2023</v>
      </c>
      <c r="C97" s="117">
        <v>2023</v>
      </c>
      <c r="D97" s="117">
        <v>2023</v>
      </c>
      <c r="E97" s="117">
        <v>2023</v>
      </c>
      <c r="F97" s="120" t="s">
        <v>134</v>
      </c>
      <c r="G97" s="291"/>
      <c r="H97" s="21"/>
    </row>
    <row r="98" spans="2:8" ht="18.75" x14ac:dyDescent="0.25">
      <c r="B98" s="110">
        <f t="shared" ref="B98:B103" si="7">D98-C98</f>
        <v>0</v>
      </c>
      <c r="C98" s="277"/>
      <c r="D98" s="277"/>
      <c r="E98" s="479"/>
      <c r="F98" s="92" t="s">
        <v>108</v>
      </c>
      <c r="G98" s="291">
        <v>224001</v>
      </c>
      <c r="H98" s="21"/>
    </row>
    <row r="99" spans="2:8" ht="18.75" x14ac:dyDescent="0.25">
      <c r="B99" s="110">
        <f t="shared" si="7"/>
        <v>0</v>
      </c>
      <c r="C99" s="277"/>
      <c r="D99" s="277"/>
      <c r="E99" s="479"/>
      <c r="F99" s="92" t="s">
        <v>109</v>
      </c>
      <c r="G99" s="291">
        <v>224011</v>
      </c>
      <c r="H99" s="21"/>
    </row>
    <row r="100" spans="2:8" ht="18.75" x14ac:dyDescent="0.25">
      <c r="B100" s="110">
        <f t="shared" si="7"/>
        <v>0</v>
      </c>
      <c r="C100" s="277"/>
      <c r="D100" s="277"/>
      <c r="E100" s="479"/>
      <c r="F100" s="92" t="s">
        <v>110</v>
      </c>
      <c r="G100" s="291">
        <v>224021</v>
      </c>
      <c r="H100" s="21"/>
    </row>
    <row r="101" spans="2:8" ht="18.75" x14ac:dyDescent="0.25">
      <c r="B101" s="110">
        <f t="shared" si="7"/>
        <v>0</v>
      </c>
      <c r="C101" s="277"/>
      <c r="D101" s="277"/>
      <c r="E101" s="479"/>
      <c r="F101" s="92" t="s">
        <v>111</v>
      </c>
      <c r="G101" s="291">
        <v>224022</v>
      </c>
      <c r="H101" s="21"/>
    </row>
    <row r="102" spans="2:8" ht="18.75" x14ac:dyDescent="0.25">
      <c r="B102" s="114">
        <f t="shared" si="7"/>
        <v>0</v>
      </c>
      <c r="C102" s="277"/>
      <c r="D102" s="277"/>
      <c r="E102" s="479"/>
      <c r="F102" s="92" t="s">
        <v>112</v>
      </c>
      <c r="G102" s="291">
        <v>224999</v>
      </c>
      <c r="H102" s="21"/>
    </row>
    <row r="103" spans="2:8" ht="19.5" thickBot="1" x14ac:dyDescent="0.3">
      <c r="B103" s="126">
        <f t="shared" si="7"/>
        <v>0</v>
      </c>
      <c r="C103" s="126">
        <f>SUM(C98:C102)</f>
        <v>0</v>
      </c>
      <c r="D103" s="126">
        <f>SUM(D98:D102)</f>
        <v>0</v>
      </c>
      <c r="E103" s="126">
        <f>SUM(E98:E102)</f>
        <v>0</v>
      </c>
      <c r="F103" s="116" t="s">
        <v>5</v>
      </c>
      <c r="G103" s="291"/>
      <c r="H103" s="21"/>
    </row>
    <row r="104" spans="2:8" x14ac:dyDescent="0.25">
      <c r="D104" s="21"/>
      <c r="E104" s="21"/>
      <c r="F104" s="21"/>
      <c r="G104" s="291"/>
      <c r="H104" s="21"/>
    </row>
    <row r="105" spans="2:8" s="1" customFormat="1" x14ac:dyDescent="0.25">
      <c r="B105" s="21"/>
      <c r="C105" s="21"/>
      <c r="D105" s="21"/>
      <c r="E105" s="21"/>
      <c r="F105" s="21"/>
      <c r="G105" s="291"/>
      <c r="H105" s="21"/>
    </row>
    <row r="106" spans="2:8" ht="27.75" x14ac:dyDescent="0.25">
      <c r="B106" s="517" t="s">
        <v>522</v>
      </c>
      <c r="C106" s="517"/>
      <c r="D106" s="517"/>
      <c r="E106" s="517"/>
      <c r="F106" s="517"/>
      <c r="G106" s="291"/>
      <c r="H106" s="432"/>
    </row>
    <row r="107" spans="2:8" ht="51.75" x14ac:dyDescent="0.25">
      <c r="B107" s="117" t="s">
        <v>187</v>
      </c>
      <c r="C107" s="117" t="s">
        <v>133</v>
      </c>
      <c r="D107" s="117" t="s">
        <v>136</v>
      </c>
      <c r="E107" s="117" t="s">
        <v>137</v>
      </c>
      <c r="F107" s="120"/>
      <c r="G107" s="291"/>
      <c r="H107" s="21"/>
    </row>
    <row r="108" spans="2:8" s="1" customFormat="1" ht="17.25" x14ac:dyDescent="0.25">
      <c r="B108" s="117">
        <v>2023</v>
      </c>
      <c r="C108" s="117">
        <v>2023</v>
      </c>
      <c r="D108" s="117">
        <v>2023</v>
      </c>
      <c r="E108" s="117">
        <v>2023</v>
      </c>
      <c r="F108" s="120" t="s">
        <v>134</v>
      </c>
      <c r="G108" s="291"/>
      <c r="H108" s="21"/>
    </row>
    <row r="109" spans="2:8" ht="18.75" x14ac:dyDescent="0.25">
      <c r="B109" s="110">
        <f>D109-C109</f>
        <v>0</v>
      </c>
      <c r="C109" s="277"/>
      <c r="D109" s="277"/>
      <c r="E109" s="479"/>
      <c r="F109" s="92" t="s">
        <v>113</v>
      </c>
      <c r="G109" s="291">
        <v>225001</v>
      </c>
      <c r="H109" s="21"/>
    </row>
    <row r="110" spans="2:8" ht="18.75" x14ac:dyDescent="0.25">
      <c r="B110" s="381">
        <f>D110-C110</f>
        <v>0</v>
      </c>
      <c r="C110" s="277"/>
      <c r="D110" s="277"/>
      <c r="E110" s="479"/>
      <c r="F110" s="92" t="s">
        <v>340</v>
      </c>
      <c r="G110" s="291">
        <v>225003</v>
      </c>
      <c r="H110" s="21"/>
    </row>
    <row r="111" spans="2:8" s="1" customFormat="1" ht="18.75" x14ac:dyDescent="0.25">
      <c r="B111" s="381">
        <f>D111-C111</f>
        <v>0</v>
      </c>
      <c r="C111" s="277"/>
      <c r="D111" s="277"/>
      <c r="E111" s="479"/>
      <c r="F111" s="92" t="s">
        <v>400</v>
      </c>
      <c r="G111" s="291">
        <v>225006</v>
      </c>
      <c r="H111" s="21"/>
    </row>
    <row r="112" spans="2:8" ht="19.5" thickBot="1" x14ac:dyDescent="0.3">
      <c r="B112" s="126">
        <f>SUM(B109:B111)</f>
        <v>0</v>
      </c>
      <c r="C112" s="126">
        <f>SUM(C109:C111)</f>
        <v>0</v>
      </c>
      <c r="D112" s="126">
        <f>SUM(D109:D111)</f>
        <v>0</v>
      </c>
      <c r="E112" s="126">
        <f>SUM(E109:E111)</f>
        <v>0</v>
      </c>
      <c r="F112" s="480" t="s">
        <v>5</v>
      </c>
      <c r="G112" s="291"/>
      <c r="H112" s="21"/>
    </row>
    <row r="113" spans="2:8" x14ac:dyDescent="0.25">
      <c r="D113" s="21"/>
      <c r="E113" s="21"/>
      <c r="F113" s="21"/>
      <c r="G113" s="291"/>
      <c r="H113" s="21"/>
    </row>
    <row r="114" spans="2:8" x14ac:dyDescent="0.25">
      <c r="D114" s="21"/>
      <c r="E114" s="21"/>
      <c r="F114" s="21"/>
      <c r="G114" s="291"/>
      <c r="H114" s="21"/>
    </row>
    <row r="115" spans="2:8" ht="27.75" x14ac:dyDescent="0.25">
      <c r="B115" s="517" t="s">
        <v>523</v>
      </c>
      <c r="C115" s="517"/>
      <c r="D115" s="517"/>
      <c r="E115" s="517"/>
      <c r="F115" s="517"/>
      <c r="G115" s="291"/>
      <c r="H115" s="432"/>
    </row>
    <row r="116" spans="2:8" ht="51.75" x14ac:dyDescent="0.25">
      <c r="B116" s="117" t="s">
        <v>187</v>
      </c>
      <c r="C116" s="117" t="s">
        <v>133</v>
      </c>
      <c r="D116" s="117" t="s">
        <v>136</v>
      </c>
      <c r="E116" s="117" t="s">
        <v>137</v>
      </c>
      <c r="F116" s="120"/>
      <c r="G116" s="291"/>
      <c r="H116" s="21"/>
    </row>
    <row r="117" spans="2:8" s="1" customFormat="1" ht="17.25" x14ac:dyDescent="0.25">
      <c r="B117" s="117">
        <v>2023</v>
      </c>
      <c r="C117" s="117">
        <v>2023</v>
      </c>
      <c r="D117" s="117">
        <v>2023</v>
      </c>
      <c r="E117" s="117">
        <v>2023</v>
      </c>
      <c r="F117" s="120" t="s">
        <v>134</v>
      </c>
      <c r="G117" s="291"/>
      <c r="H117" s="21"/>
    </row>
    <row r="118" spans="2:8" ht="18.75" x14ac:dyDescent="0.25">
      <c r="B118" s="118">
        <f t="shared" ref="B118:B127" si="8">D118-C118</f>
        <v>0</v>
      </c>
      <c r="C118" s="277"/>
      <c r="D118" s="277"/>
      <c r="E118" s="479"/>
      <c r="F118" s="92" t="s">
        <v>114</v>
      </c>
      <c r="G118" s="292">
        <v>226001</v>
      </c>
      <c r="H118" s="21"/>
    </row>
    <row r="119" spans="2:8" ht="18.75" x14ac:dyDescent="0.25">
      <c r="B119" s="118">
        <f t="shared" si="8"/>
        <v>0</v>
      </c>
      <c r="C119" s="277"/>
      <c r="D119" s="277"/>
      <c r="E119" s="479"/>
      <c r="F119" s="92" t="s">
        <v>115</v>
      </c>
      <c r="G119" s="292">
        <v>226002</v>
      </c>
      <c r="H119" s="21"/>
    </row>
    <row r="120" spans="2:8" ht="18.75" x14ac:dyDescent="0.25">
      <c r="B120" s="118">
        <f t="shared" si="8"/>
        <v>0</v>
      </c>
      <c r="C120" s="277"/>
      <c r="D120" s="277"/>
      <c r="E120" s="479"/>
      <c r="F120" s="92" t="s">
        <v>116</v>
      </c>
      <c r="G120" s="292">
        <v>226006</v>
      </c>
      <c r="H120" s="21"/>
    </row>
    <row r="121" spans="2:8" s="1" customFormat="1" ht="18.75" x14ac:dyDescent="0.25">
      <c r="B121" s="118">
        <f t="shared" si="8"/>
        <v>0</v>
      </c>
      <c r="C121" s="277"/>
      <c r="D121" s="277"/>
      <c r="E121" s="479"/>
      <c r="F121" s="92" t="s">
        <v>188</v>
      </c>
      <c r="G121" s="292">
        <v>226009</v>
      </c>
      <c r="H121" s="21"/>
    </row>
    <row r="122" spans="2:8" ht="18.75" x14ac:dyDescent="0.25">
      <c r="B122" s="118">
        <f t="shared" si="8"/>
        <v>0</v>
      </c>
      <c r="C122" s="277"/>
      <c r="D122" s="277"/>
      <c r="E122" s="479"/>
      <c r="F122" s="92" t="s">
        <v>117</v>
      </c>
      <c r="G122" s="292">
        <v>226010</v>
      </c>
      <c r="H122" s="21"/>
    </row>
    <row r="123" spans="2:8" s="1" customFormat="1" ht="18.75" x14ac:dyDescent="0.25">
      <c r="B123" s="118">
        <f t="shared" si="8"/>
        <v>0</v>
      </c>
      <c r="C123" s="277"/>
      <c r="D123" s="277"/>
      <c r="E123" s="479"/>
      <c r="F123" s="92" t="s">
        <v>446</v>
      </c>
      <c r="G123" s="292">
        <v>226013</v>
      </c>
      <c r="H123" s="21"/>
    </row>
    <row r="124" spans="2:8" s="1" customFormat="1" ht="18.75" x14ac:dyDescent="0.25">
      <c r="B124" s="118">
        <f t="shared" si="8"/>
        <v>0</v>
      </c>
      <c r="C124" s="277"/>
      <c r="D124" s="277"/>
      <c r="E124" s="479"/>
      <c r="F124" s="92" t="s">
        <v>189</v>
      </c>
      <c r="G124" s="292">
        <v>226014</v>
      </c>
      <c r="H124" s="21"/>
    </row>
    <row r="125" spans="2:8" ht="18.75" x14ac:dyDescent="0.25">
      <c r="B125" s="118">
        <f t="shared" si="8"/>
        <v>0</v>
      </c>
      <c r="C125" s="277"/>
      <c r="D125" s="277"/>
      <c r="E125" s="479"/>
      <c r="F125" s="92" t="s">
        <v>118</v>
      </c>
      <c r="G125" s="292">
        <v>226016</v>
      </c>
      <c r="H125" s="21"/>
    </row>
    <row r="126" spans="2:8" ht="18.75" x14ac:dyDescent="0.25">
      <c r="B126" s="123">
        <f t="shared" si="8"/>
        <v>0</v>
      </c>
      <c r="C126" s="277"/>
      <c r="D126" s="277"/>
      <c r="E126" s="479"/>
      <c r="F126" s="92" t="s">
        <v>119</v>
      </c>
      <c r="G126" s="292">
        <v>226017</v>
      </c>
      <c r="H126" s="21"/>
    </row>
    <row r="127" spans="2:8" ht="19.5" customHeight="1" thickBot="1" x14ac:dyDescent="0.3">
      <c r="B127" s="125">
        <f t="shared" si="8"/>
        <v>0</v>
      </c>
      <c r="C127" s="125">
        <f>SUM(C118:C126)</f>
        <v>0</v>
      </c>
      <c r="D127" s="125">
        <f>SUM(D118:D126)</f>
        <v>0</v>
      </c>
      <c r="E127" s="125">
        <f>SUM(E118:E126)</f>
        <v>0</v>
      </c>
      <c r="F127" s="480" t="s">
        <v>5</v>
      </c>
      <c r="G127" s="291"/>
      <c r="H127" s="21"/>
    </row>
    <row r="128" spans="2:8" s="1" customFormat="1" x14ac:dyDescent="0.25">
      <c r="B128" s="21"/>
      <c r="C128" s="21"/>
      <c r="D128" s="21"/>
      <c r="E128" s="21"/>
      <c r="F128" s="21"/>
      <c r="G128" s="291"/>
      <c r="H128" s="21"/>
    </row>
    <row r="129" spans="2:8" s="1" customFormat="1" x14ac:dyDescent="0.25">
      <c r="B129" s="21"/>
      <c r="C129" s="21"/>
      <c r="D129" s="21"/>
      <c r="E129" s="21"/>
      <c r="F129" s="21"/>
      <c r="G129" s="291"/>
      <c r="H129" s="21"/>
    </row>
    <row r="130" spans="2:8" s="1" customFormat="1" ht="27.75" x14ac:dyDescent="0.25">
      <c r="B130" s="517" t="s">
        <v>524</v>
      </c>
      <c r="C130" s="517"/>
      <c r="D130" s="517"/>
      <c r="E130" s="517"/>
      <c r="F130" s="517"/>
      <c r="G130" s="291"/>
      <c r="H130" s="432"/>
    </row>
    <row r="131" spans="2:8" s="1" customFormat="1" ht="51.75" x14ac:dyDescent="0.25">
      <c r="B131" s="117" t="s">
        <v>187</v>
      </c>
      <c r="C131" s="117" t="s">
        <v>133</v>
      </c>
      <c r="D131" s="117" t="s">
        <v>136</v>
      </c>
      <c r="E131" s="117" t="s">
        <v>137</v>
      </c>
      <c r="F131" s="120"/>
      <c r="G131" s="291"/>
      <c r="H131" s="21"/>
    </row>
    <row r="132" spans="2:8" s="1" customFormat="1" ht="17.25" x14ac:dyDescent="0.25">
      <c r="B132" s="117">
        <v>2023</v>
      </c>
      <c r="C132" s="117">
        <v>2023</v>
      </c>
      <c r="D132" s="117">
        <v>2023</v>
      </c>
      <c r="E132" s="117">
        <v>2023</v>
      </c>
      <c r="F132" s="120" t="s">
        <v>134</v>
      </c>
      <c r="G132" s="291"/>
      <c r="H132" s="21"/>
    </row>
    <row r="133" spans="2:8" s="1" customFormat="1" ht="18.75" x14ac:dyDescent="0.25">
      <c r="B133" s="110">
        <f t="shared" ref="B133:B136" si="9">D133-C133</f>
        <v>0</v>
      </c>
      <c r="C133" s="277"/>
      <c r="D133" s="277"/>
      <c r="E133" s="479"/>
      <c r="F133" s="164" t="s">
        <v>126</v>
      </c>
      <c r="G133" s="291">
        <v>227001</v>
      </c>
      <c r="H133" s="21"/>
    </row>
    <row r="134" spans="2:8" s="1" customFormat="1" ht="18.75" x14ac:dyDescent="0.25">
      <c r="B134" s="110">
        <f t="shared" si="9"/>
        <v>0</v>
      </c>
      <c r="C134" s="277"/>
      <c r="D134" s="277"/>
      <c r="E134" s="479"/>
      <c r="F134" s="164" t="s">
        <v>127</v>
      </c>
      <c r="G134" s="291">
        <v>227002</v>
      </c>
      <c r="H134" s="21"/>
    </row>
    <row r="135" spans="2:8" s="1" customFormat="1" ht="18.75" x14ac:dyDescent="0.25">
      <c r="B135" s="114">
        <f t="shared" si="9"/>
        <v>0</v>
      </c>
      <c r="C135" s="277"/>
      <c r="D135" s="277"/>
      <c r="E135" s="479"/>
      <c r="F135" s="92" t="s">
        <v>128</v>
      </c>
      <c r="G135" s="291">
        <v>227003</v>
      </c>
      <c r="H135" s="21"/>
    </row>
    <row r="136" spans="2:8" s="1" customFormat="1" ht="19.5" thickBot="1" x14ac:dyDescent="0.3">
      <c r="B136" s="126">
        <f t="shared" si="9"/>
        <v>0</v>
      </c>
      <c r="C136" s="126">
        <f>SUM(C133:C135)</f>
        <v>0</v>
      </c>
      <c r="D136" s="126">
        <f>SUM(D133:D135)</f>
        <v>0</v>
      </c>
      <c r="E136" s="126">
        <f>SUM(E133:E135)</f>
        <v>0</v>
      </c>
      <c r="F136" s="116" t="s">
        <v>5</v>
      </c>
      <c r="G136" s="291"/>
      <c r="H136" s="21"/>
    </row>
    <row r="137" spans="2:8" x14ac:dyDescent="0.25">
      <c r="D137" s="21"/>
      <c r="E137" s="21"/>
      <c r="F137" s="21"/>
      <c r="G137" s="291"/>
      <c r="H137" s="21"/>
    </row>
    <row r="138" spans="2:8" x14ac:dyDescent="0.25">
      <c r="D138" s="21"/>
      <c r="E138" s="21"/>
      <c r="F138" s="21"/>
      <c r="G138" s="291"/>
      <c r="H138" s="21"/>
    </row>
    <row r="139" spans="2:8" ht="27.75" x14ac:dyDescent="0.25">
      <c r="B139" s="517" t="s">
        <v>525</v>
      </c>
      <c r="C139" s="517"/>
      <c r="D139" s="517"/>
      <c r="E139" s="517"/>
      <c r="F139" s="517"/>
      <c r="G139" s="291"/>
      <c r="H139" s="432"/>
    </row>
    <row r="140" spans="2:8" ht="51.75" x14ac:dyDescent="0.25">
      <c r="B140" s="117" t="s">
        <v>187</v>
      </c>
      <c r="C140" s="117" t="s">
        <v>133</v>
      </c>
      <c r="D140" s="117" t="s">
        <v>136</v>
      </c>
      <c r="E140" s="117" t="s">
        <v>137</v>
      </c>
      <c r="F140" s="120"/>
      <c r="G140" s="291"/>
      <c r="H140" s="21"/>
    </row>
    <row r="141" spans="2:8" s="1" customFormat="1" ht="17.25" x14ac:dyDescent="0.25">
      <c r="B141" s="117">
        <v>2023</v>
      </c>
      <c r="C141" s="117">
        <v>2023</v>
      </c>
      <c r="D141" s="117">
        <v>2023</v>
      </c>
      <c r="E141" s="117">
        <v>2023</v>
      </c>
      <c r="F141" s="120" t="s">
        <v>134</v>
      </c>
      <c r="G141" s="291"/>
      <c r="H141" s="21"/>
    </row>
    <row r="142" spans="2:8" ht="18.75" x14ac:dyDescent="0.25">
      <c r="B142" s="110">
        <f t="shared" ref="B142:B151" si="10">D142-C142</f>
        <v>0</v>
      </c>
      <c r="C142" s="277"/>
      <c r="D142" s="277"/>
      <c r="E142" s="479"/>
      <c r="F142" s="164" t="s">
        <v>120</v>
      </c>
      <c r="G142" s="21">
        <v>228011</v>
      </c>
      <c r="H142" s="21"/>
    </row>
    <row r="143" spans="2:8" ht="18.75" x14ac:dyDescent="0.25">
      <c r="B143" s="110">
        <f t="shared" si="10"/>
        <v>0</v>
      </c>
      <c r="C143" s="277"/>
      <c r="D143" s="277"/>
      <c r="E143" s="479"/>
      <c r="F143" s="164" t="s">
        <v>121</v>
      </c>
      <c r="G143" s="21">
        <v>228013</v>
      </c>
      <c r="H143" s="21"/>
    </row>
    <row r="144" spans="2:8" ht="18.75" x14ac:dyDescent="0.25">
      <c r="B144" s="110">
        <f t="shared" si="10"/>
        <v>0</v>
      </c>
      <c r="C144" s="277"/>
      <c r="D144" s="277"/>
      <c r="E144" s="479"/>
      <c r="F144" s="92" t="s">
        <v>122</v>
      </c>
      <c r="G144" s="21">
        <v>228014</v>
      </c>
      <c r="H144" s="21"/>
    </row>
    <row r="145" spans="2:8" ht="18.75" x14ac:dyDescent="0.25">
      <c r="B145" s="110">
        <f t="shared" si="10"/>
        <v>0</v>
      </c>
      <c r="C145" s="277"/>
      <c r="D145" s="277"/>
      <c r="E145" s="479"/>
      <c r="F145" s="92" t="s">
        <v>123</v>
      </c>
      <c r="G145" s="21">
        <v>228015</v>
      </c>
      <c r="H145" s="21"/>
    </row>
    <row r="146" spans="2:8" ht="18.75" x14ac:dyDescent="0.25">
      <c r="B146" s="110">
        <f t="shared" si="10"/>
        <v>0</v>
      </c>
      <c r="C146" s="277"/>
      <c r="D146" s="277"/>
      <c r="E146" s="479"/>
      <c r="F146" s="92" t="s">
        <v>124</v>
      </c>
      <c r="G146" s="21">
        <v>228016</v>
      </c>
      <c r="H146" s="21"/>
    </row>
    <row r="147" spans="2:8" ht="18.75" x14ac:dyDescent="0.25">
      <c r="B147" s="110">
        <f t="shared" si="10"/>
        <v>0</v>
      </c>
      <c r="C147" s="277"/>
      <c r="D147" s="277"/>
      <c r="E147" s="479"/>
      <c r="F147" s="92" t="s">
        <v>349</v>
      </c>
      <c r="G147" s="21">
        <v>228017</v>
      </c>
      <c r="H147" s="21"/>
    </row>
    <row r="148" spans="2:8" ht="18.75" x14ac:dyDescent="0.25">
      <c r="B148" s="110">
        <f t="shared" si="10"/>
        <v>0</v>
      </c>
      <c r="C148" s="277"/>
      <c r="D148" s="277"/>
      <c r="E148" s="479"/>
      <c r="F148" s="92" t="s">
        <v>350</v>
      </c>
      <c r="G148" s="21">
        <v>228018</v>
      </c>
      <c r="H148" s="21"/>
    </row>
    <row r="149" spans="2:8" ht="18.75" x14ac:dyDescent="0.25">
      <c r="B149" s="110">
        <f t="shared" si="10"/>
        <v>0</v>
      </c>
      <c r="C149" s="277"/>
      <c r="D149" s="277"/>
      <c r="E149" s="479"/>
      <c r="F149" s="92" t="s">
        <v>125</v>
      </c>
      <c r="G149" s="21">
        <v>228019</v>
      </c>
      <c r="H149" s="21"/>
    </row>
    <row r="150" spans="2:8" ht="18.75" x14ac:dyDescent="0.25">
      <c r="B150" s="114">
        <f t="shared" si="10"/>
        <v>0</v>
      </c>
      <c r="C150" s="277"/>
      <c r="D150" s="277"/>
      <c r="E150" s="479"/>
      <c r="F150" s="92" t="s">
        <v>351</v>
      </c>
      <c r="G150" s="21">
        <v>228999</v>
      </c>
      <c r="H150" s="21"/>
    </row>
    <row r="151" spans="2:8" ht="19.5" thickBot="1" x14ac:dyDescent="0.3">
      <c r="B151" s="126">
        <f t="shared" si="10"/>
        <v>0</v>
      </c>
      <c r="C151" s="126">
        <f>SUM(C142:C150)</f>
        <v>0</v>
      </c>
      <c r="D151" s="126">
        <f>SUM(D142:D150)</f>
        <v>0</v>
      </c>
      <c r="E151" s="126">
        <f>SUM(E142:E150)</f>
        <v>0</v>
      </c>
      <c r="F151" s="116" t="s">
        <v>5</v>
      </c>
      <c r="G151" s="291"/>
      <c r="H151" s="21"/>
    </row>
    <row r="152" spans="2:8" x14ac:dyDescent="0.25">
      <c r="D152" s="21"/>
      <c r="E152" s="21"/>
      <c r="F152" s="21"/>
      <c r="G152" s="291"/>
      <c r="H152" s="21"/>
    </row>
    <row r="153" spans="2:8" x14ac:dyDescent="0.25">
      <c r="D153" s="21"/>
      <c r="E153" s="21"/>
      <c r="F153" s="21"/>
      <c r="G153" s="291"/>
      <c r="H153" s="21"/>
    </row>
    <row r="154" spans="2:8" ht="27.75" x14ac:dyDescent="0.25">
      <c r="B154" s="517" t="s">
        <v>526</v>
      </c>
      <c r="C154" s="517"/>
      <c r="D154" s="517"/>
      <c r="E154" s="517"/>
      <c r="F154" s="517"/>
      <c r="G154" s="291"/>
      <c r="H154" s="432"/>
    </row>
    <row r="155" spans="2:8" ht="51.75" x14ac:dyDescent="0.25">
      <c r="B155" s="117" t="s">
        <v>187</v>
      </c>
      <c r="C155" s="117" t="s">
        <v>133</v>
      </c>
      <c r="D155" s="117" t="s">
        <v>136</v>
      </c>
      <c r="E155" s="117" t="s">
        <v>137</v>
      </c>
      <c r="F155" s="120"/>
      <c r="G155" s="291"/>
      <c r="H155" s="21"/>
    </row>
    <row r="156" spans="2:8" s="1" customFormat="1" ht="17.25" x14ac:dyDescent="0.25">
      <c r="B156" s="117">
        <v>2023</v>
      </c>
      <c r="C156" s="117">
        <v>2023</v>
      </c>
      <c r="D156" s="117">
        <v>2023</v>
      </c>
      <c r="E156" s="117">
        <v>2023</v>
      </c>
      <c r="F156" s="120" t="s">
        <v>134</v>
      </c>
      <c r="G156" s="291"/>
      <c r="H156" s="21"/>
    </row>
    <row r="157" spans="2:8" s="1" customFormat="1" ht="18.75" x14ac:dyDescent="0.25">
      <c r="B157" s="110">
        <f t="shared" ref="B157:B162" si="11">D157-C157</f>
        <v>0</v>
      </c>
      <c r="C157" s="277"/>
      <c r="D157" s="277"/>
      <c r="E157" s="479"/>
      <c r="F157" s="164" t="s">
        <v>210</v>
      </c>
      <c r="G157" s="291">
        <v>281002</v>
      </c>
      <c r="H157" s="21"/>
    </row>
    <row r="158" spans="2:8" ht="18.75" x14ac:dyDescent="0.25">
      <c r="B158" s="110">
        <f t="shared" si="11"/>
        <v>0</v>
      </c>
      <c r="C158" s="277"/>
      <c r="D158" s="277"/>
      <c r="E158" s="479"/>
      <c r="F158" s="120" t="s">
        <v>145</v>
      </c>
      <c r="G158" s="291">
        <v>281005</v>
      </c>
      <c r="H158" s="21"/>
    </row>
    <row r="159" spans="2:8" ht="18.75" x14ac:dyDescent="0.25">
      <c r="B159" s="110">
        <f t="shared" si="11"/>
        <v>0</v>
      </c>
      <c r="C159" s="277"/>
      <c r="D159" s="277"/>
      <c r="E159" s="479"/>
      <c r="F159" s="120" t="s">
        <v>146</v>
      </c>
      <c r="G159" s="291">
        <v>281006</v>
      </c>
      <c r="H159" s="21"/>
    </row>
    <row r="160" spans="2:8" ht="18.75" x14ac:dyDescent="0.25">
      <c r="B160" s="110">
        <f t="shared" si="11"/>
        <v>0</v>
      </c>
      <c r="C160" s="277"/>
      <c r="D160" s="277"/>
      <c r="E160" s="479"/>
      <c r="F160" s="120" t="s">
        <v>147</v>
      </c>
      <c r="G160" s="291">
        <v>281008</v>
      </c>
      <c r="H160" s="21"/>
    </row>
    <row r="161" spans="2:8" ht="18.75" x14ac:dyDescent="0.25">
      <c r="B161" s="114">
        <f t="shared" si="11"/>
        <v>0</v>
      </c>
      <c r="C161" s="277"/>
      <c r="D161" s="277"/>
      <c r="E161" s="479"/>
      <c r="F161" s="120" t="s">
        <v>148</v>
      </c>
      <c r="G161" s="291">
        <v>281999</v>
      </c>
      <c r="H161" s="21"/>
    </row>
    <row r="162" spans="2:8" ht="19.5" thickBot="1" x14ac:dyDescent="0.3">
      <c r="B162" s="126">
        <f t="shared" si="11"/>
        <v>0</v>
      </c>
      <c r="C162" s="126">
        <f>SUM(C158:C161)</f>
        <v>0</v>
      </c>
      <c r="D162" s="126">
        <f>SUM(D158:D161)</f>
        <v>0</v>
      </c>
      <c r="E162" s="126">
        <f>SUM(E158:E161)</f>
        <v>0</v>
      </c>
      <c r="F162" s="116" t="s">
        <v>5</v>
      </c>
      <c r="G162" s="291"/>
      <c r="H162" s="21"/>
    </row>
    <row r="163" spans="2:8" x14ac:dyDescent="0.25">
      <c r="D163" s="21"/>
      <c r="E163" s="21"/>
      <c r="F163" s="21"/>
      <c r="G163" s="291"/>
      <c r="H163" s="21"/>
    </row>
    <row r="164" spans="2:8" x14ac:dyDescent="0.25">
      <c r="D164" s="21"/>
      <c r="E164" s="21"/>
      <c r="F164" s="21"/>
      <c r="G164" s="291"/>
      <c r="H164" s="21"/>
    </row>
    <row r="165" spans="2:8" ht="27.75" x14ac:dyDescent="0.25">
      <c r="B165" s="517" t="s">
        <v>527</v>
      </c>
      <c r="C165" s="517"/>
      <c r="D165" s="517"/>
      <c r="E165" s="517"/>
      <c r="F165" s="517"/>
      <c r="G165" s="291"/>
      <c r="H165" s="432"/>
    </row>
    <row r="166" spans="2:8" ht="51.75" x14ac:dyDescent="0.25">
      <c r="B166" s="117" t="s">
        <v>187</v>
      </c>
      <c r="C166" s="117" t="s">
        <v>133</v>
      </c>
      <c r="D166" s="117" t="s">
        <v>136</v>
      </c>
      <c r="E166" s="117" t="s">
        <v>137</v>
      </c>
      <c r="F166" s="120"/>
      <c r="G166" s="291"/>
      <c r="H166" s="21"/>
    </row>
    <row r="167" spans="2:8" s="1" customFormat="1" ht="17.25" x14ac:dyDescent="0.25">
      <c r="B167" s="117">
        <v>2023</v>
      </c>
      <c r="C167" s="117">
        <v>2023</v>
      </c>
      <c r="D167" s="117">
        <v>2023</v>
      </c>
      <c r="E167" s="117">
        <v>2023</v>
      </c>
      <c r="F167" s="120" t="s">
        <v>134</v>
      </c>
      <c r="G167" s="291"/>
      <c r="H167" s="21"/>
    </row>
    <row r="168" spans="2:8" ht="18.75" x14ac:dyDescent="0.25">
      <c r="B168" s="110">
        <f>D168-C168</f>
        <v>0</v>
      </c>
      <c r="C168" s="277"/>
      <c r="D168" s="277"/>
      <c r="E168" s="479"/>
      <c r="F168" s="384" t="s">
        <v>354</v>
      </c>
      <c r="G168" s="291">
        <v>291001</v>
      </c>
      <c r="H168" s="21"/>
    </row>
    <row r="169" spans="2:8" ht="18.75" x14ac:dyDescent="0.25">
      <c r="B169" s="110">
        <f>D169-C169</f>
        <v>0</v>
      </c>
      <c r="C169" s="277"/>
      <c r="D169" s="277"/>
      <c r="E169" s="479"/>
      <c r="F169" s="384" t="s">
        <v>352</v>
      </c>
      <c r="G169" s="291">
        <v>291002</v>
      </c>
      <c r="H169" s="21"/>
    </row>
    <row r="170" spans="2:8" ht="18.75" x14ac:dyDescent="0.25">
      <c r="B170" s="114">
        <f>D170-C170</f>
        <v>0</v>
      </c>
      <c r="C170" s="277"/>
      <c r="D170" s="277"/>
      <c r="E170" s="479"/>
      <c r="F170" s="384" t="s">
        <v>353</v>
      </c>
      <c r="G170" s="291">
        <v>291003</v>
      </c>
      <c r="H170" s="21"/>
    </row>
    <row r="171" spans="2:8" ht="19.5" thickBot="1" x14ac:dyDescent="0.3">
      <c r="B171" s="126">
        <f>D171-C171</f>
        <v>0</v>
      </c>
      <c r="C171" s="126">
        <f>SUM(C168:C170)</f>
        <v>0</v>
      </c>
      <c r="D171" s="126">
        <f>SUM(D168:D170)</f>
        <v>0</v>
      </c>
      <c r="E171" s="126">
        <f>SUM(E168:E170)</f>
        <v>0</v>
      </c>
      <c r="F171" s="116" t="s">
        <v>5</v>
      </c>
      <c r="G171" s="291"/>
      <c r="H171" s="21"/>
    </row>
    <row r="172" spans="2:8" x14ac:dyDescent="0.25">
      <c r="D172" s="21"/>
      <c r="E172" s="21"/>
      <c r="F172" s="21"/>
      <c r="G172" s="291"/>
      <c r="H172" s="21"/>
    </row>
    <row r="173" spans="2:8" x14ac:dyDescent="0.25">
      <c r="D173" s="21"/>
      <c r="E173" s="21"/>
      <c r="F173" s="21"/>
      <c r="G173" s="291"/>
      <c r="H173" s="21"/>
    </row>
    <row r="174" spans="2:8" ht="27.75" x14ac:dyDescent="0.25">
      <c r="B174" s="517" t="s">
        <v>528</v>
      </c>
      <c r="C174" s="517"/>
      <c r="D174" s="517"/>
      <c r="E174" s="517"/>
      <c r="F174" s="517"/>
      <c r="G174" s="291"/>
      <c r="H174" s="432"/>
    </row>
    <row r="175" spans="2:8" ht="51.75" x14ac:dyDescent="0.25">
      <c r="B175" s="117" t="s">
        <v>187</v>
      </c>
      <c r="C175" s="117" t="s">
        <v>133</v>
      </c>
      <c r="D175" s="117" t="s">
        <v>136</v>
      </c>
      <c r="E175" s="117" t="s">
        <v>137</v>
      </c>
      <c r="F175" s="120"/>
      <c r="G175" s="291"/>
      <c r="H175" s="21"/>
    </row>
    <row r="176" spans="2:8" ht="17.25" x14ac:dyDescent="0.25">
      <c r="B176" s="117">
        <v>2023</v>
      </c>
      <c r="C176" s="117">
        <v>2023</v>
      </c>
      <c r="D176" s="117">
        <v>2023</v>
      </c>
      <c r="E176" s="117">
        <v>2023</v>
      </c>
      <c r="F176" s="120" t="s">
        <v>134</v>
      </c>
      <c r="G176" s="291"/>
      <c r="H176" s="21"/>
    </row>
    <row r="177" spans="2:8" s="1" customFormat="1" ht="18.75" x14ac:dyDescent="0.25">
      <c r="B177" s="118">
        <f t="shared" ref="B177:B186" si="12">D177-C177</f>
        <v>0</v>
      </c>
      <c r="C177" s="277"/>
      <c r="D177" s="277"/>
      <c r="E177" s="479"/>
      <c r="F177" s="382" t="s">
        <v>447</v>
      </c>
      <c r="G177" s="291">
        <v>422999</v>
      </c>
      <c r="H177" s="21"/>
    </row>
    <row r="178" spans="2:8" ht="18.75" x14ac:dyDescent="0.25">
      <c r="B178" s="118">
        <f t="shared" si="12"/>
        <v>0</v>
      </c>
      <c r="C178" s="277"/>
      <c r="D178" s="277"/>
      <c r="E178" s="479"/>
      <c r="F178" s="482" t="s">
        <v>149</v>
      </c>
      <c r="G178" s="292">
        <v>423001</v>
      </c>
      <c r="H178" s="21"/>
    </row>
    <row r="179" spans="2:8" ht="18.75" x14ac:dyDescent="0.25">
      <c r="B179" s="118">
        <f t="shared" si="12"/>
        <v>0</v>
      </c>
      <c r="C179" s="277"/>
      <c r="D179" s="277"/>
      <c r="E179" s="479"/>
      <c r="F179" s="164" t="s">
        <v>150</v>
      </c>
      <c r="G179" s="292">
        <v>423002</v>
      </c>
      <c r="H179" s="21"/>
    </row>
    <row r="180" spans="2:8" s="1" customFormat="1" ht="18.75" x14ac:dyDescent="0.25">
      <c r="B180" s="118">
        <f t="shared" si="12"/>
        <v>0</v>
      </c>
      <c r="C180" s="277"/>
      <c r="D180" s="277"/>
      <c r="E180" s="479"/>
      <c r="F180" s="164" t="s">
        <v>197</v>
      </c>
      <c r="G180" s="292">
        <v>423004</v>
      </c>
      <c r="H180" s="21"/>
    </row>
    <row r="181" spans="2:8" ht="18.75" x14ac:dyDescent="0.25">
      <c r="B181" s="118">
        <f t="shared" si="12"/>
        <v>0</v>
      </c>
      <c r="C181" s="277"/>
      <c r="D181" s="277"/>
      <c r="E181" s="479"/>
      <c r="F181" s="482" t="s">
        <v>151</v>
      </c>
      <c r="G181" s="292">
        <v>423006</v>
      </c>
      <c r="H181" s="21"/>
    </row>
    <row r="182" spans="2:8" ht="18.75" x14ac:dyDescent="0.25">
      <c r="B182" s="118">
        <f t="shared" si="12"/>
        <v>0</v>
      </c>
      <c r="C182" s="277"/>
      <c r="D182" s="277"/>
      <c r="E182" s="479"/>
      <c r="F182" s="482" t="s">
        <v>152</v>
      </c>
      <c r="G182" s="292">
        <v>423007</v>
      </c>
      <c r="H182" s="21"/>
    </row>
    <row r="183" spans="2:8" ht="18.75" x14ac:dyDescent="0.25">
      <c r="B183" s="118">
        <f t="shared" si="12"/>
        <v>0</v>
      </c>
      <c r="C183" s="277"/>
      <c r="D183" s="277"/>
      <c r="E183" s="479"/>
      <c r="F183" s="483" t="s">
        <v>153</v>
      </c>
      <c r="G183" s="292">
        <v>423008</v>
      </c>
      <c r="H183" s="21"/>
    </row>
    <row r="184" spans="2:8" ht="18.75" x14ac:dyDescent="0.25">
      <c r="B184" s="424">
        <f t="shared" si="12"/>
        <v>0</v>
      </c>
      <c r="C184" s="277"/>
      <c r="D184" s="277"/>
      <c r="E184" s="484"/>
      <c r="F184" s="164" t="s">
        <v>154</v>
      </c>
      <c r="G184" s="292">
        <v>423999</v>
      </c>
      <c r="H184" s="21"/>
    </row>
    <row r="185" spans="2:8" s="1" customFormat="1" ht="18.75" x14ac:dyDescent="0.25">
      <c r="B185" s="427">
        <f t="shared" si="12"/>
        <v>0</v>
      </c>
      <c r="C185" s="277"/>
      <c r="D185" s="277"/>
      <c r="E185" s="484"/>
      <c r="F185" s="164" t="s">
        <v>448</v>
      </c>
      <c r="G185" s="292">
        <v>424001</v>
      </c>
      <c r="H185" s="21"/>
    </row>
    <row r="186" spans="2:8" s="1" customFormat="1" ht="18.75" x14ac:dyDescent="0.25">
      <c r="B186" s="426">
        <f t="shared" si="12"/>
        <v>0</v>
      </c>
      <c r="C186" s="277"/>
      <c r="D186" s="277"/>
      <c r="E186" s="485"/>
      <c r="F186" s="164" t="s">
        <v>445</v>
      </c>
      <c r="G186" s="292">
        <v>451012</v>
      </c>
      <c r="H186" s="21"/>
    </row>
    <row r="187" spans="2:8" ht="19.5" thickBot="1" x14ac:dyDescent="0.3">
      <c r="B187" s="125">
        <f>D187-C187</f>
        <v>0</v>
      </c>
      <c r="C187" s="486">
        <f>SUM(C177:C186)</f>
        <v>0</v>
      </c>
      <c r="D187" s="486">
        <f>SUM(D177:D186)</f>
        <v>0</v>
      </c>
      <c r="E187" s="486">
        <f>SUM(E177:E186)</f>
        <v>0</v>
      </c>
      <c r="F187" s="116" t="s">
        <v>5</v>
      </c>
      <c r="G187" s="291"/>
      <c r="H187" s="21"/>
    </row>
    <row r="188" spans="2:8" x14ac:dyDescent="0.25">
      <c r="D188" s="21"/>
      <c r="E188" s="21"/>
      <c r="F188" s="21"/>
      <c r="G188" s="291"/>
      <c r="H188" s="21"/>
    </row>
    <row r="189" spans="2:8" x14ac:dyDescent="0.25">
      <c r="D189" s="21"/>
      <c r="E189" s="21"/>
      <c r="F189" s="21"/>
      <c r="G189" s="291"/>
      <c r="H189" s="21"/>
    </row>
    <row r="190" spans="2:8" ht="27.75" x14ac:dyDescent="0.25">
      <c r="B190" s="517" t="s">
        <v>529</v>
      </c>
      <c r="C190" s="517"/>
      <c r="D190" s="517"/>
      <c r="E190" s="517"/>
      <c r="F190" s="517"/>
      <c r="G190" s="291"/>
      <c r="H190" s="432"/>
    </row>
    <row r="191" spans="2:8" ht="51.75" x14ac:dyDescent="0.25">
      <c r="B191" s="117" t="s">
        <v>187</v>
      </c>
      <c r="C191" s="117" t="s">
        <v>133</v>
      </c>
      <c r="D191" s="117" t="s">
        <v>136</v>
      </c>
      <c r="E191" s="117" t="s">
        <v>137</v>
      </c>
      <c r="F191" s="120"/>
      <c r="G191" s="291"/>
      <c r="H191" s="21"/>
    </row>
    <row r="192" spans="2:8" s="1" customFormat="1" ht="17.25" x14ac:dyDescent="0.25">
      <c r="B192" s="117">
        <v>2023</v>
      </c>
      <c r="C192" s="117">
        <v>2023</v>
      </c>
      <c r="D192" s="117">
        <v>2023</v>
      </c>
      <c r="E192" s="117">
        <v>2023</v>
      </c>
      <c r="F192" s="120" t="s">
        <v>134</v>
      </c>
      <c r="G192" s="291"/>
      <c r="H192" s="21"/>
    </row>
    <row r="193" spans="2:8" ht="18.75" x14ac:dyDescent="0.25">
      <c r="B193" s="110">
        <f>D193-C193</f>
        <v>0</v>
      </c>
      <c r="C193" s="277"/>
      <c r="D193" s="112"/>
      <c r="E193" s="112"/>
      <c r="F193" s="487" t="s">
        <v>155</v>
      </c>
      <c r="G193" s="291"/>
      <c r="H193" s="21"/>
    </row>
    <row r="194" spans="2:8" ht="18.75" x14ac:dyDescent="0.25">
      <c r="B194" s="110">
        <f>D194-C194</f>
        <v>0</v>
      </c>
      <c r="C194" s="277"/>
      <c r="D194" s="112"/>
      <c r="E194" s="112"/>
      <c r="F194" s="487" t="s">
        <v>156</v>
      </c>
      <c r="G194" s="291"/>
      <c r="H194" s="21"/>
    </row>
    <row r="195" spans="2:8" ht="18.75" x14ac:dyDescent="0.25">
      <c r="B195" s="114">
        <f>D195-C195</f>
        <v>0</v>
      </c>
      <c r="C195" s="277"/>
      <c r="D195" s="112"/>
      <c r="E195" s="112"/>
      <c r="F195" s="120" t="s">
        <v>157</v>
      </c>
      <c r="G195" s="291"/>
      <c r="H195" s="21"/>
    </row>
    <row r="196" spans="2:8" ht="19.5" thickBot="1" x14ac:dyDescent="0.3">
      <c r="B196" s="126">
        <f t="shared" ref="B196:D196" si="13">SUM(B193:B195)</f>
        <v>0</v>
      </c>
      <c r="C196" s="126">
        <f t="shared" si="13"/>
        <v>0</v>
      </c>
      <c r="D196" s="126">
        <f t="shared" si="13"/>
        <v>0</v>
      </c>
      <c r="E196" s="126">
        <f>SUM(E193:E195)</f>
        <v>0</v>
      </c>
      <c r="F196" s="116" t="s">
        <v>5</v>
      </c>
      <c r="G196" s="291"/>
      <c r="H196" s="21"/>
    </row>
    <row r="197" spans="2:8" x14ac:dyDescent="0.25">
      <c r="D197" s="21"/>
      <c r="E197" s="21"/>
      <c r="F197" s="21"/>
      <c r="G197" s="291"/>
      <c r="H197" s="21"/>
    </row>
    <row r="198" spans="2:8" s="1" customFormat="1" ht="27.75" x14ac:dyDescent="0.25">
      <c r="B198" s="21"/>
      <c r="C198" s="278"/>
      <c r="D198" s="278"/>
      <c r="E198" s="278"/>
      <c r="F198" s="439" t="s">
        <v>530</v>
      </c>
      <c r="G198" s="291"/>
      <c r="H198" s="432" t="s">
        <v>457</v>
      </c>
    </row>
    <row r="199" spans="2:8" s="1" customFormat="1" x14ac:dyDescent="0.25">
      <c r="B199" s="21"/>
      <c r="C199" s="21"/>
      <c r="D199" s="21"/>
      <c r="E199" s="21"/>
      <c r="F199" s="469"/>
      <c r="G199" s="291"/>
      <c r="H199" s="21"/>
    </row>
    <row r="200" spans="2:8" s="1" customFormat="1" ht="51.75" x14ac:dyDescent="0.25">
      <c r="B200" s="117" t="s">
        <v>187</v>
      </c>
      <c r="C200" s="117" t="s">
        <v>257</v>
      </c>
      <c r="D200" s="117" t="s">
        <v>136</v>
      </c>
      <c r="E200" s="117" t="s">
        <v>137</v>
      </c>
      <c r="F200" s="476"/>
      <c r="G200" s="291"/>
      <c r="H200" s="21"/>
    </row>
    <row r="201" spans="2:8" s="1" customFormat="1" ht="18.75" x14ac:dyDescent="0.25">
      <c r="B201" s="117">
        <v>2023</v>
      </c>
      <c r="C201" s="117">
        <v>2023</v>
      </c>
      <c r="D201" s="117">
        <v>2023</v>
      </c>
      <c r="E201" s="117">
        <v>2023</v>
      </c>
      <c r="F201" s="488" t="s">
        <v>1</v>
      </c>
      <c r="G201" s="291"/>
      <c r="H201" s="21"/>
    </row>
    <row r="202" spans="2:8" s="1" customFormat="1" ht="18.75" x14ac:dyDescent="0.25">
      <c r="B202" s="489">
        <f>D202-C202</f>
        <v>0</v>
      </c>
      <c r="C202" s="331"/>
      <c r="D202" s="331"/>
      <c r="E202" s="331"/>
      <c r="F202" s="164" t="s">
        <v>73</v>
      </c>
      <c r="G202" s="463">
        <v>121</v>
      </c>
      <c r="H202" s="21"/>
    </row>
    <row r="203" spans="2:8" s="1" customFormat="1" ht="18.75" x14ac:dyDescent="0.25">
      <c r="B203" s="489">
        <f t="shared" ref="B203:B210" si="14">D203-C203</f>
        <v>0</v>
      </c>
      <c r="C203" s="331"/>
      <c r="D203" s="352"/>
      <c r="E203" s="331"/>
      <c r="F203" s="164" t="s">
        <v>369</v>
      </c>
      <c r="G203" s="463">
        <v>123</v>
      </c>
      <c r="H203" s="21"/>
    </row>
    <row r="204" spans="2:8" s="1" customFormat="1" ht="18.75" x14ac:dyDescent="0.25">
      <c r="B204" s="489">
        <f t="shared" si="14"/>
        <v>0</v>
      </c>
      <c r="C204" s="331"/>
      <c r="D204" s="352"/>
      <c r="E204" s="331"/>
      <c r="F204" s="164" t="s">
        <v>368</v>
      </c>
      <c r="G204" s="463">
        <v>125</v>
      </c>
      <c r="H204" s="21"/>
    </row>
    <row r="205" spans="2:8" s="1" customFormat="1" ht="18.75" x14ac:dyDescent="0.25">
      <c r="B205" s="489">
        <f t="shared" si="14"/>
        <v>0</v>
      </c>
      <c r="C205" s="331"/>
      <c r="D205" s="352"/>
      <c r="E205" s="331"/>
      <c r="F205" s="164" t="s">
        <v>74</v>
      </c>
      <c r="G205" s="463">
        <v>126</v>
      </c>
      <c r="H205" s="21"/>
    </row>
    <row r="206" spans="2:8" s="1" customFormat="1" ht="18.75" x14ac:dyDescent="0.25">
      <c r="B206" s="489">
        <f t="shared" si="14"/>
        <v>0</v>
      </c>
      <c r="C206" s="331"/>
      <c r="D206" s="352"/>
      <c r="E206" s="331"/>
      <c r="F206" s="164" t="s">
        <v>370</v>
      </c>
      <c r="G206" s="463">
        <v>127</v>
      </c>
      <c r="H206" s="21"/>
    </row>
    <row r="207" spans="2:8" s="1" customFormat="1" ht="18.75" x14ac:dyDescent="0.25">
      <c r="B207" s="489">
        <f t="shared" si="14"/>
        <v>0</v>
      </c>
      <c r="C207" s="331"/>
      <c r="D207" s="352"/>
      <c r="E207" s="331"/>
      <c r="F207" s="164" t="s">
        <v>389</v>
      </c>
      <c r="G207" s="463">
        <v>129</v>
      </c>
      <c r="H207" s="21"/>
    </row>
    <row r="208" spans="2:8" s="1" customFormat="1" ht="18.75" x14ac:dyDescent="0.25">
      <c r="B208" s="489">
        <f t="shared" si="14"/>
        <v>0</v>
      </c>
      <c r="C208" s="331"/>
      <c r="D208" s="352"/>
      <c r="E208" s="331"/>
      <c r="F208" s="164" t="s">
        <v>371</v>
      </c>
      <c r="G208" s="463">
        <v>131</v>
      </c>
      <c r="H208" s="21"/>
    </row>
    <row r="209" spans="2:8" s="1" customFormat="1" ht="18.75" x14ac:dyDescent="0.25">
      <c r="B209" s="489">
        <f t="shared" si="14"/>
        <v>0</v>
      </c>
      <c r="C209" s="331"/>
      <c r="D209" s="352"/>
      <c r="E209" s="331"/>
      <c r="F209" s="164" t="s">
        <v>397</v>
      </c>
      <c r="G209" s="463">
        <v>141</v>
      </c>
      <c r="H209" s="21"/>
    </row>
    <row r="210" spans="2:8" s="1" customFormat="1" ht="18.75" x14ac:dyDescent="0.25">
      <c r="B210" s="489">
        <f t="shared" si="14"/>
        <v>0</v>
      </c>
      <c r="C210" s="331"/>
      <c r="D210" s="285"/>
      <c r="E210" s="331"/>
      <c r="F210" s="164" t="s">
        <v>423</v>
      </c>
      <c r="G210" s="463">
        <v>195</v>
      </c>
      <c r="H210" s="21"/>
    </row>
    <row r="211" spans="2:8" s="1" customFormat="1" ht="18.75" x14ac:dyDescent="0.25">
      <c r="B211" s="281">
        <f>D211-C211</f>
        <v>0</v>
      </c>
      <c r="C211" s="281">
        <f>SUM(C202:C210)</f>
        <v>0</v>
      </c>
      <c r="D211" s="281">
        <f>SUM(D202:D210)</f>
        <v>0</v>
      </c>
      <c r="E211" s="281">
        <f>SUM(E202:E210)</f>
        <v>0</v>
      </c>
      <c r="F211" s="116" t="s">
        <v>5</v>
      </c>
      <c r="G211" s="291"/>
      <c r="H211" s="21"/>
    </row>
    <row r="212" spans="2:8" s="1" customFormat="1" ht="17.25" customHeight="1" x14ac:dyDescent="0.25">
      <c r="B212" s="279"/>
      <c r="C212" s="279"/>
      <c r="D212" s="279"/>
      <c r="E212" s="279"/>
      <c r="F212" s="488" t="s">
        <v>2</v>
      </c>
      <c r="G212" s="291"/>
      <c r="H212" s="21"/>
    </row>
    <row r="213" spans="2:8" s="1" customFormat="1" ht="18.75" x14ac:dyDescent="0.25">
      <c r="B213" s="489">
        <f>D213-C213</f>
        <v>0</v>
      </c>
      <c r="C213" s="331"/>
      <c r="D213" s="331"/>
      <c r="E213" s="331"/>
      <c r="F213" s="164" t="s">
        <v>372</v>
      </c>
      <c r="G213" s="463">
        <v>211</v>
      </c>
      <c r="H213" s="21"/>
    </row>
    <row r="214" spans="2:8" s="1" customFormat="1" ht="18.75" x14ac:dyDescent="0.25">
      <c r="B214" s="489">
        <f t="shared" ref="B214:B226" si="15">D214-C214</f>
        <v>0</v>
      </c>
      <c r="C214" s="331"/>
      <c r="D214" s="331"/>
      <c r="E214" s="331"/>
      <c r="F214" s="164" t="s">
        <v>186</v>
      </c>
      <c r="G214" s="463">
        <v>212</v>
      </c>
      <c r="H214" s="21"/>
    </row>
    <row r="215" spans="2:8" s="1" customFormat="1" ht="37.5" x14ac:dyDescent="0.25">
      <c r="B215" s="489">
        <f t="shared" si="15"/>
        <v>0</v>
      </c>
      <c r="C215" s="331"/>
      <c r="D215" s="331"/>
      <c r="E215" s="331"/>
      <c r="F215" s="164" t="s">
        <v>373</v>
      </c>
      <c r="G215" s="21">
        <v>213</v>
      </c>
      <c r="H215" s="21"/>
    </row>
    <row r="216" spans="2:8" s="1" customFormat="1" ht="18.75" x14ac:dyDescent="0.25">
      <c r="B216" s="489">
        <f t="shared" si="15"/>
        <v>0</v>
      </c>
      <c r="C216" s="331"/>
      <c r="D216" s="331"/>
      <c r="E216" s="331"/>
      <c r="F216" s="164" t="s">
        <v>15</v>
      </c>
      <c r="G216" s="21">
        <v>221</v>
      </c>
      <c r="H216" s="21"/>
    </row>
    <row r="217" spans="2:8" s="1" customFormat="1" ht="18.75" x14ac:dyDescent="0.25">
      <c r="B217" s="489">
        <f t="shared" si="15"/>
        <v>0</v>
      </c>
      <c r="C217" s="331"/>
      <c r="D217" s="331"/>
      <c r="E217" s="331"/>
      <c r="F217" s="164" t="s">
        <v>240</v>
      </c>
      <c r="G217" s="21">
        <v>222</v>
      </c>
      <c r="H217" s="21"/>
    </row>
    <row r="218" spans="2:8" s="1" customFormat="1" ht="18.75" x14ac:dyDescent="0.25">
      <c r="B218" s="489">
        <f t="shared" si="15"/>
        <v>0</v>
      </c>
      <c r="C218" s="331"/>
      <c r="D218" s="331"/>
      <c r="E218" s="331"/>
      <c r="F218" s="164" t="s">
        <v>241</v>
      </c>
      <c r="G218" s="21">
        <v>223</v>
      </c>
      <c r="H218" s="21"/>
    </row>
    <row r="219" spans="2:8" s="1" customFormat="1" ht="18.75" x14ac:dyDescent="0.25">
      <c r="B219" s="489">
        <f t="shared" si="15"/>
        <v>0</v>
      </c>
      <c r="C219" s="331"/>
      <c r="D219" s="331"/>
      <c r="E219" s="331"/>
      <c r="F219" s="164" t="s">
        <v>424</v>
      </c>
      <c r="G219" s="21">
        <v>225</v>
      </c>
      <c r="H219" s="21"/>
    </row>
    <row r="220" spans="2:8" s="1" customFormat="1" ht="18.75" x14ac:dyDescent="0.25">
      <c r="B220" s="489">
        <f t="shared" si="15"/>
        <v>0</v>
      </c>
      <c r="C220" s="331"/>
      <c r="D220" s="331"/>
      <c r="E220" s="331"/>
      <c r="F220" s="164" t="s">
        <v>16</v>
      </c>
      <c r="G220" s="21">
        <v>226</v>
      </c>
      <c r="H220" s="21"/>
    </row>
    <row r="221" spans="2:8" s="1" customFormat="1" ht="18.75" x14ac:dyDescent="0.25">
      <c r="B221" s="489">
        <f t="shared" si="15"/>
        <v>0</v>
      </c>
      <c r="C221" s="331"/>
      <c r="D221" s="331"/>
      <c r="E221" s="331"/>
      <c r="F221" s="164" t="s">
        <v>398</v>
      </c>
      <c r="G221" s="21">
        <v>228</v>
      </c>
      <c r="H221" s="21"/>
    </row>
    <row r="222" spans="2:8" s="1" customFormat="1" ht="18.75" x14ac:dyDescent="0.25">
      <c r="B222" s="489">
        <f t="shared" si="15"/>
        <v>0</v>
      </c>
      <c r="C222" s="331"/>
      <c r="D222" s="331"/>
      <c r="E222" s="331"/>
      <c r="F222" s="164" t="s">
        <v>426</v>
      </c>
      <c r="G222" s="21">
        <v>292</v>
      </c>
      <c r="H222" s="21"/>
    </row>
    <row r="223" spans="2:8" s="1" customFormat="1" ht="18.75" x14ac:dyDescent="0.25">
      <c r="B223" s="489">
        <f t="shared" si="15"/>
        <v>0</v>
      </c>
      <c r="C223" s="331"/>
      <c r="D223" s="331"/>
      <c r="E223" s="331"/>
      <c r="F223" s="164" t="s">
        <v>399</v>
      </c>
      <c r="G223" s="21">
        <v>421</v>
      </c>
      <c r="H223" s="21"/>
    </row>
    <row r="224" spans="2:8" s="1" customFormat="1" ht="18.75" x14ac:dyDescent="0.25">
      <c r="B224" s="489">
        <f t="shared" si="15"/>
        <v>0</v>
      </c>
      <c r="C224" s="331"/>
      <c r="D224" s="331"/>
      <c r="E224" s="331"/>
      <c r="F224" s="164" t="s">
        <v>395</v>
      </c>
      <c r="G224" s="21">
        <v>422</v>
      </c>
      <c r="H224" s="21"/>
    </row>
    <row r="225" spans="2:8" s="1" customFormat="1" ht="18.75" x14ac:dyDescent="0.25">
      <c r="B225" s="489">
        <f t="shared" si="15"/>
        <v>0</v>
      </c>
      <c r="C225" s="331"/>
      <c r="D225" s="331"/>
      <c r="E225" s="331"/>
      <c r="F225" s="164" t="s">
        <v>242</v>
      </c>
      <c r="G225" s="21">
        <v>423</v>
      </c>
      <c r="H225" s="21"/>
    </row>
    <row r="226" spans="2:8" s="1" customFormat="1" ht="18.75" x14ac:dyDescent="0.25">
      <c r="B226" s="489">
        <f t="shared" si="15"/>
        <v>0</v>
      </c>
      <c r="C226" s="331"/>
      <c r="D226" s="331"/>
      <c r="E226" s="331"/>
      <c r="F226" s="164" t="s">
        <v>425</v>
      </c>
      <c r="G226" s="21">
        <v>441</v>
      </c>
      <c r="H226" s="21"/>
    </row>
    <row r="227" spans="2:8" s="1" customFormat="1" ht="19.5" thickBot="1" x14ac:dyDescent="0.3">
      <c r="B227" s="282">
        <f t="shared" ref="B227" si="16">D227-C227</f>
        <v>0</v>
      </c>
      <c r="C227" s="282">
        <f>SUM(C213:C226)</f>
        <v>0</v>
      </c>
      <c r="D227" s="282">
        <f>SUM(D213:D226)</f>
        <v>0</v>
      </c>
      <c r="E227" s="282">
        <f>SUM(E213:E226)</f>
        <v>0</v>
      </c>
      <c r="F227" s="116" t="s">
        <v>5</v>
      </c>
      <c r="G227" s="291"/>
      <c r="H227" s="21"/>
    </row>
    <row r="228" spans="2:8" s="1" customFormat="1" x14ac:dyDescent="0.25">
      <c r="B228" s="21"/>
      <c r="C228" s="21"/>
      <c r="D228" s="21"/>
      <c r="E228" s="21"/>
      <c r="F228" s="469"/>
      <c r="G228" s="291"/>
      <c r="H228" s="21"/>
    </row>
    <row r="229" spans="2:8" x14ac:dyDescent="0.25">
      <c r="D229" s="21"/>
      <c r="E229" s="21"/>
      <c r="F229" s="21"/>
      <c r="G229" s="291"/>
      <c r="H229" s="21"/>
    </row>
    <row r="230" spans="2:8" s="1" customFormat="1" ht="27.75" x14ac:dyDescent="0.25">
      <c r="B230" s="21"/>
      <c r="C230" s="278"/>
      <c r="D230" s="278"/>
      <c r="E230" s="278"/>
      <c r="F230" s="439" t="s">
        <v>531</v>
      </c>
      <c r="G230" s="291"/>
      <c r="H230" s="432" t="s">
        <v>451</v>
      </c>
    </row>
    <row r="231" spans="2:8" s="1" customFormat="1" x14ac:dyDescent="0.25">
      <c r="B231" s="21"/>
      <c r="C231" s="21"/>
      <c r="D231" s="21"/>
      <c r="E231" s="21"/>
      <c r="F231" s="469"/>
      <c r="G231" s="291"/>
      <c r="H231" s="21"/>
    </row>
    <row r="232" spans="2:8" s="1" customFormat="1" ht="51.75" x14ac:dyDescent="0.25">
      <c r="B232" s="117" t="s">
        <v>187</v>
      </c>
      <c r="C232" s="117" t="s">
        <v>257</v>
      </c>
      <c r="D232" s="117" t="s">
        <v>136</v>
      </c>
      <c r="E232" s="117" t="s">
        <v>137</v>
      </c>
      <c r="F232" s="476"/>
      <c r="G232" s="291"/>
      <c r="H232" s="21"/>
    </row>
    <row r="233" spans="2:8" s="1" customFormat="1" ht="21" x14ac:dyDescent="0.25">
      <c r="B233" s="117">
        <v>2023</v>
      </c>
      <c r="C233" s="117">
        <v>2023</v>
      </c>
      <c r="D233" s="117">
        <v>2023</v>
      </c>
      <c r="E233" s="117">
        <v>2023</v>
      </c>
      <c r="F233" s="490" t="s">
        <v>245</v>
      </c>
      <c r="G233" s="291"/>
      <c r="H233" s="21"/>
    </row>
    <row r="234" spans="2:8" s="1" customFormat="1" ht="18.75" x14ac:dyDescent="0.25">
      <c r="B234" s="491">
        <f>D234-C234</f>
        <v>0</v>
      </c>
      <c r="C234" s="279"/>
      <c r="D234" s="279"/>
      <c r="E234" s="279"/>
      <c r="F234" s="478" t="s">
        <v>67</v>
      </c>
      <c r="G234" s="291"/>
      <c r="H234" s="21"/>
    </row>
    <row r="235" spans="2:8" s="1" customFormat="1" ht="18.75" x14ac:dyDescent="0.25">
      <c r="B235" s="491">
        <f t="shared" ref="B235:B237" si="17">D235-C235</f>
        <v>0</v>
      </c>
      <c r="C235" s="279"/>
      <c r="D235" s="279"/>
      <c r="E235" s="279"/>
      <c r="F235" s="478" t="s">
        <v>68</v>
      </c>
      <c r="G235" s="291"/>
      <c r="H235" s="21"/>
    </row>
    <row r="236" spans="2:8" s="1" customFormat="1" ht="18.75" x14ac:dyDescent="0.25">
      <c r="B236" s="491">
        <f t="shared" si="17"/>
        <v>0</v>
      </c>
      <c r="C236" s="279"/>
      <c r="D236" s="279"/>
      <c r="E236" s="279"/>
      <c r="F236" s="478" t="s">
        <v>69</v>
      </c>
      <c r="G236" s="291"/>
      <c r="H236" s="21"/>
    </row>
    <row r="237" spans="2:8" s="1" customFormat="1" ht="18.75" x14ac:dyDescent="0.25">
      <c r="B237" s="492">
        <f t="shared" si="17"/>
        <v>0</v>
      </c>
      <c r="C237" s="280"/>
      <c r="D237" s="280"/>
      <c r="E237" s="280"/>
      <c r="F237" s="478" t="s">
        <v>70</v>
      </c>
      <c r="G237" s="291"/>
      <c r="H237" s="21"/>
    </row>
    <row r="238" spans="2:8" s="28" customFormat="1" ht="18.75" x14ac:dyDescent="0.25">
      <c r="B238" s="281">
        <f t="shared" ref="B238:D238" si="18">SUM(B234:B237)</f>
        <v>0</v>
      </c>
      <c r="C238" s="281">
        <f t="shared" si="18"/>
        <v>0</v>
      </c>
      <c r="D238" s="281">
        <f t="shared" si="18"/>
        <v>0</v>
      </c>
      <c r="E238" s="281">
        <f>SUM(E234:E237)</f>
        <v>0</v>
      </c>
      <c r="F238" s="116" t="s">
        <v>5</v>
      </c>
      <c r="G238" s="493"/>
      <c r="H238" s="494"/>
    </row>
    <row r="239" spans="2:8" s="1" customFormat="1" ht="18.75" x14ac:dyDescent="0.25">
      <c r="B239" s="121"/>
      <c r="C239" s="121"/>
      <c r="D239" s="121"/>
      <c r="E239" s="121"/>
      <c r="F239" s="383" t="s">
        <v>178</v>
      </c>
      <c r="G239" s="291"/>
      <c r="H239" s="21"/>
    </row>
    <row r="240" spans="2:8" s="1" customFormat="1" ht="18.75" x14ac:dyDescent="0.25">
      <c r="B240" s="491">
        <f>D240-C240</f>
        <v>0</v>
      </c>
      <c r="C240" s="279"/>
      <c r="D240" s="279"/>
      <c r="E240" s="279"/>
      <c r="F240" s="495" t="s">
        <v>67</v>
      </c>
      <c r="G240" s="291"/>
      <c r="H240" s="21"/>
    </row>
    <row r="241" spans="2:8" s="1" customFormat="1" ht="18.75" x14ac:dyDescent="0.25">
      <c r="B241" s="491">
        <f t="shared" ref="B241:B243" si="19">D241-C241</f>
        <v>0</v>
      </c>
      <c r="C241" s="279"/>
      <c r="D241" s="279"/>
      <c r="E241" s="279"/>
      <c r="F241" s="495" t="s">
        <v>68</v>
      </c>
      <c r="G241" s="291"/>
      <c r="H241" s="21"/>
    </row>
    <row r="242" spans="2:8" s="1" customFormat="1" ht="18.75" x14ac:dyDescent="0.25">
      <c r="B242" s="491">
        <f t="shared" si="19"/>
        <v>0</v>
      </c>
      <c r="C242" s="279"/>
      <c r="D242" s="279"/>
      <c r="E242" s="279"/>
      <c r="F242" s="495" t="s">
        <v>69</v>
      </c>
      <c r="G242" s="291"/>
      <c r="H242" s="21"/>
    </row>
    <row r="243" spans="2:8" s="1" customFormat="1" ht="18.75" x14ac:dyDescent="0.25">
      <c r="B243" s="492">
        <f t="shared" si="19"/>
        <v>0</v>
      </c>
      <c r="C243" s="280"/>
      <c r="D243" s="280"/>
      <c r="E243" s="280"/>
      <c r="F243" s="495" t="s">
        <v>70</v>
      </c>
      <c r="G243" s="291"/>
      <c r="H243" s="21"/>
    </row>
    <row r="244" spans="2:8" s="28" customFormat="1" ht="19.5" thickBot="1" x14ac:dyDescent="0.3">
      <c r="B244" s="282">
        <f t="shared" ref="B244:D244" si="20">SUM(B240:B243)</f>
        <v>0</v>
      </c>
      <c r="C244" s="282">
        <f t="shared" si="20"/>
        <v>0</v>
      </c>
      <c r="D244" s="282">
        <f t="shared" si="20"/>
        <v>0</v>
      </c>
      <c r="E244" s="282">
        <f>SUM(E240:E243)</f>
        <v>0</v>
      </c>
      <c r="F244" s="496" t="s">
        <v>5</v>
      </c>
      <c r="G244" s="493"/>
      <c r="H244" s="494"/>
    </row>
    <row r="245" spans="2:8" s="1" customFormat="1" x14ac:dyDescent="0.25">
      <c r="B245" s="21"/>
      <c r="C245" s="21"/>
      <c r="D245" s="21"/>
      <c r="E245" s="21"/>
      <c r="F245" s="469"/>
      <c r="G245" s="291"/>
      <c r="H245" s="21"/>
    </row>
    <row r="246" spans="2:8" s="1" customFormat="1" ht="44.25" customHeight="1" x14ac:dyDescent="0.55000000000000004">
      <c r="B246" s="506" t="s">
        <v>567</v>
      </c>
      <c r="C246" s="506"/>
      <c r="D246" s="506"/>
      <c r="E246" s="506"/>
      <c r="F246" s="506"/>
      <c r="G246" s="291"/>
      <c r="H246" s="21"/>
    </row>
    <row r="247" spans="2:8" s="1" customFormat="1" ht="21.75" x14ac:dyDescent="0.55000000000000004">
      <c r="B247" s="283"/>
      <c r="C247" s="283"/>
      <c r="D247" s="283"/>
      <c r="E247" s="283"/>
      <c r="F247" s="283"/>
      <c r="G247" s="291"/>
      <c r="H247" s="21"/>
    </row>
    <row r="248" spans="2:8" s="1" customFormat="1" x14ac:dyDescent="0.25">
      <c r="B248" s="21"/>
      <c r="C248" s="21"/>
      <c r="D248" s="21"/>
      <c r="E248" s="21"/>
      <c r="F248" s="469"/>
      <c r="G248" s="291"/>
      <c r="H248" s="21"/>
    </row>
    <row r="249" spans="2:8" s="1" customFormat="1" ht="27.75" x14ac:dyDescent="0.25">
      <c r="B249" s="21"/>
      <c r="C249" s="278"/>
      <c r="D249" s="278"/>
      <c r="E249" s="278"/>
      <c r="F249" s="439" t="s">
        <v>532</v>
      </c>
      <c r="G249" s="291"/>
      <c r="H249" s="432" t="s">
        <v>454</v>
      </c>
    </row>
    <row r="250" spans="2:8" s="1" customFormat="1" x14ac:dyDescent="0.25">
      <c r="B250" s="21"/>
      <c r="C250" s="21"/>
      <c r="D250" s="21"/>
      <c r="E250" s="21"/>
      <c r="F250" s="469"/>
      <c r="G250" s="291"/>
      <c r="H250" s="21"/>
    </row>
    <row r="251" spans="2:8" s="1" customFormat="1" ht="51.75" x14ac:dyDescent="0.25">
      <c r="B251" s="117" t="s">
        <v>187</v>
      </c>
      <c r="C251" s="117" t="s">
        <v>257</v>
      </c>
      <c r="D251" s="117" t="s">
        <v>136</v>
      </c>
      <c r="E251" s="117" t="s">
        <v>137</v>
      </c>
      <c r="F251" s="476"/>
      <c r="G251" s="291"/>
      <c r="H251" s="21"/>
    </row>
    <row r="252" spans="2:8" s="1" customFormat="1" ht="18.75" x14ac:dyDescent="0.25">
      <c r="B252" s="117">
        <v>2023</v>
      </c>
      <c r="C252" s="117">
        <v>2023</v>
      </c>
      <c r="D252" s="117">
        <v>2023</v>
      </c>
      <c r="E252" s="117">
        <v>2023</v>
      </c>
      <c r="F252" s="383" t="s">
        <v>1</v>
      </c>
      <c r="G252" s="291"/>
      <c r="H252" s="21"/>
    </row>
    <row r="253" spans="2:8" s="1" customFormat="1" ht="18.75" x14ac:dyDescent="0.25">
      <c r="B253" s="489">
        <f>D253-C253</f>
        <v>0</v>
      </c>
      <c r="C253" s="331"/>
      <c r="D253" s="331"/>
      <c r="E253" s="331"/>
      <c r="F253" s="164" t="s">
        <v>381</v>
      </c>
      <c r="G253" s="291"/>
      <c r="H253" s="21"/>
    </row>
    <row r="254" spans="2:8" s="1" customFormat="1" ht="18.75" x14ac:dyDescent="0.25">
      <c r="B254" s="489">
        <f>D254-C254</f>
        <v>0</v>
      </c>
      <c r="C254" s="285"/>
      <c r="D254" s="285"/>
      <c r="E254" s="285"/>
      <c r="F254" s="164" t="s">
        <v>380</v>
      </c>
      <c r="G254" s="291"/>
      <c r="H254" s="21"/>
    </row>
    <row r="255" spans="2:8" s="1" customFormat="1" ht="19.5" thickBot="1" x14ac:dyDescent="0.3">
      <c r="B255" s="282">
        <f>D255-C255</f>
        <v>0</v>
      </c>
      <c r="C255" s="281">
        <f t="shared" ref="C255:D255" si="21">SUM(C253:C254)</f>
        <v>0</v>
      </c>
      <c r="D255" s="281">
        <f t="shared" si="21"/>
        <v>0</v>
      </c>
      <c r="E255" s="281">
        <f>SUM(E253:E254)</f>
        <v>0</v>
      </c>
      <c r="F255" s="116" t="s">
        <v>5</v>
      </c>
      <c r="G255" s="291"/>
      <c r="H255" s="21"/>
    </row>
    <row r="256" spans="2:8" s="1" customFormat="1" ht="18.75" x14ac:dyDescent="0.25">
      <c r="B256" s="497"/>
      <c r="C256" s="284"/>
      <c r="D256" s="284"/>
      <c r="E256" s="284"/>
      <c r="F256" s="383" t="s">
        <v>2</v>
      </c>
      <c r="G256" s="291"/>
      <c r="H256" s="21"/>
    </row>
    <row r="257" spans="2:8" s="1" customFormat="1" ht="18.75" x14ac:dyDescent="0.25">
      <c r="B257" s="497">
        <f>D257-C257</f>
        <v>0</v>
      </c>
      <c r="C257" s="284"/>
      <c r="D257" s="284"/>
      <c r="E257" s="284"/>
      <c r="F257" s="164" t="s">
        <v>381</v>
      </c>
      <c r="G257" s="291"/>
      <c r="H257" s="21"/>
    </row>
    <row r="258" spans="2:8" s="1" customFormat="1" ht="18.75" x14ac:dyDescent="0.25">
      <c r="B258" s="497">
        <f>D258-C258</f>
        <v>0</v>
      </c>
      <c r="C258" s="285"/>
      <c r="D258" s="285"/>
      <c r="E258" s="285"/>
      <c r="F258" s="164" t="s">
        <v>380</v>
      </c>
      <c r="G258" s="291"/>
      <c r="H258" s="21"/>
    </row>
    <row r="259" spans="2:8" s="1" customFormat="1" ht="19.5" thickBot="1" x14ac:dyDescent="0.3">
      <c r="B259" s="282">
        <f>D259-C259</f>
        <v>0</v>
      </c>
      <c r="C259" s="282">
        <f t="shared" ref="C259:D259" si="22">SUM(C257:C258)</f>
        <v>0</v>
      </c>
      <c r="D259" s="282">
        <f t="shared" si="22"/>
        <v>0</v>
      </c>
      <c r="E259" s="282">
        <f>SUM(E257:E258)</f>
        <v>0</v>
      </c>
      <c r="F259" s="116" t="s">
        <v>5</v>
      </c>
      <c r="G259" s="291"/>
      <c r="H259" s="21"/>
    </row>
    <row r="260" spans="2:8" s="1" customFormat="1" x14ac:dyDescent="0.25">
      <c r="B260" s="21"/>
      <c r="C260" s="21"/>
      <c r="D260" s="21"/>
      <c r="E260" s="21"/>
      <c r="F260" s="469"/>
      <c r="G260" s="291"/>
      <c r="H260" s="21"/>
    </row>
    <row r="261" spans="2:8" s="1" customFormat="1" x14ac:dyDescent="0.25">
      <c r="B261" s="21"/>
      <c r="C261" s="21"/>
      <c r="D261" s="21"/>
      <c r="E261" s="21"/>
      <c r="F261" s="469"/>
      <c r="G261" s="291"/>
      <c r="H261" s="21"/>
    </row>
    <row r="262" spans="2:8" s="1" customFormat="1" ht="27.75" x14ac:dyDescent="0.25">
      <c r="B262" s="21"/>
      <c r="C262" s="278"/>
      <c r="D262" s="278"/>
      <c r="E262" s="278"/>
      <c r="F262" s="439" t="s">
        <v>533</v>
      </c>
      <c r="G262" s="291"/>
      <c r="H262" s="432" t="s">
        <v>455</v>
      </c>
    </row>
    <row r="263" spans="2:8" s="1" customFormat="1" x14ac:dyDescent="0.25">
      <c r="B263" s="21"/>
      <c r="C263" s="21"/>
      <c r="D263" s="21"/>
      <c r="E263" s="21"/>
      <c r="F263" s="469"/>
      <c r="G263" s="291"/>
      <c r="H263" s="21"/>
    </row>
    <row r="264" spans="2:8" s="1" customFormat="1" ht="51.75" x14ac:dyDescent="0.25">
      <c r="B264" s="117" t="s">
        <v>187</v>
      </c>
      <c r="C264" s="117" t="s">
        <v>257</v>
      </c>
      <c r="D264" s="117" t="s">
        <v>136</v>
      </c>
      <c r="E264" s="117" t="s">
        <v>137</v>
      </c>
      <c r="F264" s="498"/>
      <c r="G264" s="291"/>
      <c r="H264" s="21"/>
    </row>
    <row r="265" spans="2:8" s="1" customFormat="1" ht="18.75" x14ac:dyDescent="0.25">
      <c r="B265" s="117">
        <v>2023</v>
      </c>
      <c r="C265" s="117">
        <v>2023</v>
      </c>
      <c r="D265" s="117">
        <v>2023</v>
      </c>
      <c r="E265" s="117">
        <v>2023</v>
      </c>
      <c r="F265" s="488" t="s">
        <v>1</v>
      </c>
      <c r="G265" s="291"/>
      <c r="H265" s="21"/>
    </row>
    <row r="266" spans="2:8" s="1" customFormat="1" ht="18.75" x14ac:dyDescent="0.25">
      <c r="B266" s="489">
        <f>D266-C266</f>
        <v>0</v>
      </c>
      <c r="C266" s="331"/>
      <c r="D266" s="331"/>
      <c r="E266" s="331"/>
      <c r="F266" s="464" t="s">
        <v>382</v>
      </c>
      <c r="G266" s="291"/>
      <c r="H266" s="21"/>
    </row>
    <row r="267" spans="2:8" s="1" customFormat="1" ht="18.75" x14ac:dyDescent="0.25">
      <c r="B267" s="489">
        <f>D267-C267</f>
        <v>0</v>
      </c>
      <c r="C267" s="285"/>
      <c r="D267" s="285"/>
      <c r="E267" s="285"/>
      <c r="F267" s="464" t="s">
        <v>383</v>
      </c>
      <c r="G267" s="291"/>
      <c r="H267" s="21"/>
    </row>
    <row r="268" spans="2:8" s="1" customFormat="1" ht="19.5" thickBot="1" x14ac:dyDescent="0.3">
      <c r="B268" s="282">
        <f>D268-C268</f>
        <v>0</v>
      </c>
      <c r="C268" s="281">
        <f t="shared" ref="C268:D268" si="23">SUM(C266:C267)</f>
        <v>0</v>
      </c>
      <c r="D268" s="281">
        <f t="shared" si="23"/>
        <v>0</v>
      </c>
      <c r="E268" s="281">
        <f>SUM(E266:E267)</f>
        <v>0</v>
      </c>
      <c r="F268" s="116" t="s">
        <v>5</v>
      </c>
      <c r="G268" s="291"/>
      <c r="H268" s="21"/>
    </row>
    <row r="269" spans="2:8" s="1" customFormat="1" ht="17.25" customHeight="1" x14ac:dyDescent="0.25">
      <c r="B269" s="497"/>
      <c r="C269" s="284"/>
      <c r="D269" s="284"/>
      <c r="E269" s="284"/>
      <c r="F269" s="488" t="s">
        <v>2</v>
      </c>
      <c r="G269" s="291"/>
      <c r="H269" s="21"/>
    </row>
    <row r="270" spans="2:8" s="1" customFormat="1" ht="18.75" x14ac:dyDescent="0.25">
      <c r="B270" s="489">
        <f>D270-C270</f>
        <v>0</v>
      </c>
      <c r="C270" s="331"/>
      <c r="D270" s="331"/>
      <c r="E270" s="331"/>
      <c r="F270" s="464" t="s">
        <v>382</v>
      </c>
      <c r="G270" s="291"/>
      <c r="H270" s="21"/>
    </row>
    <row r="271" spans="2:8" s="1" customFormat="1" ht="18.75" x14ac:dyDescent="0.25">
      <c r="B271" s="489">
        <f t="shared" ref="B271" si="24">D271-C271</f>
        <v>0</v>
      </c>
      <c r="C271" s="352"/>
      <c r="D271" s="352"/>
      <c r="E271" s="352"/>
      <c r="F271" s="464" t="s">
        <v>383</v>
      </c>
      <c r="G271" s="291"/>
      <c r="H271" s="21"/>
    </row>
    <row r="272" spans="2:8" s="1" customFormat="1" ht="19.5" thickBot="1" x14ac:dyDescent="0.3">
      <c r="B272" s="282">
        <f>D272-C272</f>
        <v>0</v>
      </c>
      <c r="C272" s="282">
        <f>SUM(C270:C271)</f>
        <v>0</v>
      </c>
      <c r="D272" s="282">
        <f>SUM(D270:D271)</f>
        <v>0</v>
      </c>
      <c r="E272" s="282">
        <f>SUM(E270:E271)</f>
        <v>0</v>
      </c>
      <c r="F272" s="116" t="s">
        <v>5</v>
      </c>
      <c r="G272" s="291"/>
      <c r="H272" s="21"/>
    </row>
    <row r="273" spans="2:8" s="1" customFormat="1" x14ac:dyDescent="0.25">
      <c r="B273" s="21"/>
      <c r="C273" s="21"/>
      <c r="D273" s="21"/>
      <c r="E273" s="21"/>
      <c r="F273" s="469"/>
      <c r="G273" s="291"/>
      <c r="H273" s="21"/>
    </row>
    <row r="274" spans="2:8" s="1" customFormat="1" ht="44.25" customHeight="1" x14ac:dyDescent="0.55000000000000004">
      <c r="B274" s="506" t="s">
        <v>569</v>
      </c>
      <c r="C274" s="506"/>
      <c r="D274" s="506"/>
      <c r="E274" s="506"/>
      <c r="F274" s="506"/>
      <c r="G274" s="291"/>
      <c r="H274" s="21"/>
    </row>
    <row r="275" spans="2:8" s="1" customFormat="1" x14ac:dyDescent="0.25">
      <c r="B275" s="21"/>
      <c r="C275" s="21"/>
      <c r="D275" s="21"/>
      <c r="E275" s="21"/>
      <c r="F275" s="469"/>
      <c r="G275" s="291"/>
      <c r="H275" s="21"/>
    </row>
    <row r="276" spans="2:8" s="1" customFormat="1" x14ac:dyDescent="0.25">
      <c r="B276" s="21"/>
      <c r="C276" s="21"/>
      <c r="D276" s="21"/>
      <c r="E276" s="21"/>
      <c r="F276" s="469"/>
      <c r="G276" s="291"/>
      <c r="H276" s="21"/>
    </row>
    <row r="277" spans="2:8" s="1" customFormat="1" ht="27.75" x14ac:dyDescent="0.25">
      <c r="B277" s="21"/>
      <c r="C277" s="278"/>
      <c r="D277" s="278"/>
      <c r="E277" s="278"/>
      <c r="F277" s="439" t="s">
        <v>534</v>
      </c>
      <c r="G277" s="278"/>
      <c r="H277" s="432" t="s">
        <v>453</v>
      </c>
    </row>
    <row r="278" spans="2:8" s="1" customFormat="1" ht="27.75" x14ac:dyDescent="0.25">
      <c r="B278" s="278"/>
      <c r="C278" s="278"/>
      <c r="D278" s="278"/>
      <c r="E278" s="278"/>
      <c r="F278" s="439" t="s">
        <v>442</v>
      </c>
      <c r="G278" s="278"/>
      <c r="H278" s="21"/>
    </row>
    <row r="279" spans="2:8" s="1" customFormat="1" x14ac:dyDescent="0.25">
      <c r="B279" s="21"/>
      <c r="C279" s="21"/>
      <c r="D279" s="21"/>
      <c r="E279" s="21"/>
      <c r="F279" s="469"/>
      <c r="G279" s="291"/>
      <c r="H279" s="21"/>
    </row>
    <row r="280" spans="2:8" ht="51.75" x14ac:dyDescent="0.25">
      <c r="B280" s="117" t="s">
        <v>187</v>
      </c>
      <c r="C280" s="117" t="s">
        <v>257</v>
      </c>
      <c r="D280" s="117" t="s">
        <v>136</v>
      </c>
      <c r="E280" s="117" t="s">
        <v>137</v>
      </c>
      <c r="F280" s="476"/>
      <c r="G280" s="291"/>
      <c r="H280" s="21"/>
    </row>
    <row r="281" spans="2:8" ht="18.75" x14ac:dyDescent="0.25">
      <c r="B281" s="117">
        <v>2023</v>
      </c>
      <c r="C281" s="117">
        <v>2023</v>
      </c>
      <c r="D281" s="117">
        <v>2023</v>
      </c>
      <c r="E281" s="117">
        <v>2023</v>
      </c>
      <c r="F281" s="488" t="s">
        <v>1</v>
      </c>
      <c r="G281" s="291"/>
      <c r="H281" s="21"/>
    </row>
    <row r="282" spans="2:8" ht="18.75" x14ac:dyDescent="0.25">
      <c r="B282" s="492">
        <f>D282-C282</f>
        <v>0</v>
      </c>
      <c r="C282" s="331"/>
      <c r="D282" s="331"/>
      <c r="E282" s="331"/>
      <c r="F282" s="164" t="s">
        <v>389</v>
      </c>
      <c r="G282" s="291">
        <v>129</v>
      </c>
      <c r="H282" s="21"/>
    </row>
    <row r="283" spans="2:8" s="1" customFormat="1" ht="18.75" x14ac:dyDescent="0.25">
      <c r="B283" s="492">
        <f>D283-C283</f>
        <v>0</v>
      </c>
      <c r="C283" s="331"/>
      <c r="D283" s="285"/>
      <c r="E283" s="331"/>
      <c r="F283" s="164" t="s">
        <v>390</v>
      </c>
      <c r="G283" s="291">
        <v>141</v>
      </c>
      <c r="H283" s="21"/>
    </row>
    <row r="284" spans="2:8" ht="18.75" x14ac:dyDescent="0.25">
      <c r="B284" s="281">
        <f t="shared" ref="B284" si="25">D284-C284</f>
        <v>0</v>
      </c>
      <c r="C284" s="281">
        <f t="shared" ref="C284:D284" si="26">SUM(C282:C283)</f>
        <v>0</v>
      </c>
      <c r="D284" s="281">
        <f t="shared" si="26"/>
        <v>0</v>
      </c>
      <c r="E284" s="281">
        <f>SUM(E282:E283)</f>
        <v>0</v>
      </c>
      <c r="F284" s="116" t="s">
        <v>5</v>
      </c>
      <c r="G284" s="291"/>
      <c r="H284" s="21"/>
    </row>
    <row r="285" spans="2:8" ht="18.75" x14ac:dyDescent="0.25">
      <c r="B285" s="491"/>
      <c r="C285" s="279"/>
      <c r="D285" s="279"/>
      <c r="E285" s="279"/>
      <c r="F285" s="488" t="s">
        <v>2</v>
      </c>
      <c r="G285" s="291"/>
      <c r="H285" s="21"/>
    </row>
    <row r="286" spans="2:8" ht="18.75" x14ac:dyDescent="0.25">
      <c r="B286" s="489">
        <f t="shared" ref="B286:B294" si="27">D286-C286</f>
        <v>0</v>
      </c>
      <c r="C286" s="331"/>
      <c r="D286" s="331"/>
      <c r="E286" s="331"/>
      <c r="F286" s="478" t="s">
        <v>186</v>
      </c>
      <c r="G286" s="291">
        <v>212</v>
      </c>
      <c r="H286" s="21"/>
    </row>
    <row r="287" spans="2:8" s="1" customFormat="1" ht="18.75" x14ac:dyDescent="0.25">
      <c r="B287" s="489">
        <f t="shared" si="27"/>
        <v>0</v>
      </c>
      <c r="C287" s="331"/>
      <c r="D287" s="331"/>
      <c r="E287" s="331"/>
      <c r="F287" s="478" t="s">
        <v>15</v>
      </c>
      <c r="G287" s="291">
        <v>221</v>
      </c>
      <c r="H287" s="21"/>
    </row>
    <row r="288" spans="2:8" s="1" customFormat="1" ht="18.75" x14ac:dyDescent="0.25">
      <c r="B288" s="489">
        <f t="shared" si="27"/>
        <v>0</v>
      </c>
      <c r="C288" s="331"/>
      <c r="D288" s="331"/>
      <c r="E288" s="331"/>
      <c r="F288" s="478" t="s">
        <v>17</v>
      </c>
      <c r="G288" s="291">
        <v>222</v>
      </c>
      <c r="H288" s="21"/>
    </row>
    <row r="289" spans="2:8" s="1" customFormat="1" ht="18.75" x14ac:dyDescent="0.25">
      <c r="B289" s="489">
        <f t="shared" si="27"/>
        <v>0</v>
      </c>
      <c r="C289" s="331"/>
      <c r="D289" s="331"/>
      <c r="E289" s="331"/>
      <c r="F289" s="478" t="s">
        <v>18</v>
      </c>
      <c r="G289" s="291">
        <v>223</v>
      </c>
      <c r="H289" s="21"/>
    </row>
    <row r="290" spans="2:8" s="1" customFormat="1" ht="18.75" x14ac:dyDescent="0.25">
      <c r="B290" s="489">
        <f t="shared" si="27"/>
        <v>0</v>
      </c>
      <c r="C290" s="331"/>
      <c r="D290" s="331"/>
      <c r="E290" s="331"/>
      <c r="F290" s="478" t="s">
        <v>16</v>
      </c>
      <c r="G290" s="291">
        <v>226</v>
      </c>
      <c r="H290" s="21"/>
    </row>
    <row r="291" spans="2:8" s="1" customFormat="1" ht="18.75" x14ac:dyDescent="0.25">
      <c r="B291" s="489">
        <f t="shared" si="27"/>
        <v>0</v>
      </c>
      <c r="C291" s="331"/>
      <c r="D291" s="331"/>
      <c r="E291" s="331"/>
      <c r="F291" s="478" t="s">
        <v>450</v>
      </c>
      <c r="G291" s="291" t="s">
        <v>449</v>
      </c>
      <c r="H291" s="21"/>
    </row>
    <row r="292" spans="2:8" s="1" customFormat="1" ht="18.75" x14ac:dyDescent="0.25">
      <c r="B292" s="489">
        <f t="shared" si="27"/>
        <v>0</v>
      </c>
      <c r="C292" s="331"/>
      <c r="D292" s="331"/>
      <c r="E292" s="331"/>
      <c r="F292" s="478" t="s">
        <v>394</v>
      </c>
      <c r="G292" s="291">
        <v>228</v>
      </c>
      <c r="H292" s="21"/>
    </row>
    <row r="293" spans="2:8" s="1" customFormat="1" ht="18.75" x14ac:dyDescent="0.25">
      <c r="B293" s="489">
        <f t="shared" si="27"/>
        <v>0</v>
      </c>
      <c r="C293" s="331"/>
      <c r="D293" s="331"/>
      <c r="E293" s="331"/>
      <c r="F293" s="478" t="s">
        <v>395</v>
      </c>
      <c r="G293" s="291">
        <v>422</v>
      </c>
      <c r="H293" s="21"/>
    </row>
    <row r="294" spans="2:8" s="1" customFormat="1" ht="18.75" x14ac:dyDescent="0.25">
      <c r="B294" s="489">
        <f t="shared" si="27"/>
        <v>0</v>
      </c>
      <c r="C294" s="331"/>
      <c r="D294" s="331"/>
      <c r="E294" s="331"/>
      <c r="F294" s="478" t="s">
        <v>242</v>
      </c>
      <c r="G294" s="291">
        <v>423</v>
      </c>
      <c r="H294" s="21"/>
    </row>
    <row r="295" spans="2:8" ht="19.5" thickBot="1" x14ac:dyDescent="0.3">
      <c r="B295" s="282">
        <f t="shared" ref="B295" si="28">D295-C295</f>
        <v>0</v>
      </c>
      <c r="C295" s="282">
        <f t="shared" ref="C295:D295" si="29">SUM(C286:C294)</f>
        <v>0</v>
      </c>
      <c r="D295" s="282">
        <f t="shared" si="29"/>
        <v>0</v>
      </c>
      <c r="E295" s="282">
        <f>SUM(E286:E294)</f>
        <v>0</v>
      </c>
      <c r="F295" s="116" t="s">
        <v>5</v>
      </c>
      <c r="G295" s="291"/>
      <c r="H295" s="21"/>
    </row>
    <row r="296" spans="2:8" ht="20.25" customHeight="1" x14ac:dyDescent="0.25">
      <c r="D296" s="21"/>
      <c r="E296" s="21"/>
      <c r="F296" s="21"/>
      <c r="G296" s="291"/>
      <c r="H296" s="21"/>
    </row>
    <row r="297" spans="2:8" ht="27.75" x14ac:dyDescent="0.25">
      <c r="C297" s="278"/>
      <c r="D297" s="278"/>
      <c r="E297" s="278"/>
      <c r="F297" s="439" t="s">
        <v>535</v>
      </c>
      <c r="G297" s="291"/>
      <c r="H297" s="432" t="s">
        <v>456</v>
      </c>
    </row>
    <row r="298" spans="2:8" x14ac:dyDescent="0.25">
      <c r="D298" s="21"/>
      <c r="E298" s="21"/>
      <c r="F298" s="469"/>
      <c r="G298" s="291"/>
      <c r="H298" s="21"/>
    </row>
    <row r="299" spans="2:8" ht="51.75" x14ac:dyDescent="0.25">
      <c r="B299" s="117" t="s">
        <v>187</v>
      </c>
      <c r="C299" s="117" t="s">
        <v>257</v>
      </c>
      <c r="D299" s="117" t="s">
        <v>136</v>
      </c>
      <c r="E299" s="117" t="s">
        <v>137</v>
      </c>
      <c r="F299" s="476"/>
      <c r="G299" s="291"/>
      <c r="H299" s="21"/>
    </row>
    <row r="300" spans="2:8" ht="18.75" x14ac:dyDescent="0.25">
      <c r="B300" s="117">
        <v>2023</v>
      </c>
      <c r="C300" s="117">
        <v>2023</v>
      </c>
      <c r="D300" s="117">
        <v>2023</v>
      </c>
      <c r="E300" s="117">
        <v>2023</v>
      </c>
      <c r="F300" s="488" t="s">
        <v>1</v>
      </c>
      <c r="G300" s="291"/>
      <c r="H300" s="21"/>
    </row>
    <row r="301" spans="2:8" ht="18.75" x14ac:dyDescent="0.25">
      <c r="B301" s="489">
        <f>D301-C301</f>
        <v>0</v>
      </c>
      <c r="C301" s="331"/>
      <c r="D301" s="331"/>
      <c r="E301" s="331"/>
      <c r="F301" s="164" t="s">
        <v>397</v>
      </c>
      <c r="G301" s="291">
        <v>141</v>
      </c>
      <c r="H301" s="21"/>
    </row>
    <row r="302" spans="2:8" s="1" customFormat="1" ht="18.75" x14ac:dyDescent="0.25">
      <c r="B302" s="489">
        <f>D302-C302</f>
        <v>0</v>
      </c>
      <c r="C302" s="285"/>
      <c r="D302" s="285"/>
      <c r="E302" s="285"/>
      <c r="F302" s="164"/>
      <c r="G302" s="291"/>
      <c r="H302" s="21"/>
    </row>
    <row r="303" spans="2:8" ht="18.75" x14ac:dyDescent="0.25">
      <c r="B303" s="281">
        <f t="shared" ref="B303" si="30">D303-C303</f>
        <v>0</v>
      </c>
      <c r="C303" s="281">
        <f>SUM(C301:C302)</f>
        <v>0</v>
      </c>
      <c r="D303" s="281">
        <f>SUM(D301:D302)</f>
        <v>0</v>
      </c>
      <c r="E303" s="281">
        <f>SUM(E301:E302)</f>
        <v>0</v>
      </c>
      <c r="F303" s="116" t="s">
        <v>5</v>
      </c>
      <c r="G303" s="291"/>
      <c r="H303" s="21"/>
    </row>
    <row r="304" spans="2:8" ht="18.75" x14ac:dyDescent="0.25">
      <c r="B304" s="491"/>
      <c r="C304" s="279"/>
      <c r="D304" s="279"/>
      <c r="E304" s="279"/>
      <c r="F304" s="488" t="s">
        <v>2</v>
      </c>
      <c r="G304" s="291"/>
      <c r="H304" s="21"/>
    </row>
    <row r="305" spans="2:8" ht="18.75" x14ac:dyDescent="0.25">
      <c r="B305" s="489">
        <f>D305-C305</f>
        <v>0</v>
      </c>
      <c r="C305" s="331"/>
      <c r="D305" s="331"/>
      <c r="E305" s="331"/>
      <c r="F305" s="478" t="s">
        <v>396</v>
      </c>
      <c r="G305" s="291">
        <v>211</v>
      </c>
      <c r="H305" s="21"/>
    </row>
    <row r="306" spans="2:8" s="1" customFormat="1" ht="18.75" x14ac:dyDescent="0.25">
      <c r="B306" s="499">
        <f t="shared" ref="B306:B312" si="31">D306-C306</f>
        <v>0</v>
      </c>
      <c r="C306" s="331"/>
      <c r="D306" s="331"/>
      <c r="E306" s="331"/>
      <c r="F306" s="478" t="s">
        <v>186</v>
      </c>
      <c r="G306" s="291">
        <v>212</v>
      </c>
      <c r="H306" s="21"/>
    </row>
    <row r="307" spans="2:8" s="1" customFormat="1" ht="18.75" x14ac:dyDescent="0.25">
      <c r="B307" s="499"/>
      <c r="C307" s="331"/>
      <c r="D307" s="331"/>
      <c r="E307" s="331"/>
      <c r="F307" s="478" t="s">
        <v>373</v>
      </c>
      <c r="G307" s="291">
        <v>213</v>
      </c>
      <c r="H307" s="21"/>
    </row>
    <row r="308" spans="2:8" s="1" customFormat="1" ht="18.75" x14ac:dyDescent="0.25">
      <c r="B308" s="499">
        <f t="shared" si="31"/>
        <v>0</v>
      </c>
      <c r="C308" s="331"/>
      <c r="D308" s="331"/>
      <c r="E308" s="331"/>
      <c r="F308" s="478" t="s">
        <v>15</v>
      </c>
      <c r="G308" s="291">
        <v>221</v>
      </c>
      <c r="H308" s="21"/>
    </row>
    <row r="309" spans="2:8" s="1" customFormat="1" ht="18.75" x14ac:dyDescent="0.25">
      <c r="B309" s="499">
        <f t="shared" si="31"/>
        <v>0</v>
      </c>
      <c r="C309" s="331"/>
      <c r="D309" s="331"/>
      <c r="E309" s="331"/>
      <c r="F309" s="478" t="s">
        <v>17</v>
      </c>
      <c r="G309" s="291">
        <v>222</v>
      </c>
      <c r="H309" s="21"/>
    </row>
    <row r="310" spans="2:8" s="1" customFormat="1" ht="18.75" x14ac:dyDescent="0.25">
      <c r="B310" s="499">
        <f t="shared" si="31"/>
        <v>0</v>
      </c>
      <c r="C310" s="331"/>
      <c r="D310" s="331"/>
      <c r="E310" s="331"/>
      <c r="F310" s="478" t="s">
        <v>18</v>
      </c>
      <c r="G310" s="291">
        <v>223</v>
      </c>
      <c r="H310" s="21"/>
    </row>
    <row r="311" spans="2:8" s="1" customFormat="1" ht="18.75" x14ac:dyDescent="0.25">
      <c r="B311" s="499">
        <f t="shared" si="31"/>
        <v>0</v>
      </c>
      <c r="C311" s="331"/>
      <c r="D311" s="331"/>
      <c r="E311" s="331"/>
      <c r="F311" s="478" t="s">
        <v>398</v>
      </c>
      <c r="G311" s="291">
        <v>228</v>
      </c>
      <c r="H311" s="21"/>
    </row>
    <row r="312" spans="2:8" s="1" customFormat="1" ht="18.75" x14ac:dyDescent="0.25">
      <c r="B312" s="499">
        <f t="shared" si="31"/>
        <v>0</v>
      </c>
      <c r="C312" s="331"/>
      <c r="D312" s="331"/>
      <c r="E312" s="352"/>
      <c r="F312" s="478" t="s">
        <v>395</v>
      </c>
      <c r="G312" s="291">
        <v>422</v>
      </c>
      <c r="H312" s="21"/>
    </row>
    <row r="313" spans="2:8" s="1" customFormat="1" ht="18.75" x14ac:dyDescent="0.25">
      <c r="B313" s="500">
        <f>D313-C313</f>
        <v>0</v>
      </c>
      <c r="C313" s="331"/>
      <c r="D313" s="331"/>
      <c r="E313" s="501"/>
      <c r="F313" s="478" t="s">
        <v>242</v>
      </c>
      <c r="G313" s="291">
        <v>423</v>
      </c>
      <c r="H313" s="21"/>
    </row>
    <row r="314" spans="2:8" ht="19.5" thickBot="1" x14ac:dyDescent="0.3">
      <c r="B314" s="282">
        <f t="shared" ref="B314" si="32">D314-C314</f>
        <v>0</v>
      </c>
      <c r="C314" s="282">
        <f>SUM(C305:C313)</f>
        <v>0</v>
      </c>
      <c r="D314" s="282">
        <f>SUM(D305:D313)</f>
        <v>0</v>
      </c>
      <c r="E314" s="282">
        <f>SUM(E305:E313)</f>
        <v>0</v>
      </c>
      <c r="F314" s="116" t="s">
        <v>5</v>
      </c>
      <c r="G314" s="291"/>
      <c r="H314" s="21"/>
    </row>
    <row r="315" spans="2:8" x14ac:dyDescent="0.25">
      <c r="D315" s="21"/>
      <c r="E315" s="21"/>
      <c r="F315" s="21"/>
      <c r="G315" s="291"/>
      <c r="H315" s="21"/>
    </row>
    <row r="316" spans="2:8" ht="27.75" x14ac:dyDescent="0.25">
      <c r="C316" s="278"/>
      <c r="D316" s="278"/>
      <c r="E316" s="278"/>
      <c r="F316" s="439" t="s">
        <v>536</v>
      </c>
      <c r="G316" s="291"/>
      <c r="H316" s="432" t="s">
        <v>499</v>
      </c>
    </row>
    <row r="317" spans="2:8" s="1" customFormat="1" ht="27.75" x14ac:dyDescent="0.25">
      <c r="B317" s="21"/>
      <c r="C317" s="278"/>
      <c r="D317" s="278"/>
      <c r="E317" s="278"/>
      <c r="F317" s="439" t="s">
        <v>2</v>
      </c>
      <c r="G317" s="291"/>
      <c r="H317" s="432"/>
    </row>
    <row r="318" spans="2:8" x14ac:dyDescent="0.25">
      <c r="D318" s="21"/>
      <c r="E318" s="21"/>
      <c r="F318" s="469"/>
      <c r="G318" s="291"/>
      <c r="H318" s="21"/>
    </row>
    <row r="319" spans="2:8" ht="51.75" x14ac:dyDescent="0.25">
      <c r="B319" s="117" t="s">
        <v>187</v>
      </c>
      <c r="C319" s="117" t="s">
        <v>257</v>
      </c>
      <c r="D319" s="117" t="s">
        <v>136</v>
      </c>
      <c r="E319" s="117" t="s">
        <v>137</v>
      </c>
      <c r="F319" s="476"/>
      <c r="G319" s="291"/>
      <c r="H319" s="21"/>
    </row>
    <row r="320" spans="2:8" ht="18.75" x14ac:dyDescent="0.25">
      <c r="B320" s="117">
        <v>2023</v>
      </c>
      <c r="C320" s="117">
        <v>2023</v>
      </c>
      <c r="D320" s="117">
        <v>2023</v>
      </c>
      <c r="E320" s="117">
        <v>2023</v>
      </c>
      <c r="F320" s="488" t="s">
        <v>1</v>
      </c>
      <c r="G320" s="291"/>
      <c r="H320" s="21"/>
    </row>
    <row r="321" spans="2:8" ht="18.75" x14ac:dyDescent="0.25">
      <c r="B321" s="489">
        <f>D321-C321</f>
        <v>0</v>
      </c>
      <c r="C321" s="331"/>
      <c r="D321" s="331"/>
      <c r="E321" s="331"/>
      <c r="F321" s="164"/>
      <c r="G321" s="291"/>
      <c r="H321" s="21"/>
    </row>
    <row r="322" spans="2:8" ht="18.75" x14ac:dyDescent="0.25">
      <c r="B322" s="489">
        <f>D322-C322</f>
        <v>0</v>
      </c>
      <c r="C322" s="285"/>
      <c r="D322" s="285"/>
      <c r="E322" s="285"/>
      <c r="F322" s="164"/>
      <c r="G322" s="291"/>
      <c r="H322" s="21"/>
    </row>
    <row r="323" spans="2:8" ht="18.75" x14ac:dyDescent="0.25">
      <c r="B323" s="281">
        <f>D323-C323</f>
        <v>0</v>
      </c>
      <c r="C323" s="281">
        <f>SUM(C321:C322)</f>
        <v>0</v>
      </c>
      <c r="D323" s="281">
        <f>SUM(D321:D322)</f>
        <v>0</v>
      </c>
      <c r="E323" s="281">
        <f>SUM(E321:E322)</f>
        <v>0</v>
      </c>
      <c r="F323" s="116" t="s">
        <v>5</v>
      </c>
      <c r="G323" s="291"/>
      <c r="H323" s="21"/>
    </row>
    <row r="324" spans="2:8" ht="18.75" x14ac:dyDescent="0.25">
      <c r="B324" s="491"/>
      <c r="C324" s="279"/>
      <c r="D324" s="279"/>
      <c r="E324" s="279"/>
      <c r="F324" s="488" t="s">
        <v>2</v>
      </c>
      <c r="G324" s="291"/>
      <c r="H324" s="21"/>
    </row>
    <row r="325" spans="2:8" ht="18.75" x14ac:dyDescent="0.25">
      <c r="B325" s="489">
        <f>D325-C325</f>
        <v>0</v>
      </c>
      <c r="C325" s="331"/>
      <c r="D325" s="331"/>
      <c r="E325" s="331"/>
      <c r="F325" s="478"/>
      <c r="G325" s="291"/>
      <c r="H325" s="21"/>
    </row>
    <row r="326" spans="2:8" ht="18.75" x14ac:dyDescent="0.25">
      <c r="B326" s="499">
        <f>D326-C326</f>
        <v>0</v>
      </c>
      <c r="C326" s="331"/>
      <c r="D326" s="331"/>
      <c r="E326" s="331"/>
      <c r="F326" s="478"/>
      <c r="G326" s="291"/>
      <c r="H326" s="21"/>
    </row>
    <row r="327" spans="2:8" ht="19.5" thickBot="1" x14ac:dyDescent="0.3">
      <c r="B327" s="282">
        <f t="shared" ref="B327" si="33">D327-C327</f>
        <v>0</v>
      </c>
      <c r="C327" s="282">
        <f>SUM(C325:C326)</f>
        <v>0</v>
      </c>
      <c r="D327" s="282">
        <f>SUM(D325:D326)</f>
        <v>0</v>
      </c>
      <c r="E327" s="282">
        <f>SUM(E325:E326)</f>
        <v>0</v>
      </c>
      <c r="F327" s="116" t="s">
        <v>5</v>
      </c>
      <c r="G327" s="291"/>
      <c r="H327" s="21"/>
    </row>
    <row r="328" spans="2:8" x14ac:dyDescent="0.25">
      <c r="D328" s="21"/>
      <c r="E328" s="21"/>
      <c r="F328" s="21"/>
      <c r="G328" s="291"/>
      <c r="H328" s="21"/>
    </row>
    <row r="329" spans="2:8" ht="27.75" x14ac:dyDescent="0.25">
      <c r="C329" s="278"/>
      <c r="D329" s="278"/>
      <c r="E329" s="278"/>
      <c r="F329" s="439" t="s">
        <v>537</v>
      </c>
      <c r="G329" s="291"/>
      <c r="H329" s="432" t="s">
        <v>500</v>
      </c>
    </row>
    <row r="330" spans="2:8" x14ac:dyDescent="0.25">
      <c r="D330" s="21"/>
      <c r="E330" s="21"/>
      <c r="F330" s="469"/>
      <c r="G330" s="291"/>
      <c r="H330" s="21"/>
    </row>
    <row r="331" spans="2:8" ht="51.75" x14ac:dyDescent="0.25">
      <c r="B331" s="117" t="s">
        <v>187</v>
      </c>
      <c r="C331" s="117" t="s">
        <v>257</v>
      </c>
      <c r="D331" s="117" t="s">
        <v>136</v>
      </c>
      <c r="E331" s="117" t="s">
        <v>137</v>
      </c>
      <c r="F331" s="476"/>
      <c r="G331" s="291"/>
      <c r="H331" s="21"/>
    </row>
    <row r="332" spans="2:8" ht="18.75" x14ac:dyDescent="0.25">
      <c r="B332" s="117">
        <v>2023</v>
      </c>
      <c r="C332" s="117">
        <v>2023</v>
      </c>
      <c r="D332" s="117">
        <v>2023</v>
      </c>
      <c r="E332" s="117">
        <v>2023</v>
      </c>
      <c r="F332" s="488" t="s">
        <v>1</v>
      </c>
      <c r="G332" s="291"/>
      <c r="H332" s="21"/>
    </row>
    <row r="333" spans="2:8" ht="18.75" x14ac:dyDescent="0.25">
      <c r="B333" s="489">
        <f>D333-C333</f>
        <v>0</v>
      </c>
      <c r="C333" s="331"/>
      <c r="D333" s="331"/>
      <c r="E333" s="331"/>
      <c r="F333" s="164"/>
      <c r="G333" s="291"/>
      <c r="H333" s="21"/>
    </row>
    <row r="334" spans="2:8" ht="18.75" x14ac:dyDescent="0.25">
      <c r="B334" s="489">
        <f>D334-C334</f>
        <v>0</v>
      </c>
      <c r="C334" s="285"/>
      <c r="D334" s="285"/>
      <c r="E334" s="285"/>
      <c r="F334" s="164"/>
      <c r="G334" s="291"/>
      <c r="H334" s="21"/>
    </row>
    <row r="335" spans="2:8" ht="18.75" x14ac:dyDescent="0.25">
      <c r="B335" s="281">
        <f t="shared" ref="B335" si="34">D335-C335</f>
        <v>0</v>
      </c>
      <c r="C335" s="281">
        <f>SUM(C333:C334)</f>
        <v>0</v>
      </c>
      <c r="D335" s="281">
        <f>SUM(D333:D334)</f>
        <v>0</v>
      </c>
      <c r="E335" s="281">
        <f>SUM(E333:E334)</f>
        <v>0</v>
      </c>
      <c r="F335" s="116" t="s">
        <v>5</v>
      </c>
      <c r="G335" s="291"/>
      <c r="H335" s="21"/>
    </row>
    <row r="336" spans="2:8" ht="18.75" x14ac:dyDescent="0.25">
      <c r="B336" s="491"/>
      <c r="C336" s="279"/>
      <c r="D336" s="279"/>
      <c r="E336" s="279"/>
      <c r="F336" s="488" t="s">
        <v>2</v>
      </c>
      <c r="G336" s="291"/>
      <c r="H336" s="21"/>
    </row>
    <row r="337" spans="2:8" ht="18.75" x14ac:dyDescent="0.25">
      <c r="B337" s="489">
        <f>D337-C337</f>
        <v>0</v>
      </c>
      <c r="C337" s="331"/>
      <c r="D337" s="331"/>
      <c r="E337" s="331"/>
      <c r="F337" s="478"/>
      <c r="G337" s="291"/>
      <c r="H337" s="21"/>
    </row>
    <row r="338" spans="2:8" ht="18.75" x14ac:dyDescent="0.25">
      <c r="B338" s="499">
        <f t="shared" ref="B338" si="35">D338-C338</f>
        <v>0</v>
      </c>
      <c r="C338" s="331"/>
      <c r="D338" s="331"/>
      <c r="E338" s="331"/>
      <c r="F338" s="478"/>
      <c r="G338" s="291"/>
      <c r="H338" s="21"/>
    </row>
    <row r="339" spans="2:8" ht="19.5" thickBot="1" x14ac:dyDescent="0.3">
      <c r="B339" s="282">
        <f t="shared" ref="B339" si="36">D339-C339</f>
        <v>0</v>
      </c>
      <c r="C339" s="282">
        <f>SUM(C337:C338)</f>
        <v>0</v>
      </c>
      <c r="D339" s="282">
        <f>SUM(D337:D338)</f>
        <v>0</v>
      </c>
      <c r="E339" s="282">
        <f>SUM(E337:E338)</f>
        <v>0</v>
      </c>
      <c r="F339" s="116" t="s">
        <v>5</v>
      </c>
      <c r="G339" s="291"/>
      <c r="H339" s="21"/>
    </row>
    <row r="340" spans="2:8" x14ac:dyDescent="0.25">
      <c r="D340" s="21"/>
      <c r="E340" s="21"/>
      <c r="F340" s="21"/>
      <c r="G340" s="291"/>
      <c r="H340" s="21"/>
    </row>
    <row r="341" spans="2:8" x14ac:dyDescent="0.25">
      <c r="D341" s="21"/>
      <c r="E341" s="21"/>
      <c r="F341" s="21"/>
      <c r="G341" s="291"/>
      <c r="H341" s="21"/>
    </row>
  </sheetData>
  <mergeCells count="19">
    <mergeCell ref="B274:F274"/>
    <mergeCell ref="B246:F246"/>
    <mergeCell ref="B154:F154"/>
    <mergeCell ref="B165:F165"/>
    <mergeCell ref="B174:F174"/>
    <mergeCell ref="B190:F190"/>
    <mergeCell ref="B5:F5"/>
    <mergeCell ref="B1:F1"/>
    <mergeCell ref="B30:F30"/>
    <mergeCell ref="B29:F29"/>
    <mergeCell ref="B139:F139"/>
    <mergeCell ref="B43:F43"/>
    <mergeCell ref="B53:F53"/>
    <mergeCell ref="B71:F71"/>
    <mergeCell ref="B95:F95"/>
    <mergeCell ref="B106:F106"/>
    <mergeCell ref="B115:F115"/>
    <mergeCell ref="B130:F130"/>
    <mergeCell ref="B3:F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0"/>
  <sheetViews>
    <sheetView showGridLines="0" workbookViewId="0">
      <selection activeCell="A17" sqref="A17:E17"/>
    </sheetView>
  </sheetViews>
  <sheetFormatPr defaultColWidth="9.140625" defaultRowHeight="15" x14ac:dyDescent="0.25"/>
  <cols>
    <col min="1" max="4" width="9.140625" style="1"/>
    <col min="5" max="5" width="51.28515625" style="1" customWidth="1"/>
    <col min="6" max="16384" width="9.140625" style="1"/>
  </cols>
  <sheetData>
    <row r="1" spans="1:5" ht="25.5" x14ac:dyDescent="0.25">
      <c r="A1" s="526" t="s">
        <v>269</v>
      </c>
      <c r="B1" s="526"/>
      <c r="C1" s="526"/>
      <c r="D1" s="526"/>
      <c r="E1" s="526"/>
    </row>
    <row r="2" spans="1:5" ht="25.5" x14ac:dyDescent="0.25">
      <c r="A2" s="526" t="s">
        <v>539</v>
      </c>
      <c r="B2" s="526"/>
      <c r="C2" s="526"/>
      <c r="D2" s="526"/>
      <c r="E2" s="526"/>
    </row>
    <row r="3" spans="1:5" ht="26.25" customHeight="1" x14ac:dyDescent="0.25">
      <c r="A3" s="515" t="s">
        <v>270</v>
      </c>
      <c r="B3" s="515"/>
      <c r="C3" s="515"/>
      <c r="D3" s="515"/>
      <c r="E3" s="515"/>
    </row>
    <row r="4" spans="1:5" x14ac:dyDescent="0.25">
      <c r="A4" s="515"/>
      <c r="B4" s="515"/>
      <c r="C4" s="515"/>
      <c r="D4" s="515"/>
      <c r="E4" s="515"/>
    </row>
    <row r="5" spans="1:5" ht="21.75" customHeight="1" x14ac:dyDescent="0.25">
      <c r="A5" s="189"/>
      <c r="B5" s="189"/>
      <c r="C5" s="189"/>
      <c r="D5" s="189"/>
      <c r="E5" s="189"/>
    </row>
    <row r="6" spans="1:5" ht="21.75" x14ac:dyDescent="0.25">
      <c r="A6" s="528" t="s">
        <v>540</v>
      </c>
      <c r="B6" s="528"/>
      <c r="C6" s="528"/>
      <c r="D6" s="528"/>
      <c r="E6" s="528"/>
    </row>
    <row r="7" spans="1:5" ht="138" customHeight="1" x14ac:dyDescent="0.25">
      <c r="A7" s="515" t="s">
        <v>271</v>
      </c>
      <c r="B7" s="515"/>
      <c r="C7" s="515"/>
      <c r="D7" s="515"/>
      <c r="E7" s="515"/>
    </row>
    <row r="8" spans="1:5" ht="90" customHeight="1" x14ac:dyDescent="0.25">
      <c r="A8" s="515" t="s">
        <v>421</v>
      </c>
      <c r="B8" s="515"/>
      <c r="C8" s="515"/>
      <c r="D8" s="515"/>
      <c r="E8" s="515"/>
    </row>
    <row r="9" spans="1:5" ht="21.75" x14ac:dyDescent="0.25">
      <c r="A9" s="189"/>
      <c r="B9" s="189"/>
      <c r="C9" s="189"/>
      <c r="D9" s="189"/>
      <c r="E9" s="189"/>
    </row>
    <row r="10" spans="1:5" ht="21.75" x14ac:dyDescent="0.25">
      <c r="A10" s="528" t="s">
        <v>541</v>
      </c>
      <c r="B10" s="528"/>
      <c r="C10" s="528"/>
      <c r="D10" s="528"/>
      <c r="E10" s="528"/>
    </row>
    <row r="11" spans="1:5" ht="69.75" customHeight="1" x14ac:dyDescent="0.25">
      <c r="A11" s="515" t="s">
        <v>272</v>
      </c>
      <c r="B11" s="515"/>
      <c r="C11" s="515"/>
      <c r="D11" s="515"/>
      <c r="E11" s="515"/>
    </row>
    <row r="12" spans="1:5" ht="21.75" x14ac:dyDescent="0.25">
      <c r="A12" s="210"/>
      <c r="B12" s="210"/>
      <c r="C12" s="210"/>
      <c r="D12" s="210"/>
      <c r="E12" s="210"/>
    </row>
    <row r="13" spans="1:5" ht="21.75" x14ac:dyDescent="0.25">
      <c r="A13" s="528" t="s">
        <v>542</v>
      </c>
      <c r="B13" s="528"/>
      <c r="C13" s="528"/>
      <c r="D13" s="528"/>
      <c r="E13" s="528"/>
    </row>
    <row r="14" spans="1:5" ht="73.5" customHeight="1" x14ac:dyDescent="0.25">
      <c r="A14" s="515" t="s">
        <v>273</v>
      </c>
      <c r="B14" s="515"/>
      <c r="C14" s="515"/>
      <c r="D14" s="515"/>
      <c r="E14" s="515"/>
    </row>
    <row r="15" spans="1:5" ht="21.75" x14ac:dyDescent="0.25">
      <c r="A15" s="210"/>
      <c r="B15" s="210"/>
      <c r="C15" s="210"/>
      <c r="D15" s="210"/>
      <c r="E15" s="210"/>
    </row>
    <row r="16" spans="1:5" ht="21.75" x14ac:dyDescent="0.25">
      <c r="A16" s="528" t="s">
        <v>543</v>
      </c>
      <c r="B16" s="528"/>
      <c r="C16" s="528"/>
      <c r="D16" s="528"/>
      <c r="E16" s="528"/>
    </row>
    <row r="17" spans="1:5" ht="140.25" customHeight="1" x14ac:dyDescent="0.25">
      <c r="A17" s="507" t="s">
        <v>385</v>
      </c>
      <c r="B17" s="507"/>
      <c r="C17" s="507"/>
      <c r="D17" s="507"/>
      <c r="E17" s="507"/>
    </row>
    <row r="18" spans="1:5" ht="21.75" x14ac:dyDescent="0.25">
      <c r="A18" s="210"/>
      <c r="B18" s="210"/>
      <c r="C18" s="210"/>
      <c r="D18" s="210"/>
      <c r="E18" s="210"/>
    </row>
    <row r="19" spans="1:5" ht="21.75" x14ac:dyDescent="0.25">
      <c r="A19" s="528" t="s">
        <v>544</v>
      </c>
      <c r="B19" s="528"/>
      <c r="C19" s="528"/>
      <c r="D19" s="528"/>
      <c r="E19" s="528"/>
    </row>
    <row r="20" spans="1:5" ht="173.25" customHeight="1" x14ac:dyDescent="0.25">
      <c r="A20" s="515" t="s">
        <v>420</v>
      </c>
      <c r="B20" s="515"/>
      <c r="C20" s="515"/>
      <c r="D20" s="515"/>
      <c r="E20" s="515"/>
    </row>
  </sheetData>
  <mergeCells count="14">
    <mergeCell ref="A8:E8"/>
    <mergeCell ref="A1:E1"/>
    <mergeCell ref="A2:E2"/>
    <mergeCell ref="A3:E4"/>
    <mergeCell ref="A6:E6"/>
    <mergeCell ref="A7:E7"/>
    <mergeCell ref="A19:E19"/>
    <mergeCell ref="A20:E20"/>
    <mergeCell ref="A10:E10"/>
    <mergeCell ref="A11:E11"/>
    <mergeCell ref="A13:E13"/>
    <mergeCell ref="A14:E14"/>
    <mergeCell ref="A16:E16"/>
    <mergeCell ref="A17:E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G38"/>
  <sheetViews>
    <sheetView showGridLines="0" tabSelected="1" zoomScaleNormal="100" workbookViewId="0">
      <selection activeCell="B6" sqref="B6:E29"/>
    </sheetView>
  </sheetViews>
  <sheetFormatPr defaultColWidth="9.140625" defaultRowHeight="15" x14ac:dyDescent="0.25"/>
  <cols>
    <col min="1" max="1" width="5.7109375" style="1" customWidth="1"/>
    <col min="2" max="3" width="14.85546875" style="1" customWidth="1"/>
    <col min="4" max="4" width="9.28515625" style="1" customWidth="1"/>
    <col min="5" max="5" width="57.42578125" style="1" customWidth="1"/>
    <col min="6" max="6" width="10.5703125" style="1" bestFit="1" customWidth="1"/>
    <col min="7" max="7" width="14" style="1" customWidth="1"/>
    <col min="8" max="8" width="25.85546875" style="1" customWidth="1"/>
    <col min="9" max="9" width="9.140625" style="1"/>
    <col min="10" max="10" width="12.42578125" style="1" bestFit="1" customWidth="1"/>
    <col min="11" max="16384" width="9.140625" style="1"/>
  </cols>
  <sheetData>
    <row r="1" spans="2:7" ht="27.75" x14ac:dyDescent="0.25">
      <c r="B1" s="516" t="s">
        <v>208</v>
      </c>
      <c r="C1" s="516"/>
      <c r="D1" s="516"/>
      <c r="E1" s="516"/>
    </row>
    <row r="2" spans="2:7" ht="5.25" customHeight="1" x14ac:dyDescent="0.25">
      <c r="B2" s="26"/>
      <c r="C2" s="26"/>
      <c r="D2" s="26"/>
      <c r="E2" s="26"/>
    </row>
    <row r="3" spans="2:7" ht="27.75" x14ac:dyDescent="0.25">
      <c r="B3" s="517" t="s">
        <v>545</v>
      </c>
      <c r="C3" s="517"/>
      <c r="D3" s="517"/>
      <c r="E3" s="517"/>
    </row>
    <row r="4" spans="2:7" ht="21.75" customHeight="1" x14ac:dyDescent="0.25">
      <c r="B4" s="26"/>
      <c r="C4" s="26"/>
      <c r="D4" s="26"/>
      <c r="E4" s="26" t="s">
        <v>175</v>
      </c>
    </row>
    <row r="5" spans="2:7" ht="11.25" customHeight="1" x14ac:dyDescent="0.25"/>
    <row r="6" spans="2:7" ht="17.25" x14ac:dyDescent="0.25">
      <c r="B6" s="66" t="s">
        <v>130</v>
      </c>
      <c r="C6" s="66" t="s">
        <v>130</v>
      </c>
      <c r="D6" s="529" t="s">
        <v>26</v>
      </c>
      <c r="E6" s="523"/>
      <c r="F6" s="2"/>
      <c r="G6" s="22"/>
    </row>
    <row r="7" spans="2:7" ht="17.25" x14ac:dyDescent="0.25">
      <c r="B7" s="66">
        <v>2022</v>
      </c>
      <c r="C7" s="66">
        <v>2023</v>
      </c>
      <c r="D7" s="529"/>
      <c r="E7" s="523"/>
      <c r="F7" s="2"/>
      <c r="G7" s="22"/>
    </row>
    <row r="8" spans="2:7" ht="18.75" x14ac:dyDescent="0.25">
      <c r="B8" s="221"/>
      <c r="C8" s="221"/>
      <c r="D8" s="221"/>
      <c r="E8" s="70" t="s">
        <v>215</v>
      </c>
      <c r="F8" s="2"/>
    </row>
    <row r="9" spans="2:7" ht="18.75" x14ac:dyDescent="0.25">
      <c r="B9" s="222"/>
      <c r="C9" s="222"/>
      <c r="D9" s="221"/>
      <c r="E9" s="70" t="s">
        <v>160</v>
      </c>
      <c r="F9" s="2"/>
    </row>
    <row r="10" spans="2:7" ht="18.75" x14ac:dyDescent="0.25">
      <c r="B10" s="222">
        <v>0</v>
      </c>
      <c r="C10" s="222">
        <f>'29.1 - 29.11'!B21</f>
        <v>0</v>
      </c>
      <c r="D10" s="223">
        <v>29.1</v>
      </c>
      <c r="E10" s="71" t="s">
        <v>161</v>
      </c>
      <c r="F10" s="2"/>
    </row>
    <row r="11" spans="2:7" ht="18.75" x14ac:dyDescent="0.25">
      <c r="B11" s="222">
        <v>0</v>
      </c>
      <c r="C11" s="222">
        <f>'29.1 - 29.11'!B36</f>
        <v>0</v>
      </c>
      <c r="D11" s="223">
        <v>29.2</v>
      </c>
      <c r="E11" s="71" t="s">
        <v>162</v>
      </c>
      <c r="F11" s="2"/>
    </row>
    <row r="12" spans="2:7" ht="18.75" x14ac:dyDescent="0.25">
      <c r="B12" s="224">
        <v>0</v>
      </c>
      <c r="C12" s="224">
        <f>'29.1 - 29.11'!C42</f>
        <v>0</v>
      </c>
      <c r="D12" s="223">
        <v>29.3</v>
      </c>
      <c r="E12" s="71" t="s">
        <v>163</v>
      </c>
      <c r="F12" s="2"/>
    </row>
    <row r="13" spans="2:7" ht="18.75" x14ac:dyDescent="0.25">
      <c r="B13" s="224"/>
      <c r="C13" s="224"/>
      <c r="D13" s="223"/>
      <c r="E13" s="70" t="s">
        <v>4</v>
      </c>
      <c r="F13" s="2"/>
    </row>
    <row r="14" spans="2:7" ht="18.75" x14ac:dyDescent="0.25">
      <c r="B14" s="224">
        <v>0</v>
      </c>
      <c r="C14" s="224">
        <f>'29.1 - 29.11'!C48</f>
        <v>0</v>
      </c>
      <c r="D14" s="223">
        <v>29.4</v>
      </c>
      <c r="E14" s="71" t="s">
        <v>200</v>
      </c>
      <c r="F14" s="2"/>
    </row>
    <row r="15" spans="2:7" ht="18.75" x14ac:dyDescent="0.25">
      <c r="B15" s="222">
        <v>0</v>
      </c>
      <c r="C15" s="222">
        <f>'17'!C10</f>
        <v>0</v>
      </c>
      <c r="D15" s="223">
        <v>17</v>
      </c>
      <c r="E15" s="71" t="s">
        <v>13</v>
      </c>
      <c r="F15" s="2"/>
    </row>
    <row r="16" spans="2:7" ht="18.75" x14ac:dyDescent="0.25">
      <c r="B16" s="222">
        <v>0</v>
      </c>
      <c r="C16" s="222">
        <f>'29.1 - 29.11'!C59</f>
        <v>0</v>
      </c>
      <c r="D16" s="223">
        <v>29.5</v>
      </c>
      <c r="E16" s="71" t="s">
        <v>164</v>
      </c>
      <c r="F16" s="2"/>
    </row>
    <row r="17" spans="2:6" ht="18.75" x14ac:dyDescent="0.25">
      <c r="B17" s="224">
        <v>0</v>
      </c>
      <c r="C17" s="224">
        <f>'29.1 - 29.11'!C66</f>
        <v>0</v>
      </c>
      <c r="D17" s="223">
        <v>29.6</v>
      </c>
      <c r="E17" s="71" t="s">
        <v>165</v>
      </c>
      <c r="F17" s="2"/>
    </row>
    <row r="18" spans="2:6" ht="18.75" x14ac:dyDescent="0.25">
      <c r="B18" s="225">
        <f>SUM(B10:B17)</f>
        <v>0</v>
      </c>
      <c r="C18" s="225">
        <f>SUM(C10:C17)</f>
        <v>0</v>
      </c>
      <c r="D18" s="223"/>
      <c r="E18" s="70" t="s">
        <v>159</v>
      </c>
      <c r="F18" s="2"/>
    </row>
    <row r="19" spans="2:6" ht="18.75" x14ac:dyDescent="0.25">
      <c r="B19" s="226"/>
      <c r="C19" s="226"/>
      <c r="D19" s="223"/>
      <c r="E19" s="70"/>
      <c r="F19" s="2"/>
    </row>
    <row r="20" spans="2:6" ht="18.75" x14ac:dyDescent="0.25">
      <c r="B20" s="222"/>
      <c r="C20" s="222"/>
      <c r="D20" s="223"/>
      <c r="E20" s="70" t="s">
        <v>203</v>
      </c>
      <c r="F20" s="2"/>
    </row>
    <row r="21" spans="2:6" ht="18.75" x14ac:dyDescent="0.25">
      <c r="B21" s="222"/>
      <c r="C21" s="222"/>
      <c r="D21" s="223"/>
      <c r="E21" s="70" t="s">
        <v>167</v>
      </c>
      <c r="F21" s="2"/>
    </row>
    <row r="22" spans="2:6" ht="18.75" x14ac:dyDescent="0.25">
      <c r="B22" s="222">
        <v>0</v>
      </c>
      <c r="C22" s="222">
        <f>'29.1 - 29.11'!C81</f>
        <v>0</v>
      </c>
      <c r="D22" s="223">
        <v>29.7</v>
      </c>
      <c r="E22" s="71" t="s">
        <v>168</v>
      </c>
      <c r="F22" s="2"/>
    </row>
    <row r="23" spans="2:6" ht="18.75" x14ac:dyDescent="0.25">
      <c r="B23" s="222">
        <v>0</v>
      </c>
      <c r="C23" s="222">
        <f>'29.1 - 29.11'!C96</f>
        <v>0</v>
      </c>
      <c r="D23" s="223">
        <v>29.8</v>
      </c>
      <c r="E23" s="71" t="s">
        <v>169</v>
      </c>
      <c r="F23" s="2"/>
    </row>
    <row r="24" spans="2:6" ht="18.75" x14ac:dyDescent="0.25">
      <c r="B24" s="222"/>
      <c r="C24" s="222"/>
      <c r="D24" s="227"/>
      <c r="E24" s="70" t="s">
        <v>170</v>
      </c>
      <c r="F24" s="2"/>
    </row>
    <row r="25" spans="2:6" ht="18.75" x14ac:dyDescent="0.25">
      <c r="B25" s="222">
        <v>0</v>
      </c>
      <c r="C25" s="222">
        <f>'29.1 - 29.11'!C109</f>
        <v>0</v>
      </c>
      <c r="D25" s="332" t="s">
        <v>547</v>
      </c>
      <c r="E25" s="71" t="s">
        <v>171</v>
      </c>
      <c r="F25" s="2"/>
    </row>
    <row r="26" spans="2:6" ht="18.75" x14ac:dyDescent="0.25">
      <c r="B26" s="222">
        <v>0</v>
      </c>
      <c r="C26" s="222">
        <f>'29.1 - 29.11'!C116</f>
        <v>0</v>
      </c>
      <c r="D26" s="502" t="s">
        <v>546</v>
      </c>
      <c r="E26" s="71" t="s">
        <v>216</v>
      </c>
      <c r="F26" s="2"/>
    </row>
    <row r="27" spans="2:6" ht="18.75" x14ac:dyDescent="0.25">
      <c r="B27" s="224">
        <v>0</v>
      </c>
      <c r="C27" s="224">
        <f>'29.1 - 29.11'!C123</f>
        <v>0</v>
      </c>
      <c r="D27" s="223">
        <v>29.11</v>
      </c>
      <c r="E27" s="71" t="s">
        <v>173</v>
      </c>
      <c r="F27" s="2"/>
    </row>
    <row r="28" spans="2:6" ht="18.75" x14ac:dyDescent="0.25">
      <c r="B28" s="225">
        <f>SUM(B22:B27)</f>
        <v>0</v>
      </c>
      <c r="C28" s="225">
        <f>SUM(C22:C27)</f>
        <v>0</v>
      </c>
      <c r="D28" s="223"/>
      <c r="E28" s="70" t="s">
        <v>166</v>
      </c>
      <c r="F28" s="2"/>
    </row>
    <row r="29" spans="2:6" ht="19.5" thickBot="1" x14ac:dyDescent="0.3">
      <c r="B29" s="228">
        <f>B18-B28</f>
        <v>0</v>
      </c>
      <c r="C29" s="228">
        <f>C18-C28</f>
        <v>0</v>
      </c>
      <c r="D29" s="221"/>
      <c r="E29" s="70" t="s">
        <v>174</v>
      </c>
      <c r="F29" s="2"/>
    </row>
    <row r="31" spans="2:6" ht="18.75" x14ac:dyDescent="0.25">
      <c r="E31" s="10"/>
    </row>
    <row r="35" spans="6:6" ht="26.25" customHeight="1" x14ac:dyDescent="0.25">
      <c r="F35" s="2"/>
    </row>
    <row r="36" spans="6:6" x14ac:dyDescent="0.25">
      <c r="F36" s="2"/>
    </row>
    <row r="37" spans="6:6" x14ac:dyDescent="0.25">
      <c r="F37" s="2"/>
    </row>
    <row r="38" spans="6:6" x14ac:dyDescent="0.25">
      <c r="F38" s="2"/>
    </row>
  </sheetData>
  <mergeCells count="4">
    <mergeCell ref="D6:D7"/>
    <mergeCell ref="B1:E1"/>
    <mergeCell ref="B3:E3"/>
    <mergeCell ref="E6:E7"/>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I123"/>
  <sheetViews>
    <sheetView showGridLines="0" topLeftCell="A49" zoomScaleNormal="100" workbookViewId="0">
      <selection activeCell="B120" sqref="B120:G123"/>
    </sheetView>
  </sheetViews>
  <sheetFormatPr defaultColWidth="9.140625" defaultRowHeight="15" x14ac:dyDescent="0.25"/>
  <cols>
    <col min="1" max="1" width="5.7109375" style="1" customWidth="1"/>
    <col min="2" max="2" width="13.140625" style="1" customWidth="1"/>
    <col min="3" max="3" width="11.85546875" style="1" customWidth="1"/>
    <col min="4" max="4" width="11.7109375" style="1" customWidth="1"/>
    <col min="5" max="5" width="12" style="1" customWidth="1"/>
    <col min="6" max="6" width="12.7109375" style="1" bestFit="1" customWidth="1"/>
    <col min="7" max="7" width="36.140625" style="1" customWidth="1"/>
    <col min="8" max="16384" width="9.140625" style="1"/>
  </cols>
  <sheetData>
    <row r="1" spans="2:9" ht="27.75" x14ac:dyDescent="0.25">
      <c r="B1" s="541" t="s">
        <v>548</v>
      </c>
      <c r="C1" s="541"/>
      <c r="D1" s="541"/>
      <c r="E1" s="541"/>
      <c r="F1" s="541"/>
      <c r="G1" s="541"/>
    </row>
    <row r="2" spans="2:9" ht="86.25" x14ac:dyDescent="0.25">
      <c r="B2" s="66" t="s">
        <v>364</v>
      </c>
      <c r="C2" s="66" t="s">
        <v>363</v>
      </c>
      <c r="D2" s="117" t="s">
        <v>564</v>
      </c>
      <c r="E2" s="66" t="s">
        <v>362</v>
      </c>
      <c r="F2" s="66" t="s">
        <v>361</v>
      </c>
      <c r="G2" s="66" t="s">
        <v>217</v>
      </c>
    </row>
    <row r="3" spans="2:9" ht="18.75" x14ac:dyDescent="0.25">
      <c r="B3" s="55"/>
      <c r="C3" s="128"/>
      <c r="D3" s="128"/>
      <c r="E3" s="128"/>
      <c r="F3" s="128"/>
      <c r="G3" s="122" t="s">
        <v>218</v>
      </c>
    </row>
    <row r="4" spans="2:9" ht="17.25" x14ac:dyDescent="0.25">
      <c r="B4" s="407">
        <f>F4+E4+D4-C4</f>
        <v>0</v>
      </c>
      <c r="C4" s="129"/>
      <c r="D4" s="129"/>
      <c r="E4" s="129"/>
      <c r="F4" s="129"/>
      <c r="G4" s="246" t="s">
        <v>199</v>
      </c>
      <c r="I4" s="433">
        <v>421</v>
      </c>
    </row>
    <row r="5" spans="2:9" ht="17.25" x14ac:dyDescent="0.25">
      <c r="B5" s="407">
        <f t="shared" ref="B5:B7" si="0">F5+E5+D5-C5</f>
        <v>0</v>
      </c>
      <c r="C5" s="129"/>
      <c r="D5" s="129"/>
      <c r="E5" s="129"/>
      <c r="F5" s="129"/>
      <c r="G5" s="422" t="s">
        <v>460</v>
      </c>
      <c r="I5" s="433">
        <v>422</v>
      </c>
    </row>
    <row r="6" spans="2:9" ht="17.25" x14ac:dyDescent="0.25">
      <c r="B6" s="407">
        <f t="shared" si="0"/>
        <v>0</v>
      </c>
      <c r="C6" s="129"/>
      <c r="D6" s="129"/>
      <c r="E6" s="129"/>
      <c r="F6" s="129"/>
      <c r="G6" s="130" t="s">
        <v>461</v>
      </c>
      <c r="I6" s="433">
        <v>423</v>
      </c>
    </row>
    <row r="7" spans="2:9" ht="17.25" x14ac:dyDescent="0.25">
      <c r="B7" s="407">
        <f t="shared" si="0"/>
        <v>0</v>
      </c>
      <c r="C7" s="434"/>
      <c r="D7" s="434"/>
      <c r="E7" s="434"/>
      <c r="F7" s="434"/>
      <c r="G7" s="422" t="s">
        <v>462</v>
      </c>
      <c r="I7" s="433">
        <v>424</v>
      </c>
    </row>
    <row r="8" spans="2:9" ht="18.75" x14ac:dyDescent="0.25">
      <c r="B8" s="84">
        <f>SUM(B4:B7)</f>
        <v>0</v>
      </c>
      <c r="C8" s="84">
        <f t="shared" ref="C8:F8" si="1">SUM(C4:C7)</f>
        <v>0</v>
      </c>
      <c r="D8" s="84">
        <f t="shared" si="1"/>
        <v>0</v>
      </c>
      <c r="E8" s="84">
        <f t="shared" si="1"/>
        <v>0</v>
      </c>
      <c r="F8" s="84">
        <f t="shared" si="1"/>
        <v>0</v>
      </c>
      <c r="G8" s="71" t="s">
        <v>219</v>
      </c>
    </row>
    <row r="9" spans="2:9" ht="18.75" customHeight="1" x14ac:dyDescent="0.25">
      <c r="B9" s="132"/>
      <c r="C9" s="132"/>
      <c r="D9" s="132"/>
      <c r="E9" s="132"/>
      <c r="F9" s="132"/>
      <c r="G9" s="122" t="s">
        <v>220</v>
      </c>
    </row>
    <row r="10" spans="2:9" ht="17.25" x14ac:dyDescent="0.25">
      <c r="B10" s="408">
        <f>SUM(C10:F10)</f>
        <v>0</v>
      </c>
      <c r="C10" s="82"/>
      <c r="D10" s="82"/>
      <c r="E10" s="82"/>
      <c r="F10" s="82"/>
      <c r="G10" s="130" t="s">
        <v>199</v>
      </c>
      <c r="I10" s="433">
        <v>421</v>
      </c>
    </row>
    <row r="11" spans="2:9" ht="17.25" x14ac:dyDescent="0.25">
      <c r="B11" s="408">
        <f t="shared" ref="B11:B13" si="2">SUM(C11:F11)</f>
        <v>0</v>
      </c>
      <c r="C11" s="82"/>
      <c r="D11" s="82"/>
      <c r="E11" s="82"/>
      <c r="F11" s="82"/>
      <c r="G11" s="130" t="s">
        <v>460</v>
      </c>
      <c r="I11" s="433">
        <v>422</v>
      </c>
    </row>
    <row r="12" spans="2:9" ht="17.25" x14ac:dyDescent="0.25">
      <c r="B12" s="435">
        <f t="shared" si="2"/>
        <v>0</v>
      </c>
      <c r="C12" s="372"/>
      <c r="D12" s="372"/>
      <c r="E12" s="372"/>
      <c r="F12" s="372"/>
      <c r="G12" s="130" t="s">
        <v>461</v>
      </c>
      <c r="I12" s="433">
        <v>423</v>
      </c>
    </row>
    <row r="13" spans="2:9" ht="17.25" x14ac:dyDescent="0.25">
      <c r="B13" s="435">
        <f t="shared" si="2"/>
        <v>0</v>
      </c>
      <c r="C13" s="371"/>
      <c r="D13" s="371"/>
      <c r="E13" s="371"/>
      <c r="F13" s="371"/>
      <c r="G13" s="422" t="s">
        <v>462</v>
      </c>
      <c r="I13" s="433">
        <v>424</v>
      </c>
    </row>
    <row r="14" spans="2:9" ht="18.75" x14ac:dyDescent="0.25">
      <c r="B14" s="293">
        <f t="shared" ref="B14:E14" si="3">SUM(B10:B13)</f>
        <v>0</v>
      </c>
      <c r="C14" s="293">
        <f t="shared" si="3"/>
        <v>0</v>
      </c>
      <c r="D14" s="293">
        <f t="shared" si="3"/>
        <v>0</v>
      </c>
      <c r="E14" s="293">
        <f t="shared" si="3"/>
        <v>0</v>
      </c>
      <c r="F14" s="293">
        <f>SUM(F10:F13)</f>
        <v>0</v>
      </c>
      <c r="G14" s="70" t="s">
        <v>219</v>
      </c>
    </row>
    <row r="15" spans="2:9" ht="18.75" x14ac:dyDescent="0.25">
      <c r="B15" s="132"/>
      <c r="C15" s="132"/>
      <c r="D15" s="132"/>
      <c r="E15" s="132"/>
      <c r="F15" s="132"/>
      <c r="G15" s="122" t="s">
        <v>182</v>
      </c>
    </row>
    <row r="16" spans="2:9" ht="17.25" x14ac:dyDescent="0.25">
      <c r="B16" s="435">
        <f>SUM(C16:F16)</f>
        <v>0</v>
      </c>
      <c r="C16" s="372"/>
      <c r="D16" s="372"/>
      <c r="E16" s="372"/>
      <c r="F16" s="372"/>
      <c r="G16" s="130" t="s">
        <v>199</v>
      </c>
      <c r="I16" s="433">
        <v>421</v>
      </c>
    </row>
    <row r="17" spans="2:9" ht="17.25" x14ac:dyDescent="0.25">
      <c r="B17" s="435">
        <f t="shared" ref="B17:B19" si="4">SUM(C17:F17)</f>
        <v>0</v>
      </c>
      <c r="C17" s="397"/>
      <c r="D17" s="397"/>
      <c r="E17" s="397"/>
      <c r="F17" s="397"/>
      <c r="G17" s="422" t="s">
        <v>460</v>
      </c>
      <c r="I17" s="433">
        <v>422</v>
      </c>
    </row>
    <row r="18" spans="2:9" ht="17.25" x14ac:dyDescent="0.25">
      <c r="B18" s="435">
        <f t="shared" si="4"/>
        <v>0</v>
      </c>
      <c r="C18" s="397"/>
      <c r="D18" s="397"/>
      <c r="E18" s="397"/>
      <c r="F18" s="397"/>
      <c r="G18" s="422" t="s">
        <v>461</v>
      </c>
      <c r="I18" s="433">
        <v>423</v>
      </c>
    </row>
    <row r="19" spans="2:9" ht="17.25" x14ac:dyDescent="0.25">
      <c r="B19" s="435">
        <f t="shared" si="4"/>
        <v>0</v>
      </c>
      <c r="C19" s="371"/>
      <c r="D19" s="371"/>
      <c r="E19" s="371"/>
      <c r="F19" s="371"/>
      <c r="G19" s="422" t="s">
        <v>462</v>
      </c>
      <c r="I19" s="433">
        <v>424</v>
      </c>
    </row>
    <row r="20" spans="2:9" ht="17.25" x14ac:dyDescent="0.25">
      <c r="B20" s="84">
        <f>SUM(B16:B19)</f>
        <v>0</v>
      </c>
      <c r="C20" s="84">
        <f t="shared" ref="C20:E20" si="5">SUM(C16:C19)</f>
        <v>0</v>
      </c>
      <c r="D20" s="84">
        <f t="shared" si="5"/>
        <v>0</v>
      </c>
      <c r="E20" s="84">
        <f t="shared" si="5"/>
        <v>0</v>
      </c>
      <c r="F20" s="84">
        <f>SUM(F16:F19)</f>
        <v>0</v>
      </c>
      <c r="G20" s="131" t="s">
        <v>219</v>
      </c>
    </row>
    <row r="21" spans="2:9" s="28" customFormat="1" ht="19.5" thickBot="1" x14ac:dyDescent="0.3">
      <c r="B21" s="85">
        <f>B8+B14+B20</f>
        <v>0</v>
      </c>
      <c r="C21" s="85">
        <f t="shared" ref="C21:E21" si="6">C8+C14+C20</f>
        <v>0</v>
      </c>
      <c r="D21" s="85">
        <f t="shared" si="6"/>
        <v>0</v>
      </c>
      <c r="E21" s="85">
        <f t="shared" si="6"/>
        <v>0</v>
      </c>
      <c r="F21" s="85">
        <f>F8+F14+F20</f>
        <v>0</v>
      </c>
      <c r="G21" s="70" t="s">
        <v>221</v>
      </c>
    </row>
    <row r="24" spans="2:9" ht="27.75" x14ac:dyDescent="0.25">
      <c r="B24" s="541" t="s">
        <v>549</v>
      </c>
      <c r="C24" s="541"/>
      <c r="D24" s="541"/>
      <c r="E24" s="541"/>
      <c r="F24" s="541"/>
      <c r="G24" s="541"/>
    </row>
    <row r="25" spans="2:9" ht="51.75" x14ac:dyDescent="0.25">
      <c r="B25" s="66" t="s">
        <v>222</v>
      </c>
      <c r="C25" s="66" t="s">
        <v>223</v>
      </c>
      <c r="D25" s="66" t="s">
        <v>365</v>
      </c>
      <c r="E25" s="66" t="s">
        <v>224</v>
      </c>
      <c r="F25" s="66" t="s">
        <v>225</v>
      </c>
      <c r="G25" s="133" t="s">
        <v>196</v>
      </c>
    </row>
    <row r="26" spans="2:9" ht="18.75" x14ac:dyDescent="0.25">
      <c r="B26" s="55"/>
      <c r="C26" s="128"/>
      <c r="D26" s="128"/>
      <c r="E26" s="128"/>
      <c r="F26" s="128"/>
      <c r="G26" s="122" t="s">
        <v>218</v>
      </c>
    </row>
    <row r="27" spans="2:9" ht="17.25" x14ac:dyDescent="0.25">
      <c r="B27" s="409">
        <f>F27+E27+D27-C27</f>
        <v>0</v>
      </c>
      <c r="C27" s="129"/>
      <c r="D27" s="119"/>
      <c r="E27" s="119"/>
      <c r="F27" s="129"/>
      <c r="G27" s="130" t="s">
        <v>199</v>
      </c>
    </row>
    <row r="28" spans="2:9" ht="17.25" x14ac:dyDescent="0.25">
      <c r="B28" s="409">
        <f t="shared" ref="B28:B29" si="7">F28+E28+D28-C28</f>
        <v>0</v>
      </c>
      <c r="C28" s="119"/>
      <c r="D28" s="119"/>
      <c r="E28" s="119"/>
      <c r="F28" s="129"/>
      <c r="G28" s="130" t="s">
        <v>460</v>
      </c>
    </row>
    <row r="29" spans="2:9" ht="18.75" x14ac:dyDescent="0.25">
      <c r="B29" s="409">
        <f t="shared" si="7"/>
        <v>0</v>
      </c>
      <c r="C29" s="124"/>
      <c r="D29" s="124"/>
      <c r="E29" s="124"/>
      <c r="F29" s="129"/>
      <c r="G29" s="71" t="s">
        <v>461</v>
      </c>
    </row>
    <row r="30" spans="2:9" ht="18.75" x14ac:dyDescent="0.25">
      <c r="B30" s="137">
        <f>SUM(B27:B29)</f>
        <v>0</v>
      </c>
      <c r="C30" s="137">
        <f t="shared" ref="C30:E30" si="8">SUM(C27:C29)</f>
        <v>0</v>
      </c>
      <c r="D30" s="137">
        <f t="shared" si="8"/>
        <v>0</v>
      </c>
      <c r="E30" s="137">
        <f t="shared" si="8"/>
        <v>0</v>
      </c>
      <c r="F30" s="137">
        <f>SUM(F27:F29)</f>
        <v>0</v>
      </c>
      <c r="G30" s="70" t="s">
        <v>5</v>
      </c>
    </row>
    <row r="31" spans="2:9" ht="18.75" x14ac:dyDescent="0.25">
      <c r="B31" s="410"/>
      <c r="C31" s="135"/>
      <c r="D31" s="135"/>
      <c r="E31" s="135"/>
      <c r="F31" s="135"/>
      <c r="G31" s="122" t="s">
        <v>220</v>
      </c>
    </row>
    <row r="32" spans="2:9" ht="17.25" x14ac:dyDescent="0.25">
      <c r="B32" s="409">
        <f t="shared" ref="B32:B34" si="9">F32+E32+D32-C32</f>
        <v>0</v>
      </c>
      <c r="C32" s="119"/>
      <c r="D32" s="119"/>
      <c r="E32" s="119"/>
      <c r="F32" s="119"/>
      <c r="G32" s="130" t="s">
        <v>199</v>
      </c>
    </row>
    <row r="33" spans="2:7" ht="17.25" x14ac:dyDescent="0.25">
      <c r="B33" s="409">
        <f t="shared" si="9"/>
        <v>0</v>
      </c>
      <c r="C33" s="119"/>
      <c r="D33" s="119"/>
      <c r="E33" s="119"/>
      <c r="F33" s="119"/>
      <c r="G33" s="130" t="s">
        <v>460</v>
      </c>
    </row>
    <row r="34" spans="2:7" ht="18.75" x14ac:dyDescent="0.25">
      <c r="B34" s="409">
        <f t="shared" si="9"/>
        <v>0</v>
      </c>
      <c r="C34" s="124"/>
      <c r="D34" s="124"/>
      <c r="E34" s="124"/>
      <c r="F34" s="124"/>
      <c r="G34" s="71" t="s">
        <v>461</v>
      </c>
    </row>
    <row r="35" spans="2:7" ht="18.75" x14ac:dyDescent="0.25">
      <c r="B35" s="137">
        <f>SUM(B32:B34)</f>
        <v>0</v>
      </c>
      <c r="C35" s="137">
        <f t="shared" ref="C35:E35" si="10">SUM(C32:C34)</f>
        <v>0</v>
      </c>
      <c r="D35" s="137">
        <f t="shared" si="10"/>
        <v>0</v>
      </c>
      <c r="E35" s="137">
        <f t="shared" si="10"/>
        <v>0</v>
      </c>
      <c r="F35" s="137">
        <f>SUM(F32:F34)</f>
        <v>0</v>
      </c>
      <c r="G35" s="70" t="s">
        <v>5</v>
      </c>
    </row>
    <row r="36" spans="2:7" s="28" customFormat="1" ht="19.5" thickBot="1" x14ac:dyDescent="0.3">
      <c r="B36" s="127">
        <f t="shared" ref="B36:E36" si="11">B30+B35</f>
        <v>0</v>
      </c>
      <c r="C36" s="127">
        <f t="shared" si="11"/>
        <v>0</v>
      </c>
      <c r="D36" s="127">
        <f t="shared" si="11"/>
        <v>0</v>
      </c>
      <c r="E36" s="127">
        <f t="shared" si="11"/>
        <v>0</v>
      </c>
      <c r="F36" s="127">
        <f>F30+F35</f>
        <v>0</v>
      </c>
      <c r="G36" s="70" t="s">
        <v>226</v>
      </c>
    </row>
    <row r="39" spans="2:7" ht="27.75" x14ac:dyDescent="0.25">
      <c r="B39" s="541" t="s">
        <v>550</v>
      </c>
      <c r="C39" s="541"/>
      <c r="D39" s="541"/>
      <c r="E39" s="541"/>
      <c r="F39" s="541"/>
      <c r="G39" s="541"/>
    </row>
    <row r="40" spans="2:7" ht="17.25" x14ac:dyDescent="0.25">
      <c r="B40" s="138">
        <v>2022</v>
      </c>
      <c r="C40" s="138">
        <v>2023</v>
      </c>
      <c r="D40" s="537" t="s">
        <v>60</v>
      </c>
      <c r="E40" s="537"/>
      <c r="F40" s="537"/>
      <c r="G40" s="537"/>
    </row>
    <row r="41" spans="2:7" ht="17.25" x14ac:dyDescent="0.25">
      <c r="B41" s="119"/>
      <c r="C41" s="119"/>
      <c r="D41" s="144"/>
      <c r="E41" s="145"/>
      <c r="F41" s="145"/>
      <c r="G41" s="146" t="s">
        <v>367</v>
      </c>
    </row>
    <row r="42" spans="2:7" ht="18.75" customHeight="1" thickBot="1" x14ac:dyDescent="0.3">
      <c r="B42" s="98">
        <f>SUM(B41:B41)</f>
        <v>0</v>
      </c>
      <c r="C42" s="98">
        <f>SUM(C41:C41)</f>
        <v>0</v>
      </c>
      <c r="D42" s="147"/>
      <c r="E42" s="148"/>
      <c r="F42" s="148"/>
      <c r="G42" s="146"/>
    </row>
    <row r="43" spans="2:7" ht="18.75" customHeight="1" x14ac:dyDescent="0.25">
      <c r="B43" s="177"/>
      <c r="C43" s="177"/>
      <c r="D43" s="229"/>
      <c r="E43" s="229"/>
      <c r="F43" s="229"/>
      <c r="G43" s="230"/>
    </row>
    <row r="44" spans="2:7" x14ac:dyDescent="0.25">
      <c r="D44" s="29"/>
      <c r="E44" s="29"/>
      <c r="F44" s="29"/>
      <c r="G44" s="29"/>
    </row>
    <row r="45" spans="2:7" ht="27.75" x14ac:dyDescent="0.25">
      <c r="B45" s="541" t="s">
        <v>551</v>
      </c>
      <c r="C45" s="541"/>
      <c r="D45" s="541"/>
      <c r="E45" s="541"/>
      <c r="F45" s="541"/>
      <c r="G45" s="541"/>
    </row>
    <row r="46" spans="2:7" ht="17.25" x14ac:dyDescent="0.25">
      <c r="B46" s="66">
        <v>2022</v>
      </c>
      <c r="C46" s="66">
        <v>2023</v>
      </c>
      <c r="D46" s="537" t="s">
        <v>60</v>
      </c>
      <c r="E46" s="537"/>
      <c r="F46" s="537"/>
      <c r="G46" s="537"/>
    </row>
    <row r="47" spans="2:7" ht="17.25" x14ac:dyDescent="0.25">
      <c r="B47" s="140"/>
      <c r="C47" s="140"/>
      <c r="D47" s="544" t="s">
        <v>366</v>
      </c>
      <c r="E47" s="544"/>
      <c r="F47" s="544"/>
      <c r="G47" s="544"/>
    </row>
    <row r="48" spans="2:7" ht="18.75" customHeight="1" thickBot="1" x14ac:dyDescent="0.3">
      <c r="B48" s="143">
        <f>SUM(B47:B47)</f>
        <v>0</v>
      </c>
      <c r="C48" s="143">
        <f>SUM(C47:C47)</f>
        <v>0</v>
      </c>
      <c r="D48" s="542" t="s">
        <v>222</v>
      </c>
      <c r="E48" s="542"/>
      <c r="F48" s="542"/>
      <c r="G48" s="542"/>
    </row>
    <row r="49" spans="2:7" ht="18.75" customHeight="1" x14ac:dyDescent="0.25">
      <c r="B49" s="231"/>
      <c r="C49" s="231"/>
      <c r="D49" s="10"/>
      <c r="E49" s="10"/>
      <c r="F49" s="10"/>
      <c r="G49" s="10"/>
    </row>
    <row r="50" spans="2:7" ht="18.75" customHeight="1" x14ac:dyDescent="0.25">
      <c r="B50" s="177"/>
      <c r="C50" s="177"/>
      <c r="D50" s="10"/>
      <c r="E50" s="10"/>
      <c r="F50" s="10"/>
      <c r="G50" s="10"/>
    </row>
    <row r="51" spans="2:7" ht="27.75" x14ac:dyDescent="0.25">
      <c r="B51" s="541" t="s">
        <v>552</v>
      </c>
      <c r="C51" s="541"/>
      <c r="D51" s="541"/>
      <c r="E51" s="541"/>
      <c r="F51" s="541"/>
      <c r="G51" s="541"/>
    </row>
    <row r="52" spans="2:7" ht="17.25" x14ac:dyDescent="0.25">
      <c r="B52" s="66">
        <v>2022</v>
      </c>
      <c r="C52" s="66">
        <v>2023</v>
      </c>
      <c r="D52" s="537" t="s">
        <v>60</v>
      </c>
      <c r="E52" s="537"/>
      <c r="F52" s="537"/>
      <c r="G52" s="537"/>
    </row>
    <row r="53" spans="2:7" ht="17.25" x14ac:dyDescent="0.25">
      <c r="B53" s="93"/>
      <c r="C53" s="93"/>
      <c r="D53" s="543" t="s">
        <v>227</v>
      </c>
      <c r="E53" s="543"/>
      <c r="F53" s="543"/>
      <c r="G53" s="543"/>
    </row>
    <row r="54" spans="2:7" ht="17.25" x14ac:dyDescent="0.25">
      <c r="B54" s="95"/>
      <c r="C54" s="95"/>
      <c r="D54" s="398"/>
      <c r="E54" s="399"/>
      <c r="F54" s="399"/>
      <c r="G54" s="400" t="s">
        <v>443</v>
      </c>
    </row>
    <row r="55" spans="2:7" ht="17.25" x14ac:dyDescent="0.25">
      <c r="B55" s="142">
        <f>SUM(B54)</f>
        <v>0</v>
      </c>
      <c r="C55" s="142">
        <f>SUM(C54)</f>
        <v>0</v>
      </c>
      <c r="D55" s="533" t="s">
        <v>5</v>
      </c>
      <c r="E55" s="534"/>
      <c r="F55" s="534"/>
      <c r="G55" s="535"/>
    </row>
    <row r="56" spans="2:7" ht="17.25" x14ac:dyDescent="0.25">
      <c r="B56" s="416"/>
      <c r="C56" s="416"/>
      <c r="D56" s="543" t="s">
        <v>228</v>
      </c>
      <c r="E56" s="543"/>
      <c r="F56" s="543"/>
      <c r="G56" s="543"/>
    </row>
    <row r="57" spans="2:7" ht="17.25" x14ac:dyDescent="0.25">
      <c r="B57" s="417"/>
      <c r="C57" s="417"/>
      <c r="D57" s="530"/>
      <c r="E57" s="531"/>
      <c r="F57" s="531"/>
      <c r="G57" s="532"/>
    </row>
    <row r="58" spans="2:7" ht="17.25" x14ac:dyDescent="0.25">
      <c r="B58" s="142">
        <f>SUM(B57)</f>
        <v>0</v>
      </c>
      <c r="C58" s="142">
        <f>SUM(C57)</f>
        <v>0</v>
      </c>
      <c r="D58" s="533" t="s">
        <v>5</v>
      </c>
      <c r="E58" s="534"/>
      <c r="F58" s="534"/>
      <c r="G58" s="535"/>
    </row>
    <row r="59" spans="2:7" ht="18.75" customHeight="1" thickBot="1" x14ac:dyDescent="0.3">
      <c r="B59" s="98">
        <f>B55+B58</f>
        <v>0</v>
      </c>
      <c r="C59" s="98">
        <f>C55+C58</f>
        <v>0</v>
      </c>
      <c r="D59" s="542" t="s">
        <v>222</v>
      </c>
      <c r="E59" s="542"/>
      <c r="F59" s="542"/>
      <c r="G59" s="542"/>
    </row>
    <row r="62" spans="2:7" ht="27.75" x14ac:dyDescent="0.25">
      <c r="B62" s="541" t="s">
        <v>553</v>
      </c>
      <c r="C62" s="541"/>
      <c r="D62" s="541"/>
      <c r="E62" s="541"/>
      <c r="F62" s="541"/>
      <c r="G62" s="541"/>
    </row>
    <row r="63" spans="2:7" ht="17.25" x14ac:dyDescent="0.25">
      <c r="B63" s="66">
        <v>2022</v>
      </c>
      <c r="C63" s="66">
        <v>2023</v>
      </c>
      <c r="D63" s="537" t="s">
        <v>60</v>
      </c>
      <c r="E63" s="537"/>
      <c r="F63" s="537"/>
      <c r="G63" s="537"/>
    </row>
    <row r="64" spans="2:7" ht="17.25" x14ac:dyDescent="0.25">
      <c r="B64" s="93"/>
      <c r="C64" s="93"/>
      <c r="D64" s="536" t="s">
        <v>218</v>
      </c>
      <c r="E64" s="536"/>
      <c r="F64" s="536"/>
      <c r="G64" s="536"/>
    </row>
    <row r="65" spans="2:7" ht="17.25" x14ac:dyDescent="0.25">
      <c r="B65" s="95"/>
      <c r="C65" s="93"/>
      <c r="D65" s="536" t="s">
        <v>220</v>
      </c>
      <c r="E65" s="536"/>
      <c r="F65" s="536"/>
      <c r="G65" s="536"/>
    </row>
    <row r="66" spans="2:7" ht="18.75" customHeight="1" thickBot="1" x14ac:dyDescent="0.3">
      <c r="B66" s="98">
        <f>SUM(B64:B65)</f>
        <v>0</v>
      </c>
      <c r="C66" s="98">
        <f>SUM(C64:C65)</f>
        <v>0</v>
      </c>
      <c r="D66" s="542" t="s">
        <v>222</v>
      </c>
      <c r="E66" s="542"/>
      <c r="F66" s="542"/>
      <c r="G66" s="542"/>
    </row>
    <row r="67" spans="2:7" ht="18.75" customHeight="1" x14ac:dyDescent="0.25">
      <c r="B67" s="177"/>
      <c r="C67" s="177"/>
      <c r="D67" s="10"/>
      <c r="E67" s="10"/>
      <c r="F67" s="10"/>
      <c r="G67" s="10"/>
    </row>
    <row r="69" spans="2:7" ht="27.75" x14ac:dyDescent="0.25">
      <c r="B69" s="541" t="s">
        <v>554</v>
      </c>
      <c r="C69" s="541"/>
      <c r="D69" s="541"/>
      <c r="E69" s="541"/>
      <c r="F69" s="541"/>
      <c r="G69" s="541"/>
    </row>
    <row r="70" spans="2:7" ht="17.25" x14ac:dyDescent="0.25">
      <c r="B70" s="66">
        <v>2022</v>
      </c>
      <c r="C70" s="66">
        <v>2023</v>
      </c>
      <c r="D70" s="537" t="s">
        <v>60</v>
      </c>
      <c r="E70" s="537"/>
      <c r="F70" s="537"/>
      <c r="G70" s="537"/>
    </row>
    <row r="71" spans="2:7" ht="17.25" x14ac:dyDescent="0.25">
      <c r="B71" s="66"/>
      <c r="C71" s="66"/>
      <c r="D71" s="242"/>
      <c r="E71" s="243"/>
      <c r="F71" s="243"/>
      <c r="G71" s="244" t="s">
        <v>218</v>
      </c>
    </row>
    <row r="72" spans="2:7" ht="17.25" x14ac:dyDescent="0.25">
      <c r="B72" s="93">
        <v>0</v>
      </c>
      <c r="C72" s="93"/>
      <c r="D72" s="530" t="s">
        <v>229</v>
      </c>
      <c r="E72" s="531"/>
      <c r="F72" s="531"/>
      <c r="G72" s="532"/>
    </row>
    <row r="73" spans="2:7" ht="17.25" x14ac:dyDescent="0.25">
      <c r="B73" s="93"/>
      <c r="C73" s="93"/>
      <c r="D73" s="530" t="s">
        <v>230</v>
      </c>
      <c r="E73" s="531"/>
      <c r="F73" s="531"/>
      <c r="G73" s="532"/>
    </row>
    <row r="74" spans="2:7" ht="18.75" customHeight="1" x14ac:dyDescent="0.25">
      <c r="B74" s="95">
        <v>0</v>
      </c>
      <c r="C74" s="95"/>
      <c r="D74" s="545" t="s">
        <v>231</v>
      </c>
      <c r="E74" s="546"/>
      <c r="F74" s="546"/>
      <c r="G74" s="547"/>
    </row>
    <row r="75" spans="2:7" ht="18.75" customHeight="1" x14ac:dyDescent="0.25">
      <c r="B75" s="142">
        <f>B72+B73-B74</f>
        <v>0</v>
      </c>
      <c r="C75" s="142">
        <f>C72+C73-C74</f>
        <v>0</v>
      </c>
      <c r="D75" s="538" t="s">
        <v>232</v>
      </c>
      <c r="E75" s="539"/>
      <c r="F75" s="539"/>
      <c r="G75" s="540"/>
    </row>
    <row r="76" spans="2:7" ht="17.25" x14ac:dyDescent="0.25">
      <c r="B76" s="173"/>
      <c r="C76" s="173"/>
      <c r="D76" s="242"/>
      <c r="E76" s="243"/>
      <c r="F76" s="243"/>
      <c r="G76" s="244" t="s">
        <v>220</v>
      </c>
    </row>
    <row r="77" spans="2:7" ht="17.25" x14ac:dyDescent="0.25">
      <c r="B77" s="93">
        <v>0</v>
      </c>
      <c r="C77" s="93"/>
      <c r="D77" s="530" t="s">
        <v>229</v>
      </c>
      <c r="E77" s="531"/>
      <c r="F77" s="531"/>
      <c r="G77" s="532"/>
    </row>
    <row r="78" spans="2:7" ht="17.25" x14ac:dyDescent="0.25">
      <c r="B78" s="93">
        <v>0</v>
      </c>
      <c r="C78" s="93"/>
      <c r="D78" s="530" t="s">
        <v>230</v>
      </c>
      <c r="E78" s="531"/>
      <c r="F78" s="531"/>
      <c r="G78" s="532"/>
    </row>
    <row r="79" spans="2:7" ht="18.75" customHeight="1" x14ac:dyDescent="0.25">
      <c r="B79" s="95">
        <v>0</v>
      </c>
      <c r="C79" s="95"/>
      <c r="D79" s="545" t="s">
        <v>231</v>
      </c>
      <c r="E79" s="546"/>
      <c r="F79" s="546"/>
      <c r="G79" s="547"/>
    </row>
    <row r="80" spans="2:7" ht="18.75" customHeight="1" x14ac:dyDescent="0.25">
      <c r="B80" s="142">
        <f>B77+B78-B79</f>
        <v>0</v>
      </c>
      <c r="C80" s="142">
        <f>C77+C78-C79</f>
        <v>0</v>
      </c>
      <c r="D80" s="542" t="s">
        <v>232</v>
      </c>
      <c r="E80" s="542"/>
      <c r="F80" s="542"/>
      <c r="G80" s="542"/>
    </row>
    <row r="81" spans="2:7" ht="18.75" customHeight="1" thickBot="1" x14ac:dyDescent="0.3">
      <c r="B81" s="98">
        <f>B75+B80</f>
        <v>0</v>
      </c>
      <c r="C81" s="98">
        <f>C75+C80</f>
        <v>0</v>
      </c>
      <c r="D81" s="542" t="s">
        <v>233</v>
      </c>
      <c r="E81" s="542"/>
      <c r="F81" s="542"/>
      <c r="G81" s="542"/>
    </row>
    <row r="82" spans="2:7" ht="18.75" customHeight="1" x14ac:dyDescent="0.25">
      <c r="B82" s="177"/>
      <c r="C82" s="177"/>
      <c r="D82" s="10"/>
      <c r="E82" s="10"/>
      <c r="F82" s="10"/>
      <c r="G82" s="10"/>
    </row>
    <row r="84" spans="2:7" ht="27.75" x14ac:dyDescent="0.25">
      <c r="B84" s="541" t="s">
        <v>555</v>
      </c>
      <c r="C84" s="541"/>
      <c r="D84" s="541"/>
      <c r="E84" s="541"/>
      <c r="F84" s="541"/>
      <c r="G84" s="541"/>
    </row>
    <row r="85" spans="2:7" ht="17.25" x14ac:dyDescent="0.25">
      <c r="B85" s="66">
        <v>2022</v>
      </c>
      <c r="C85" s="66">
        <v>2023</v>
      </c>
      <c r="D85" s="537" t="s">
        <v>60</v>
      </c>
      <c r="E85" s="537"/>
      <c r="F85" s="537"/>
      <c r="G85" s="537"/>
    </row>
    <row r="86" spans="2:7" ht="17.25" x14ac:dyDescent="0.25">
      <c r="B86" s="66"/>
      <c r="C86" s="66"/>
      <c r="D86" s="149"/>
      <c r="E86" s="150"/>
      <c r="F86" s="150"/>
      <c r="G86" s="151" t="s">
        <v>218</v>
      </c>
    </row>
    <row r="87" spans="2:7" ht="17.25" x14ac:dyDescent="0.25">
      <c r="B87" s="91"/>
      <c r="C87" s="91"/>
      <c r="D87" s="530" t="s">
        <v>229</v>
      </c>
      <c r="E87" s="531"/>
      <c r="F87" s="531"/>
      <c r="G87" s="532"/>
    </row>
    <row r="88" spans="2:7" ht="17.25" x14ac:dyDescent="0.25">
      <c r="B88" s="91"/>
      <c r="C88" s="91"/>
      <c r="D88" s="530" t="s">
        <v>230</v>
      </c>
      <c r="E88" s="531"/>
      <c r="F88" s="531"/>
      <c r="G88" s="532"/>
    </row>
    <row r="89" spans="2:7" ht="18.75" x14ac:dyDescent="0.25">
      <c r="B89" s="140"/>
      <c r="C89" s="140"/>
      <c r="D89" s="545" t="s">
        <v>231</v>
      </c>
      <c r="E89" s="546"/>
      <c r="F89" s="546"/>
      <c r="G89" s="547"/>
    </row>
    <row r="90" spans="2:7" ht="18.75" x14ac:dyDescent="0.25">
      <c r="B90" s="294">
        <f>B87+B88-B89</f>
        <v>0</v>
      </c>
      <c r="C90" s="294">
        <f>C87+C88-C89</f>
        <v>0</v>
      </c>
      <c r="D90" s="152"/>
      <c r="E90" s="153"/>
      <c r="F90" s="153"/>
      <c r="G90" s="154" t="s">
        <v>232</v>
      </c>
    </row>
    <row r="91" spans="2:7" ht="18.75" x14ac:dyDescent="0.25">
      <c r="B91" s="141"/>
      <c r="C91" s="141"/>
      <c r="D91" s="152"/>
      <c r="E91" s="153"/>
      <c r="F91" s="153"/>
      <c r="G91" s="151" t="s">
        <v>220</v>
      </c>
    </row>
    <row r="92" spans="2:7" ht="17.25" x14ac:dyDescent="0.25">
      <c r="B92" s="91"/>
      <c r="C92" s="91"/>
      <c r="D92" s="530" t="s">
        <v>229</v>
      </c>
      <c r="E92" s="531"/>
      <c r="F92" s="531"/>
      <c r="G92" s="532"/>
    </row>
    <row r="93" spans="2:7" ht="17.25" x14ac:dyDescent="0.25">
      <c r="B93" s="91"/>
      <c r="C93" s="91"/>
      <c r="D93" s="530" t="s">
        <v>230</v>
      </c>
      <c r="E93" s="531"/>
      <c r="F93" s="531"/>
      <c r="G93" s="532"/>
    </row>
    <row r="94" spans="2:7" ht="18.75" x14ac:dyDescent="0.25">
      <c r="B94" s="140"/>
      <c r="C94" s="140"/>
      <c r="D94" s="545" t="s">
        <v>231</v>
      </c>
      <c r="E94" s="546"/>
      <c r="F94" s="546"/>
      <c r="G94" s="547"/>
    </row>
    <row r="95" spans="2:7" ht="18.75" x14ac:dyDescent="0.25">
      <c r="B95" s="294">
        <f>B92+B93-B94</f>
        <v>0</v>
      </c>
      <c r="C95" s="294">
        <f>C92+C93-C94</f>
        <v>0</v>
      </c>
      <c r="D95" s="152"/>
      <c r="E95" s="153"/>
      <c r="F95" s="153"/>
      <c r="G95" s="154" t="s">
        <v>232</v>
      </c>
    </row>
    <row r="96" spans="2:7" ht="18.75" customHeight="1" thickBot="1" x14ac:dyDescent="0.3">
      <c r="B96" s="143">
        <f>B90+B95</f>
        <v>0</v>
      </c>
      <c r="C96" s="143">
        <f>C90+C95</f>
        <v>0</v>
      </c>
      <c r="D96" s="542" t="s">
        <v>233</v>
      </c>
      <c r="E96" s="542"/>
      <c r="F96" s="542"/>
      <c r="G96" s="542"/>
    </row>
    <row r="99" spans="2:7" ht="27.75" x14ac:dyDescent="0.25">
      <c r="B99" s="541" t="s">
        <v>556</v>
      </c>
      <c r="C99" s="541"/>
      <c r="D99" s="541"/>
      <c r="E99" s="541"/>
      <c r="F99" s="541"/>
      <c r="G99" s="541"/>
    </row>
    <row r="100" spans="2:7" ht="17.25" x14ac:dyDescent="0.25">
      <c r="B100" s="66">
        <v>2022</v>
      </c>
      <c r="C100" s="66">
        <v>2023</v>
      </c>
      <c r="D100" s="537" t="s">
        <v>60</v>
      </c>
      <c r="E100" s="537"/>
      <c r="F100" s="537"/>
      <c r="G100" s="537"/>
    </row>
    <row r="101" spans="2:7" ht="17.25" x14ac:dyDescent="0.25">
      <c r="B101" s="139"/>
      <c r="C101" s="139"/>
      <c r="D101" s="149"/>
      <c r="E101" s="150"/>
      <c r="F101" s="150"/>
      <c r="G101" s="151" t="s">
        <v>218</v>
      </c>
    </row>
    <row r="102" spans="2:7" ht="17.25" x14ac:dyDescent="0.25">
      <c r="B102" s="418"/>
      <c r="C102" s="418"/>
      <c r="D102" s="314"/>
      <c r="E102" s="315"/>
      <c r="F102" s="315"/>
      <c r="G102" s="318" t="s">
        <v>343</v>
      </c>
    </row>
    <row r="103" spans="2:7" ht="17.25" x14ac:dyDescent="0.25">
      <c r="B103" s="91"/>
      <c r="C103" s="91"/>
      <c r="D103" s="530" t="s">
        <v>344</v>
      </c>
      <c r="E103" s="531"/>
      <c r="F103" s="531"/>
      <c r="G103" s="532"/>
    </row>
    <row r="104" spans="2:7" ht="17.25" x14ac:dyDescent="0.25">
      <c r="B104" s="140"/>
      <c r="C104" s="140"/>
      <c r="D104" s="155"/>
      <c r="E104" s="156"/>
      <c r="F104" s="156"/>
      <c r="G104" s="436" t="s">
        <v>444</v>
      </c>
    </row>
    <row r="105" spans="2:7" ht="17.25" x14ac:dyDescent="0.25">
      <c r="B105" s="302">
        <f>SUM(B102:B104)</f>
        <v>0</v>
      </c>
      <c r="C105" s="302">
        <f>SUM(C102:C104)</f>
        <v>0</v>
      </c>
      <c r="D105" s="157"/>
      <c r="E105" s="158"/>
      <c r="F105" s="158"/>
      <c r="G105" s="159" t="s">
        <v>234</v>
      </c>
    </row>
    <row r="106" spans="2:7" ht="17.25" x14ac:dyDescent="0.25">
      <c r="B106" s="141"/>
      <c r="C106" s="141"/>
      <c r="D106" s="157"/>
      <c r="E106" s="158"/>
      <c r="F106" s="158"/>
      <c r="G106" s="151" t="s">
        <v>220</v>
      </c>
    </row>
    <row r="107" spans="2:7" ht="17.25" x14ac:dyDescent="0.25">
      <c r="B107" s="140"/>
      <c r="C107" s="140"/>
      <c r="D107" s="157"/>
      <c r="E107" s="158"/>
      <c r="F107" s="158"/>
      <c r="G107" s="146" t="s">
        <v>235</v>
      </c>
    </row>
    <row r="108" spans="2:7" ht="17.25" x14ac:dyDescent="0.25">
      <c r="B108" s="294">
        <f>SUM(B107)</f>
        <v>0</v>
      </c>
      <c r="C108" s="294">
        <f>SUM(C107)</f>
        <v>0</v>
      </c>
      <c r="D108" s="157"/>
      <c r="E108" s="158"/>
      <c r="F108" s="158"/>
      <c r="G108" s="159" t="s">
        <v>236</v>
      </c>
    </row>
    <row r="109" spans="2:7" ht="18.75" customHeight="1" thickBot="1" x14ac:dyDescent="0.3">
      <c r="B109" s="143">
        <f>B105+B108</f>
        <v>0</v>
      </c>
      <c r="C109" s="143">
        <f>C105+C108</f>
        <v>0</v>
      </c>
      <c r="D109" s="538" t="s">
        <v>237</v>
      </c>
      <c r="E109" s="539"/>
      <c r="F109" s="539"/>
      <c r="G109" s="540"/>
    </row>
    <row r="110" spans="2:7" ht="18.75" customHeight="1" x14ac:dyDescent="0.25">
      <c r="B110" s="231"/>
      <c r="C110" s="231"/>
      <c r="D110" s="10"/>
      <c r="E110" s="10"/>
      <c r="F110" s="10"/>
      <c r="G110" s="10"/>
    </row>
    <row r="112" spans="2:7" ht="27.75" x14ac:dyDescent="0.25">
      <c r="B112" s="541" t="s">
        <v>557</v>
      </c>
      <c r="C112" s="541"/>
      <c r="D112" s="541"/>
      <c r="E112" s="541"/>
      <c r="F112" s="541"/>
      <c r="G112" s="541"/>
    </row>
    <row r="113" spans="2:7" ht="17.25" x14ac:dyDescent="0.25">
      <c r="B113" s="66">
        <v>2022</v>
      </c>
      <c r="C113" s="66">
        <v>2023</v>
      </c>
      <c r="D113" s="537" t="s">
        <v>60</v>
      </c>
      <c r="E113" s="537"/>
      <c r="F113" s="537"/>
      <c r="G113" s="537"/>
    </row>
    <row r="114" spans="2:7" ht="17.25" x14ac:dyDescent="0.25">
      <c r="B114" s="93"/>
      <c r="C114" s="93"/>
      <c r="D114" s="536"/>
      <c r="E114" s="536"/>
      <c r="F114" s="536"/>
      <c r="G114" s="536"/>
    </row>
    <row r="115" spans="2:7" ht="17.25" x14ac:dyDescent="0.25">
      <c r="B115" s="95"/>
      <c r="C115" s="95"/>
      <c r="D115" s="536"/>
      <c r="E115" s="536"/>
      <c r="F115" s="536"/>
      <c r="G115" s="536"/>
    </row>
    <row r="116" spans="2:7" ht="18.75" customHeight="1" thickBot="1" x14ac:dyDescent="0.3">
      <c r="B116" s="98">
        <f>SUM(B114:B115)</f>
        <v>0</v>
      </c>
      <c r="C116" s="98">
        <f>SUM(C114:C115)</f>
        <v>0</v>
      </c>
      <c r="D116" s="542" t="s">
        <v>222</v>
      </c>
      <c r="E116" s="542"/>
      <c r="F116" s="542"/>
      <c r="G116" s="542"/>
    </row>
    <row r="117" spans="2:7" ht="18.75" customHeight="1" x14ac:dyDescent="0.25">
      <c r="B117" s="177"/>
      <c r="C117" s="177"/>
      <c r="D117" s="10"/>
      <c r="E117" s="10"/>
      <c r="F117" s="10"/>
      <c r="G117" s="10"/>
    </row>
    <row r="119" spans="2:7" ht="27.75" x14ac:dyDescent="0.25">
      <c r="B119" s="541" t="s">
        <v>558</v>
      </c>
      <c r="C119" s="541"/>
      <c r="D119" s="541"/>
      <c r="E119" s="541"/>
      <c r="F119" s="541"/>
      <c r="G119" s="541"/>
    </row>
    <row r="120" spans="2:7" ht="17.25" x14ac:dyDescent="0.25">
      <c r="B120" s="66">
        <v>2022</v>
      </c>
      <c r="C120" s="66">
        <v>2023</v>
      </c>
      <c r="D120" s="548" t="s">
        <v>60</v>
      </c>
      <c r="E120" s="549"/>
      <c r="F120" s="549"/>
      <c r="G120" s="550"/>
    </row>
    <row r="121" spans="2:7" ht="17.25" x14ac:dyDescent="0.25">
      <c r="B121" s="93"/>
      <c r="C121" s="93"/>
      <c r="D121" s="160"/>
      <c r="E121" s="161"/>
      <c r="F121" s="161"/>
      <c r="G121" s="162" t="s">
        <v>238</v>
      </c>
    </row>
    <row r="122" spans="2:7" ht="17.25" x14ac:dyDescent="0.25">
      <c r="B122" s="95"/>
      <c r="C122" s="95"/>
      <c r="D122" s="530" t="s">
        <v>239</v>
      </c>
      <c r="E122" s="531"/>
      <c r="F122" s="531"/>
      <c r="G122" s="532"/>
    </row>
    <row r="123" spans="2:7" ht="18.75" customHeight="1" thickBot="1" x14ac:dyDescent="0.3">
      <c r="B123" s="98">
        <f>SUM(B121:B122)</f>
        <v>0</v>
      </c>
      <c r="C123" s="98">
        <f>SUM(C121:C122)</f>
        <v>0</v>
      </c>
      <c r="D123" s="538" t="s">
        <v>222</v>
      </c>
      <c r="E123" s="539"/>
      <c r="F123" s="539"/>
      <c r="G123" s="540"/>
    </row>
  </sheetData>
  <mergeCells count="54">
    <mergeCell ref="B119:G119"/>
    <mergeCell ref="D120:G120"/>
    <mergeCell ref="D122:G122"/>
    <mergeCell ref="D123:G123"/>
    <mergeCell ref="D89:G89"/>
    <mergeCell ref="D92:G92"/>
    <mergeCell ref="D93:G93"/>
    <mergeCell ref="D94:G94"/>
    <mergeCell ref="D116:G116"/>
    <mergeCell ref="B1:G1"/>
    <mergeCell ref="B24:G24"/>
    <mergeCell ref="B39:G39"/>
    <mergeCell ref="B51:G51"/>
    <mergeCell ref="D52:G52"/>
    <mergeCell ref="D48:G48"/>
    <mergeCell ref="D40:G40"/>
    <mergeCell ref="B45:G45"/>
    <mergeCell ref="D46:G46"/>
    <mergeCell ref="D47:G47"/>
    <mergeCell ref="D53:G53"/>
    <mergeCell ref="D56:G56"/>
    <mergeCell ref="D59:G59"/>
    <mergeCell ref="B62:G62"/>
    <mergeCell ref="D63:G63"/>
    <mergeCell ref="D114:G114"/>
    <mergeCell ref="D115:G115"/>
    <mergeCell ref="D77:G77"/>
    <mergeCell ref="D78:G78"/>
    <mergeCell ref="D100:G100"/>
    <mergeCell ref="D103:G103"/>
    <mergeCell ref="D109:G109"/>
    <mergeCell ref="B112:G112"/>
    <mergeCell ref="D113:G113"/>
    <mergeCell ref="B99:G99"/>
    <mergeCell ref="D96:G96"/>
    <mergeCell ref="D81:G81"/>
    <mergeCell ref="B84:G84"/>
    <mergeCell ref="D85:G85"/>
    <mergeCell ref="D79:G79"/>
    <mergeCell ref="D80:G80"/>
    <mergeCell ref="D87:G87"/>
    <mergeCell ref="D88:G88"/>
    <mergeCell ref="D55:G55"/>
    <mergeCell ref="D57:G57"/>
    <mergeCell ref="D58:G58"/>
    <mergeCell ref="D64:G64"/>
    <mergeCell ref="D65:G65"/>
    <mergeCell ref="D66:G66"/>
    <mergeCell ref="B69:G69"/>
    <mergeCell ref="D70:G70"/>
    <mergeCell ref="D72:G72"/>
    <mergeCell ref="D73:G73"/>
    <mergeCell ref="D74:G74"/>
    <mergeCell ref="D75:G75"/>
  </mergeCells>
  <pageMargins left="0.7" right="0.7" top="0.75" bottom="0.75" header="0.3" footer="0.3"/>
  <pageSetup paperSize="9" orientation="portrait" verticalDpi="1200" r:id="rId1"/>
  <ignoredErrors>
    <ignoredError sqref="B66:C66 B42:C42 B116:C116 B123:C123"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G209"/>
  <sheetViews>
    <sheetView showGridLines="0" topLeftCell="A172" zoomScale="110" zoomScaleNormal="110" workbookViewId="0">
      <selection activeCell="B197" sqref="B197:D207"/>
    </sheetView>
  </sheetViews>
  <sheetFormatPr defaultColWidth="9.140625" defaultRowHeight="15" x14ac:dyDescent="0.25"/>
  <cols>
    <col min="1" max="1" width="5.7109375" style="1" customWidth="1"/>
    <col min="2" max="3" width="12.5703125" style="1" customWidth="1"/>
    <col min="4" max="4" width="59.140625" style="1" customWidth="1"/>
    <col min="5" max="5" width="14.85546875" style="1" customWidth="1"/>
    <col min="6" max="6" width="12" style="1" customWidth="1"/>
    <col min="7" max="7" width="11.5703125" style="1" customWidth="1"/>
    <col min="8" max="16384" width="9.140625" style="1"/>
  </cols>
  <sheetData>
    <row r="1" spans="2:6" ht="27.75" x14ac:dyDescent="0.25">
      <c r="B1" s="516" t="s">
        <v>158</v>
      </c>
      <c r="C1" s="516"/>
      <c r="D1" s="516"/>
    </row>
    <row r="2" spans="2:6" ht="27.75" x14ac:dyDescent="0.25">
      <c r="B2" s="26"/>
      <c r="C2" s="26"/>
      <c r="D2" s="26" t="s">
        <v>559</v>
      </c>
    </row>
    <row r="3" spans="2:6" ht="21.75" x14ac:dyDescent="0.55000000000000004">
      <c r="B3" s="551" t="s">
        <v>218</v>
      </c>
      <c r="C3" s="551"/>
      <c r="D3" s="551"/>
    </row>
    <row r="4" spans="2:6" ht="21.75" x14ac:dyDescent="0.55000000000000004">
      <c r="B4" s="551" t="s">
        <v>181</v>
      </c>
      <c r="C4" s="551"/>
      <c r="D4" s="551"/>
    </row>
    <row r="6" spans="2:6" ht="17.25" x14ac:dyDescent="0.25">
      <c r="B6" s="66" t="s">
        <v>130</v>
      </c>
      <c r="C6" s="66" t="s">
        <v>130</v>
      </c>
      <c r="D6" s="552"/>
    </row>
    <row r="7" spans="2:6" ht="17.25" x14ac:dyDescent="0.25">
      <c r="B7" s="66">
        <v>2022</v>
      </c>
      <c r="C7" s="66">
        <v>2023</v>
      </c>
      <c r="D7" s="552"/>
    </row>
    <row r="8" spans="2:6" ht="21" x14ac:dyDescent="0.25">
      <c r="B8" s="66"/>
      <c r="C8" s="66"/>
      <c r="D8" s="163" t="s">
        <v>215</v>
      </c>
    </row>
    <row r="9" spans="2:6" ht="18.75" x14ac:dyDescent="0.25">
      <c r="B9" s="93"/>
      <c r="C9" s="93"/>
      <c r="D9" s="70" t="s">
        <v>160</v>
      </c>
    </row>
    <row r="10" spans="2:6" ht="18.75" x14ac:dyDescent="0.25">
      <c r="B10" s="93"/>
      <c r="C10" s="93">
        <f>'29.1 - 29.11'!B8</f>
        <v>0</v>
      </c>
      <c r="D10" s="71" t="s">
        <v>161</v>
      </c>
      <c r="F10" s="30"/>
    </row>
    <row r="11" spans="2:6" ht="18.75" x14ac:dyDescent="0.25">
      <c r="B11" s="93"/>
      <c r="C11" s="93">
        <f>'29.1 - 29.11'!B30</f>
        <v>0</v>
      </c>
      <c r="D11" s="71" t="s">
        <v>162</v>
      </c>
    </row>
    <row r="12" spans="2:6" ht="18.75" x14ac:dyDescent="0.25">
      <c r="B12" s="93"/>
      <c r="C12" s="112">
        <f>C75</f>
        <v>0</v>
      </c>
      <c r="D12" s="71" t="s">
        <v>163</v>
      </c>
    </row>
    <row r="13" spans="2:6" ht="18.75" x14ac:dyDescent="0.25">
      <c r="B13" s="93"/>
      <c r="C13" s="93">
        <f>'29.1 - 29.11'!C42</f>
        <v>0</v>
      </c>
      <c r="D13" s="183" t="s">
        <v>253</v>
      </c>
    </row>
    <row r="14" spans="2:6" ht="18.75" x14ac:dyDescent="0.25">
      <c r="B14" s="93"/>
      <c r="C14" s="93"/>
      <c r="D14" s="70" t="s">
        <v>4</v>
      </c>
    </row>
    <row r="15" spans="2:6" ht="18.75" x14ac:dyDescent="0.25">
      <c r="B15" s="93"/>
      <c r="C15" s="93">
        <f>'17'!C10-'AD 30 - 34'!C47-C100-C147</f>
        <v>0</v>
      </c>
      <c r="D15" s="71" t="s">
        <v>13</v>
      </c>
    </row>
    <row r="16" spans="2:6" ht="18.75" x14ac:dyDescent="0.25">
      <c r="B16" s="93"/>
      <c r="C16" s="93">
        <f>'29.1 - 29.11'!C54</f>
        <v>0</v>
      </c>
      <c r="D16" s="71" t="s">
        <v>164</v>
      </c>
    </row>
    <row r="17" spans="2:4" ht="18.75" x14ac:dyDescent="0.25">
      <c r="B17" s="95"/>
      <c r="C17" s="95">
        <f>'29.1 - 29.11'!C64</f>
        <v>0</v>
      </c>
      <c r="D17" s="71" t="s">
        <v>165</v>
      </c>
    </row>
    <row r="18" spans="2:4" ht="18.75" x14ac:dyDescent="0.25">
      <c r="B18" s="142">
        <f>SUM(B10:B17)</f>
        <v>0</v>
      </c>
      <c r="C18" s="142">
        <f>SUM(C10:C17)</f>
        <v>0</v>
      </c>
      <c r="D18" s="70" t="s">
        <v>159</v>
      </c>
    </row>
    <row r="19" spans="2:4" ht="21" x14ac:dyDescent="0.25">
      <c r="B19" s="173"/>
      <c r="C19" s="173"/>
      <c r="D19" s="163" t="s">
        <v>203</v>
      </c>
    </row>
    <row r="20" spans="2:4" ht="18.75" x14ac:dyDescent="0.25">
      <c r="B20" s="93"/>
      <c r="C20" s="93"/>
      <c r="D20" s="70" t="s">
        <v>167</v>
      </c>
    </row>
    <row r="21" spans="2:4" ht="18.75" x14ac:dyDescent="0.25">
      <c r="B21" s="93">
        <v>0</v>
      </c>
      <c r="C21" s="93">
        <f>'29.1 - 29.11'!C75</f>
        <v>0</v>
      </c>
      <c r="D21" s="71" t="s">
        <v>168</v>
      </c>
    </row>
    <row r="22" spans="2:4" ht="18.75" x14ac:dyDescent="0.25">
      <c r="B22" s="93"/>
      <c r="C22" s="93">
        <f>'29.1 - 29.11'!C90</f>
        <v>0</v>
      </c>
      <c r="D22" s="71" t="s">
        <v>169</v>
      </c>
    </row>
    <row r="23" spans="2:4" ht="18.75" x14ac:dyDescent="0.25">
      <c r="B23" s="93"/>
      <c r="C23" s="93"/>
      <c r="D23" s="70" t="s">
        <v>170</v>
      </c>
    </row>
    <row r="24" spans="2:4" ht="18.75" x14ac:dyDescent="0.25">
      <c r="B24" s="93"/>
      <c r="C24" s="93">
        <f>'29.1 - 29.11'!C105</f>
        <v>0</v>
      </c>
      <c r="D24" s="164" t="s">
        <v>193</v>
      </c>
    </row>
    <row r="25" spans="2:4" ht="18.75" x14ac:dyDescent="0.25">
      <c r="B25" s="93">
        <v>0</v>
      </c>
      <c r="C25" s="93">
        <f>'29.1 - 29.11'!C116</f>
        <v>0</v>
      </c>
      <c r="D25" s="71" t="s">
        <v>172</v>
      </c>
    </row>
    <row r="26" spans="2:4" ht="18.75" x14ac:dyDescent="0.25">
      <c r="B26" s="95"/>
      <c r="C26" s="95">
        <f>'29.1 - 29.11'!C123</f>
        <v>0</v>
      </c>
      <c r="D26" s="71" t="s">
        <v>173</v>
      </c>
    </row>
    <row r="27" spans="2:4" ht="18.75" x14ac:dyDescent="0.25">
      <c r="B27" s="411">
        <f>SUM(B21:B26)</f>
        <v>0</v>
      </c>
      <c r="C27" s="411">
        <f>SUM(C21:C26)</f>
        <v>0</v>
      </c>
      <c r="D27" s="70" t="s">
        <v>166</v>
      </c>
    </row>
    <row r="28" spans="2:4" ht="19.5" thickBot="1" x14ac:dyDescent="0.3">
      <c r="B28" s="98">
        <f>B18-B27</f>
        <v>0</v>
      </c>
      <c r="C28" s="98">
        <f>C18-C27</f>
        <v>0</v>
      </c>
      <c r="D28" s="70" t="s">
        <v>174</v>
      </c>
    </row>
    <row r="29" spans="2:4" ht="27.75" x14ac:dyDescent="0.25">
      <c r="B29" s="26"/>
      <c r="C29" s="26"/>
      <c r="D29" s="26"/>
    </row>
    <row r="30" spans="2:4" ht="27.75" x14ac:dyDescent="0.25">
      <c r="B30" s="516" t="s">
        <v>560</v>
      </c>
      <c r="C30" s="516"/>
      <c r="D30" s="516"/>
    </row>
    <row r="31" spans="2:4" ht="21.75" x14ac:dyDescent="0.25">
      <c r="B31" s="553" t="s">
        <v>366</v>
      </c>
      <c r="C31" s="553"/>
      <c r="D31" s="553"/>
    </row>
    <row r="32" spans="2:4" ht="21.75" x14ac:dyDescent="0.55000000000000004">
      <c r="B32" s="551" t="s">
        <v>177</v>
      </c>
      <c r="C32" s="551"/>
      <c r="D32" s="551"/>
    </row>
    <row r="34" spans="2:7" ht="17.25" x14ac:dyDescent="0.25">
      <c r="B34" s="66" t="s">
        <v>130</v>
      </c>
      <c r="C34" s="66" t="s">
        <v>130</v>
      </c>
      <c r="D34" s="523"/>
      <c r="E34" s="2"/>
      <c r="F34" s="18"/>
      <c r="G34" s="18"/>
    </row>
    <row r="35" spans="2:7" ht="17.25" x14ac:dyDescent="0.25">
      <c r="B35" s="66">
        <v>2022</v>
      </c>
      <c r="C35" s="66">
        <v>2023</v>
      </c>
      <c r="D35" s="523"/>
      <c r="E35" s="2"/>
      <c r="F35" s="15"/>
      <c r="G35" s="16"/>
    </row>
    <row r="36" spans="2:7" ht="18.75" x14ac:dyDescent="0.25">
      <c r="B36" s="119"/>
      <c r="C36" s="119"/>
      <c r="D36" s="360" t="s">
        <v>1</v>
      </c>
      <c r="E36" s="2"/>
      <c r="F36" s="15"/>
      <c r="G36" s="16"/>
    </row>
    <row r="37" spans="2:7" ht="18.75" x14ac:dyDescent="0.25">
      <c r="B37" s="386"/>
      <c r="C37" s="386"/>
      <c r="D37" s="164"/>
      <c r="E37" s="2"/>
      <c r="F37" s="18"/>
      <c r="G37" s="18"/>
    </row>
    <row r="38" spans="2:7" ht="18.75" x14ac:dyDescent="0.25">
      <c r="B38" s="385"/>
      <c r="C38" s="385"/>
      <c r="D38" s="164"/>
      <c r="E38" s="2"/>
      <c r="F38" s="18"/>
      <c r="G38" s="18"/>
    </row>
    <row r="39" spans="2:7" ht="18.75" x14ac:dyDescent="0.25">
      <c r="B39" s="137">
        <f>SUM(B37:B38)</f>
        <v>0</v>
      </c>
      <c r="C39" s="137">
        <f>SUM(C37:C38)</f>
        <v>0</v>
      </c>
      <c r="D39" s="70" t="s">
        <v>32</v>
      </c>
      <c r="E39" s="2"/>
      <c r="F39" s="18"/>
      <c r="G39" s="18"/>
    </row>
    <row r="40" spans="2:7" ht="18.75" x14ac:dyDescent="0.25">
      <c r="B40" s="136"/>
      <c r="C40" s="136"/>
      <c r="D40" s="70"/>
      <c r="E40" s="2"/>
      <c r="F40" s="18"/>
      <c r="G40" s="18"/>
    </row>
    <row r="41" spans="2:7" ht="18.75" x14ac:dyDescent="0.25">
      <c r="B41" s="119"/>
      <c r="C41" s="119"/>
      <c r="D41" s="360" t="s">
        <v>2</v>
      </c>
      <c r="E41" s="2"/>
      <c r="G41" s="18"/>
    </row>
    <row r="42" spans="2:7" ht="18.75" x14ac:dyDescent="0.25">
      <c r="B42" s="119"/>
      <c r="C42" s="277"/>
      <c r="D42" s="71"/>
      <c r="E42" s="2"/>
    </row>
    <row r="43" spans="2:7" ht="18.75" x14ac:dyDescent="0.25">
      <c r="B43" s="119"/>
      <c r="C43" s="277"/>
      <c r="D43" s="71"/>
      <c r="E43" s="2"/>
    </row>
    <row r="44" spans="2:7" ht="18.75" x14ac:dyDescent="0.25">
      <c r="B44" s="137">
        <f>SUM(B42:B43)</f>
        <v>0</v>
      </c>
      <c r="C44" s="137">
        <f>SUM(C42:C43)</f>
        <v>0</v>
      </c>
      <c r="D44" s="70" t="s">
        <v>55</v>
      </c>
      <c r="E44" s="31"/>
      <c r="F44" s="31"/>
    </row>
    <row r="45" spans="2:7" ht="18.75" x14ac:dyDescent="0.25">
      <c r="B45" s="136">
        <f>B39-B44</f>
        <v>0</v>
      </c>
      <c r="C45" s="136">
        <f>C39-C44</f>
        <v>0</v>
      </c>
      <c r="D45" s="70" t="s">
        <v>244</v>
      </c>
      <c r="E45" s="31"/>
      <c r="F45" s="31"/>
    </row>
    <row r="46" spans="2:7" ht="18.75" x14ac:dyDescent="0.25">
      <c r="B46" s="134"/>
      <c r="C46" s="134"/>
      <c r="D46" s="70" t="s">
        <v>10</v>
      </c>
      <c r="E46" s="31"/>
      <c r="F46" s="31"/>
    </row>
    <row r="47" spans="2:7" ht="19.5" thickBot="1" x14ac:dyDescent="0.3">
      <c r="B47" s="127">
        <f>B45+B46</f>
        <v>0</v>
      </c>
      <c r="C47" s="127">
        <f>C45+C46</f>
        <v>0</v>
      </c>
      <c r="D47" s="70" t="s">
        <v>21</v>
      </c>
      <c r="E47" s="32"/>
      <c r="F47" s="11"/>
    </row>
    <row r="48" spans="2:7" ht="18.75" x14ac:dyDescent="0.25">
      <c r="B48" s="14"/>
      <c r="C48" s="14"/>
      <c r="D48" s="10"/>
      <c r="E48" s="2"/>
    </row>
    <row r="49" spans="2:7" x14ac:dyDescent="0.25">
      <c r="B49" s="11"/>
      <c r="C49" s="11"/>
    </row>
    <row r="50" spans="2:7" ht="21.75" x14ac:dyDescent="0.25">
      <c r="B50" s="553" t="s">
        <v>366</v>
      </c>
      <c r="C50" s="553"/>
      <c r="D50" s="553"/>
    </row>
    <row r="51" spans="2:7" ht="21.75" x14ac:dyDescent="0.55000000000000004">
      <c r="B51" s="551" t="s">
        <v>181</v>
      </c>
      <c r="C51" s="551"/>
      <c r="D51" s="551"/>
    </row>
    <row r="53" spans="2:7" ht="17.25" x14ac:dyDescent="0.25">
      <c r="B53" s="66" t="s">
        <v>130</v>
      </c>
      <c r="C53" s="66" t="s">
        <v>130</v>
      </c>
      <c r="D53" s="552"/>
      <c r="E53" s="2"/>
      <c r="F53" s="18"/>
      <c r="G53" s="18"/>
    </row>
    <row r="54" spans="2:7" ht="17.25" x14ac:dyDescent="0.25">
      <c r="B54" s="66">
        <v>2022</v>
      </c>
      <c r="C54" s="66">
        <v>2023</v>
      </c>
      <c r="D54" s="552"/>
      <c r="E54" s="2"/>
      <c r="F54" s="18"/>
      <c r="G54" s="18"/>
    </row>
    <row r="55" spans="2:7" ht="21" x14ac:dyDescent="0.25">
      <c r="B55" s="165"/>
      <c r="C55" s="165"/>
      <c r="D55" s="163" t="s">
        <v>215</v>
      </c>
      <c r="E55" s="2"/>
      <c r="F55" s="18"/>
      <c r="G55" s="18"/>
    </row>
    <row r="56" spans="2:7" ht="18.75" x14ac:dyDescent="0.25">
      <c r="B56" s="119"/>
      <c r="C56" s="119"/>
      <c r="D56" s="70" t="s">
        <v>160</v>
      </c>
      <c r="E56" s="2"/>
      <c r="F56" s="18"/>
      <c r="G56" s="18"/>
    </row>
    <row r="57" spans="2:7" ht="18.75" x14ac:dyDescent="0.25">
      <c r="B57" s="119"/>
      <c r="C57" s="119">
        <f>'29.1 - 29.11'!F14</f>
        <v>0</v>
      </c>
      <c r="D57" s="71" t="s">
        <v>161</v>
      </c>
      <c r="E57" s="2"/>
      <c r="F57" s="18"/>
      <c r="G57" s="18"/>
    </row>
    <row r="58" spans="2:7" ht="18.75" x14ac:dyDescent="0.25">
      <c r="B58" s="119"/>
      <c r="C58" s="119">
        <f>'29.1 - 29.11'!B35</f>
        <v>0</v>
      </c>
      <c r="D58" s="71" t="s">
        <v>162</v>
      </c>
      <c r="E58" s="2"/>
      <c r="F58" s="18"/>
      <c r="G58" s="18"/>
    </row>
    <row r="59" spans="2:7" ht="18.75" x14ac:dyDescent="0.25">
      <c r="B59" s="119"/>
      <c r="C59" s="119">
        <v>0</v>
      </c>
      <c r="D59" s="71" t="s">
        <v>163</v>
      </c>
      <c r="E59" s="2"/>
      <c r="F59" s="33"/>
      <c r="G59" s="18"/>
    </row>
    <row r="60" spans="2:7" ht="18.75" x14ac:dyDescent="0.25">
      <c r="B60" s="119"/>
      <c r="C60" s="119"/>
      <c r="D60" s="70" t="s">
        <v>4</v>
      </c>
      <c r="E60" s="2"/>
      <c r="F60" s="18"/>
      <c r="G60" s="18"/>
    </row>
    <row r="61" spans="2:7" ht="18.75" x14ac:dyDescent="0.25">
      <c r="B61" s="119"/>
      <c r="C61" s="119">
        <f>'29.1 - 29.11'!C47</f>
        <v>0</v>
      </c>
      <c r="D61" s="164" t="s">
        <v>200</v>
      </c>
      <c r="E61" s="2"/>
      <c r="F61" s="18"/>
      <c r="G61" s="18"/>
    </row>
    <row r="62" spans="2:7" ht="18.75" x14ac:dyDescent="0.25">
      <c r="B62" s="119"/>
      <c r="C62" s="119">
        <f>C47</f>
        <v>0</v>
      </c>
      <c r="D62" s="71" t="s">
        <v>13</v>
      </c>
      <c r="E62" s="2"/>
      <c r="F62" s="18"/>
      <c r="G62" s="18"/>
    </row>
    <row r="63" spans="2:7" ht="18.75" x14ac:dyDescent="0.25">
      <c r="B63" s="119"/>
      <c r="C63" s="119">
        <f>'29.1 - 29.11'!C56</f>
        <v>0</v>
      </c>
      <c r="D63" s="71" t="s">
        <v>164</v>
      </c>
      <c r="E63" s="2"/>
      <c r="F63" s="18"/>
      <c r="G63" s="18"/>
    </row>
    <row r="64" spans="2:7" ht="18.75" x14ac:dyDescent="0.25">
      <c r="B64" s="124"/>
      <c r="C64" s="124">
        <f>'29.1 - 29.11'!C65</f>
        <v>0</v>
      </c>
      <c r="D64" s="71" t="s">
        <v>165</v>
      </c>
      <c r="E64" s="2"/>
      <c r="F64" s="18"/>
      <c r="G64" s="18"/>
    </row>
    <row r="65" spans="2:7" ht="18.75" x14ac:dyDescent="0.25">
      <c r="B65" s="137">
        <f>SUM(B57:B64)</f>
        <v>0</v>
      </c>
      <c r="C65" s="137">
        <f>SUM(C57:C64)</f>
        <v>0</v>
      </c>
      <c r="D65" s="70" t="s">
        <v>159</v>
      </c>
      <c r="E65" s="2"/>
      <c r="F65" s="18"/>
      <c r="G65" s="18"/>
    </row>
    <row r="66" spans="2:7" ht="21" x14ac:dyDescent="0.25">
      <c r="B66" s="175"/>
      <c r="C66" s="175"/>
      <c r="D66" s="163" t="s">
        <v>203</v>
      </c>
      <c r="E66" s="2"/>
      <c r="F66" s="18"/>
      <c r="G66" s="18"/>
    </row>
    <row r="67" spans="2:7" ht="18.75" x14ac:dyDescent="0.25">
      <c r="B67" s="119"/>
      <c r="C67" s="119"/>
      <c r="D67" s="70" t="s">
        <v>167</v>
      </c>
      <c r="E67" s="2"/>
      <c r="F67" s="18"/>
      <c r="G67" s="18"/>
    </row>
    <row r="68" spans="2:7" ht="18.75" x14ac:dyDescent="0.25">
      <c r="B68" s="119"/>
      <c r="C68" s="119">
        <f>'29.1 - 29.11'!C80</f>
        <v>0</v>
      </c>
      <c r="D68" s="71" t="s">
        <v>168</v>
      </c>
      <c r="E68" s="2"/>
      <c r="F68" s="18"/>
      <c r="G68" s="18"/>
    </row>
    <row r="69" spans="2:7" ht="18.75" x14ac:dyDescent="0.25">
      <c r="B69" s="119"/>
      <c r="C69" s="119">
        <v>0</v>
      </c>
      <c r="D69" s="71" t="s">
        <v>169</v>
      </c>
      <c r="E69" s="2"/>
      <c r="F69" s="18"/>
      <c r="G69" s="18"/>
    </row>
    <row r="70" spans="2:7" ht="18.75" x14ac:dyDescent="0.25">
      <c r="B70" s="119"/>
      <c r="C70" s="119"/>
      <c r="D70" s="70" t="s">
        <v>170</v>
      </c>
      <c r="E70" s="2"/>
      <c r="F70" s="18"/>
      <c r="G70" s="18"/>
    </row>
    <row r="71" spans="2:7" ht="18.75" x14ac:dyDescent="0.25">
      <c r="B71" s="119"/>
      <c r="C71" s="119">
        <f>'29.1 - 29.11'!C108</f>
        <v>0</v>
      </c>
      <c r="D71" s="164" t="s">
        <v>193</v>
      </c>
      <c r="E71" s="2"/>
      <c r="F71" s="18"/>
      <c r="G71" s="18"/>
    </row>
    <row r="72" spans="2:7" ht="18.75" x14ac:dyDescent="0.25">
      <c r="B72" s="119"/>
      <c r="C72" s="119">
        <v>0</v>
      </c>
      <c r="D72" s="71" t="s">
        <v>172</v>
      </c>
      <c r="E72" s="2"/>
      <c r="F72" s="18"/>
      <c r="G72" s="18"/>
    </row>
    <row r="73" spans="2:7" ht="18.75" x14ac:dyDescent="0.25">
      <c r="B73" s="124"/>
      <c r="C73" s="124">
        <v>0</v>
      </c>
      <c r="D73" s="71" t="s">
        <v>173</v>
      </c>
      <c r="E73" s="2"/>
      <c r="F73" s="18"/>
      <c r="G73" s="18"/>
    </row>
    <row r="74" spans="2:7" ht="18.75" x14ac:dyDescent="0.25">
      <c r="B74" s="176">
        <f>SUM(B68:B73)</f>
        <v>0</v>
      </c>
      <c r="C74" s="176">
        <f>SUM(C68:C73)</f>
        <v>0</v>
      </c>
      <c r="D74" s="70" t="s">
        <v>166</v>
      </c>
      <c r="E74" s="2"/>
      <c r="F74" s="18"/>
      <c r="G74" s="18"/>
    </row>
    <row r="75" spans="2:7" ht="19.5" thickBot="1" x14ac:dyDescent="0.3">
      <c r="B75" s="127">
        <f>B65-B74</f>
        <v>0</v>
      </c>
      <c r="C75" s="127">
        <f>C65-C74</f>
        <v>0</v>
      </c>
      <c r="D75" s="70" t="s">
        <v>174</v>
      </c>
      <c r="E75" s="2"/>
      <c r="F75" s="18"/>
      <c r="G75" s="18"/>
    </row>
    <row r="76" spans="2:7" x14ac:dyDescent="0.25">
      <c r="F76" s="18"/>
      <c r="G76" s="18"/>
    </row>
    <row r="77" spans="2:7" ht="18.75" x14ac:dyDescent="0.25">
      <c r="B77" s="34"/>
      <c r="C77" s="34"/>
      <c r="D77" s="10"/>
      <c r="E77" s="2"/>
    </row>
    <row r="78" spans="2:7" ht="27.75" x14ac:dyDescent="0.25">
      <c r="B78" s="516" t="s">
        <v>561</v>
      </c>
      <c r="C78" s="516"/>
      <c r="D78" s="516"/>
      <c r="F78" s="18"/>
      <c r="G78" s="18"/>
    </row>
    <row r="79" spans="2:7" ht="15" customHeight="1" x14ac:dyDescent="0.25">
      <c r="B79" s="26"/>
      <c r="C79" s="26"/>
      <c r="D79" s="26"/>
      <c r="F79" s="18"/>
      <c r="G79" s="18"/>
    </row>
    <row r="80" spans="2:7" ht="21.75" x14ac:dyDescent="0.25">
      <c r="B80" s="555" t="s">
        <v>182</v>
      </c>
      <c r="C80" s="555"/>
      <c r="D80" s="555"/>
      <c r="F80" s="18"/>
      <c r="G80" s="18"/>
    </row>
    <row r="81" spans="2:7" ht="21.75" x14ac:dyDescent="0.55000000000000004">
      <c r="B81" s="551" t="s">
        <v>177</v>
      </c>
      <c r="C81" s="551"/>
      <c r="D81" s="551"/>
      <c r="F81" s="18"/>
      <c r="G81" s="18"/>
    </row>
    <row r="83" spans="2:7" ht="17.25" x14ac:dyDescent="0.25">
      <c r="B83" s="66" t="s">
        <v>130</v>
      </c>
      <c r="C83" s="66" t="s">
        <v>130</v>
      </c>
      <c r="D83" s="523"/>
      <c r="E83" s="2"/>
    </row>
    <row r="84" spans="2:7" ht="17.25" x14ac:dyDescent="0.25">
      <c r="B84" s="66">
        <v>2022</v>
      </c>
      <c r="C84" s="66">
        <v>2023</v>
      </c>
      <c r="D84" s="523"/>
      <c r="E84" s="2"/>
    </row>
    <row r="85" spans="2:7" ht="18.75" x14ac:dyDescent="0.25">
      <c r="B85" s="119"/>
      <c r="C85" s="277"/>
      <c r="D85" s="360" t="s">
        <v>1</v>
      </c>
      <c r="E85" s="2"/>
    </row>
    <row r="86" spans="2:7" ht="18.75" x14ac:dyDescent="0.25">
      <c r="B86" s="119"/>
      <c r="C86" s="277"/>
      <c r="D86" s="464" t="s">
        <v>397</v>
      </c>
      <c r="E86" s="21">
        <v>141</v>
      </c>
      <c r="F86" s="21"/>
    </row>
    <row r="87" spans="2:7" ht="18.75" x14ac:dyDescent="0.25">
      <c r="B87" s="388"/>
      <c r="C87" s="386"/>
      <c r="D87" s="164"/>
      <c r="E87" s="503"/>
      <c r="F87" s="21"/>
    </row>
    <row r="88" spans="2:7" ht="18.75" x14ac:dyDescent="0.25">
      <c r="B88" s="303">
        <f>SUM(B86:B87)</f>
        <v>0</v>
      </c>
      <c r="C88" s="303">
        <f>SUM(C86:C87)</f>
        <v>0</v>
      </c>
      <c r="D88" s="116" t="s">
        <v>32</v>
      </c>
      <c r="E88" s="503"/>
      <c r="F88" s="21"/>
    </row>
    <row r="89" spans="2:7" ht="18.75" x14ac:dyDescent="0.25">
      <c r="B89" s="175"/>
      <c r="C89" s="304"/>
      <c r="D89" s="116"/>
      <c r="E89" s="503"/>
      <c r="F89" s="21"/>
    </row>
    <row r="90" spans="2:7" ht="18.75" x14ac:dyDescent="0.25">
      <c r="B90" s="119"/>
      <c r="C90" s="277"/>
      <c r="D90" s="383" t="s">
        <v>2</v>
      </c>
      <c r="E90" s="503"/>
      <c r="F90" s="21"/>
    </row>
    <row r="91" spans="2:7" ht="18.75" x14ac:dyDescent="0.25">
      <c r="B91" s="119"/>
      <c r="C91" s="277"/>
      <c r="D91" s="464" t="s">
        <v>396</v>
      </c>
      <c r="E91" s="21">
        <v>211</v>
      </c>
      <c r="F91" s="21"/>
    </row>
    <row r="92" spans="2:7" ht="18.75" x14ac:dyDescent="0.25">
      <c r="B92" s="388"/>
      <c r="C92" s="386"/>
      <c r="D92" s="464" t="s">
        <v>186</v>
      </c>
      <c r="E92" s="21">
        <v>212</v>
      </c>
      <c r="F92" s="21"/>
    </row>
    <row r="93" spans="2:7" ht="18.75" x14ac:dyDescent="0.25">
      <c r="B93" s="391"/>
      <c r="C93" s="392"/>
      <c r="D93" s="464" t="s">
        <v>15</v>
      </c>
      <c r="E93" s="21">
        <v>221</v>
      </c>
      <c r="F93" s="21"/>
    </row>
    <row r="94" spans="2:7" ht="18.75" x14ac:dyDescent="0.25">
      <c r="B94" s="389"/>
      <c r="C94" s="390"/>
      <c r="D94" s="464" t="s">
        <v>17</v>
      </c>
      <c r="E94" s="21">
        <v>222</v>
      </c>
      <c r="F94" s="21"/>
    </row>
    <row r="95" spans="2:7" ht="18.75" x14ac:dyDescent="0.25">
      <c r="B95" s="389"/>
      <c r="C95" s="390"/>
      <c r="D95" s="464" t="s">
        <v>18</v>
      </c>
      <c r="E95" s="21">
        <v>223</v>
      </c>
      <c r="F95" s="21"/>
    </row>
    <row r="96" spans="2:7" ht="18.75" x14ac:dyDescent="0.25">
      <c r="B96" s="387"/>
      <c r="C96" s="385"/>
      <c r="D96" s="464" t="s">
        <v>242</v>
      </c>
      <c r="E96" s="21">
        <v>423</v>
      </c>
      <c r="F96" s="21"/>
    </row>
    <row r="97" spans="2:6" ht="18.75" x14ac:dyDescent="0.25">
      <c r="B97" s="176">
        <f>SUM(B91:B96)</f>
        <v>0</v>
      </c>
      <c r="C97" s="176">
        <f>SUM(C91:C96)</f>
        <v>0</v>
      </c>
      <c r="D97" s="116" t="s">
        <v>55</v>
      </c>
      <c r="E97" s="503"/>
      <c r="F97" s="21"/>
    </row>
    <row r="98" spans="2:6" ht="18.75" x14ac:dyDescent="0.25">
      <c r="B98" s="412">
        <f>B88-B97</f>
        <v>0</v>
      </c>
      <c r="C98" s="412">
        <f>C88-C97</f>
        <v>0</v>
      </c>
      <c r="D98" s="116" t="s">
        <v>20</v>
      </c>
      <c r="E98" s="503"/>
      <c r="F98" s="21"/>
    </row>
    <row r="99" spans="2:6" ht="19.5" thickBot="1" x14ac:dyDescent="0.3">
      <c r="B99" s="333"/>
      <c r="C99" s="333"/>
      <c r="D99" s="116" t="s">
        <v>10</v>
      </c>
      <c r="E99" s="503"/>
      <c r="F99" s="21"/>
    </row>
    <row r="100" spans="2:6" ht="20.25" customHeight="1" thickBot="1" x14ac:dyDescent="0.3">
      <c r="B100" s="125">
        <f>B98+B99</f>
        <v>0</v>
      </c>
      <c r="C100" s="125">
        <f>C98+C99</f>
        <v>0</v>
      </c>
      <c r="D100" s="116" t="s">
        <v>21</v>
      </c>
    </row>
    <row r="103" spans="2:6" ht="21.75" x14ac:dyDescent="0.25">
      <c r="B103" s="555" t="s">
        <v>182</v>
      </c>
      <c r="C103" s="555"/>
      <c r="D103" s="555"/>
    </row>
    <row r="104" spans="2:6" ht="21.75" x14ac:dyDescent="0.55000000000000004">
      <c r="B104" s="551" t="s">
        <v>181</v>
      </c>
      <c r="C104" s="551"/>
      <c r="D104" s="551"/>
    </row>
    <row r="106" spans="2:6" ht="17.25" x14ac:dyDescent="0.25">
      <c r="B106" s="66" t="s">
        <v>130</v>
      </c>
      <c r="C106" s="66" t="s">
        <v>130</v>
      </c>
      <c r="D106" s="552"/>
      <c r="E106" s="2"/>
    </row>
    <row r="107" spans="2:6" ht="17.25" x14ac:dyDescent="0.25">
      <c r="B107" s="66">
        <v>2022</v>
      </c>
      <c r="C107" s="66">
        <v>2023</v>
      </c>
      <c r="D107" s="552"/>
      <c r="E107" s="2"/>
    </row>
    <row r="108" spans="2:6" ht="18.75" x14ac:dyDescent="0.25">
      <c r="B108" s="221"/>
      <c r="C108" s="221"/>
      <c r="D108" s="70" t="s">
        <v>215</v>
      </c>
      <c r="E108" s="2"/>
    </row>
    <row r="109" spans="2:6" ht="18.75" x14ac:dyDescent="0.25">
      <c r="B109" s="235"/>
      <c r="C109" s="235"/>
      <c r="D109" s="70" t="s">
        <v>160</v>
      </c>
      <c r="E109" s="2"/>
    </row>
    <row r="110" spans="2:6" ht="18.75" x14ac:dyDescent="0.25">
      <c r="B110" s="222"/>
      <c r="C110" s="222">
        <f>'29.1 - 29.11'!B20</f>
        <v>0</v>
      </c>
      <c r="D110" s="71" t="s">
        <v>161</v>
      </c>
      <c r="E110" s="2"/>
    </row>
    <row r="111" spans="2:6" ht="18.75" x14ac:dyDescent="0.25">
      <c r="B111" s="222"/>
      <c r="C111" s="222"/>
      <c r="D111" s="71" t="s">
        <v>162</v>
      </c>
      <c r="E111" s="2"/>
    </row>
    <row r="112" spans="2:6" ht="18.75" x14ac:dyDescent="0.25">
      <c r="B112" s="224"/>
      <c r="C112" s="224"/>
      <c r="D112" s="71" t="s">
        <v>163</v>
      </c>
      <c r="E112" s="2"/>
    </row>
    <row r="113" spans="2:5" ht="18.75" x14ac:dyDescent="0.25">
      <c r="B113" s="224"/>
      <c r="C113" s="224"/>
      <c r="D113" s="70" t="s">
        <v>4</v>
      </c>
      <c r="E113" s="2"/>
    </row>
    <row r="114" spans="2:5" ht="18.75" x14ac:dyDescent="0.25">
      <c r="B114" s="224"/>
      <c r="C114" s="224">
        <f>C100</f>
        <v>0</v>
      </c>
      <c r="D114" s="71" t="s">
        <v>13</v>
      </c>
      <c r="E114" s="2"/>
    </row>
    <row r="115" spans="2:5" ht="18.75" x14ac:dyDescent="0.25">
      <c r="B115" s="222"/>
      <c r="C115" s="222"/>
      <c r="D115" s="71" t="s">
        <v>164</v>
      </c>
      <c r="E115" s="2"/>
    </row>
    <row r="116" spans="2:5" ht="18.75" x14ac:dyDescent="0.25">
      <c r="B116" s="224"/>
      <c r="C116" s="224"/>
      <c r="D116" s="71" t="s">
        <v>165</v>
      </c>
      <c r="E116" s="2"/>
    </row>
    <row r="117" spans="2:5" ht="18.75" x14ac:dyDescent="0.25">
      <c r="B117" s="225">
        <f>SUM(B110:B116)</f>
        <v>0</v>
      </c>
      <c r="C117" s="225">
        <f>SUM(C110:C116)</f>
        <v>0</v>
      </c>
      <c r="D117" s="70" t="s">
        <v>159</v>
      </c>
      <c r="E117" s="2"/>
    </row>
    <row r="118" spans="2:5" ht="18.75" x14ac:dyDescent="0.25">
      <c r="B118" s="238"/>
      <c r="C118" s="238"/>
      <c r="D118" s="70" t="s">
        <v>203</v>
      </c>
      <c r="E118" s="2"/>
    </row>
    <row r="119" spans="2:5" ht="18.75" x14ac:dyDescent="0.25">
      <c r="B119" s="235"/>
      <c r="C119" s="235"/>
      <c r="D119" s="70" t="s">
        <v>167</v>
      </c>
      <c r="E119" s="2"/>
    </row>
    <row r="120" spans="2:5" ht="18.75" x14ac:dyDescent="0.25">
      <c r="B120" s="235"/>
      <c r="C120" s="235"/>
      <c r="D120" s="71" t="s">
        <v>168</v>
      </c>
      <c r="E120" s="2"/>
    </row>
    <row r="121" spans="2:5" ht="18.75" x14ac:dyDescent="0.25">
      <c r="B121" s="235"/>
      <c r="C121" s="235"/>
      <c r="D121" s="71" t="s">
        <v>169</v>
      </c>
      <c r="E121" s="2"/>
    </row>
    <row r="122" spans="2:5" ht="18.75" x14ac:dyDescent="0.25">
      <c r="B122" s="235"/>
      <c r="C122" s="235"/>
      <c r="D122" s="70" t="s">
        <v>170</v>
      </c>
      <c r="E122" s="2"/>
    </row>
    <row r="123" spans="2:5" ht="18.75" x14ac:dyDescent="0.25">
      <c r="B123" s="235"/>
      <c r="C123" s="235"/>
      <c r="D123" s="71" t="s">
        <v>171</v>
      </c>
      <c r="E123" s="2"/>
    </row>
    <row r="124" spans="2:5" ht="18.75" x14ac:dyDescent="0.25">
      <c r="B124" s="235"/>
      <c r="C124" s="235"/>
      <c r="D124" s="71" t="s">
        <v>172</v>
      </c>
      <c r="E124" s="2"/>
    </row>
    <row r="125" spans="2:5" ht="18.75" x14ac:dyDescent="0.25">
      <c r="B125" s="236"/>
      <c r="C125" s="236"/>
      <c r="D125" s="71" t="s">
        <v>173</v>
      </c>
      <c r="E125" s="2"/>
    </row>
    <row r="126" spans="2:5" ht="18.75" x14ac:dyDescent="0.25">
      <c r="B126" s="411">
        <f>SUM(B119:B125)</f>
        <v>0</v>
      </c>
      <c r="C126" s="411">
        <f>SUM(C119:C125)</f>
        <v>0</v>
      </c>
      <c r="D126" s="70" t="s">
        <v>166</v>
      </c>
      <c r="E126" s="2"/>
    </row>
    <row r="127" spans="2:5" ht="19.5" thickBot="1" x14ac:dyDescent="0.3">
      <c r="B127" s="98">
        <f>B117-B126</f>
        <v>0</v>
      </c>
      <c r="C127" s="98">
        <f>C117-C126</f>
        <v>0</v>
      </c>
      <c r="D127" s="70" t="s">
        <v>174</v>
      </c>
      <c r="E127" s="2"/>
    </row>
    <row r="130" spans="2:7" ht="27.75" x14ac:dyDescent="0.25">
      <c r="B130" s="516" t="s">
        <v>562</v>
      </c>
      <c r="C130" s="516"/>
      <c r="D130" s="516"/>
    </row>
    <row r="131" spans="2:7" ht="15" customHeight="1" x14ac:dyDescent="0.25">
      <c r="B131" s="26"/>
      <c r="C131" s="26"/>
      <c r="D131" s="26"/>
    </row>
    <row r="132" spans="2:7" ht="21.75" x14ac:dyDescent="0.25">
      <c r="B132" s="555" t="s">
        <v>179</v>
      </c>
      <c r="C132" s="555"/>
      <c r="D132" s="555"/>
    </row>
    <row r="133" spans="2:7" ht="21.75" x14ac:dyDescent="0.55000000000000004">
      <c r="B133" s="551" t="s">
        <v>177</v>
      </c>
      <c r="C133" s="551"/>
      <c r="D133" s="551"/>
    </row>
    <row r="135" spans="2:7" ht="17.25" x14ac:dyDescent="0.25">
      <c r="B135" s="66" t="s">
        <v>130</v>
      </c>
      <c r="C135" s="335" t="s">
        <v>130</v>
      </c>
      <c r="D135" s="556"/>
    </row>
    <row r="136" spans="2:7" ht="17.25" x14ac:dyDescent="0.25">
      <c r="B136" s="66">
        <v>2022</v>
      </c>
      <c r="C136" s="335">
        <v>2023</v>
      </c>
      <c r="D136" s="557"/>
    </row>
    <row r="137" spans="2:7" ht="18.75" x14ac:dyDescent="0.25">
      <c r="B137" s="99"/>
      <c r="C137" s="336"/>
      <c r="D137" s="363" t="s">
        <v>1</v>
      </c>
      <c r="G137" s="18"/>
    </row>
    <row r="138" spans="2:7" ht="18.75" x14ac:dyDescent="0.25">
      <c r="B138" s="295"/>
      <c r="C138" s="337"/>
      <c r="D138" s="346"/>
    </row>
    <row r="139" spans="2:7" ht="18.75" customHeight="1" x14ac:dyDescent="0.25">
      <c r="B139" s="296"/>
      <c r="C139" s="338"/>
      <c r="D139" s="347"/>
    </row>
    <row r="140" spans="2:7" ht="18.75" x14ac:dyDescent="0.25">
      <c r="B140" s="339">
        <f>SUM(B138:B139)</f>
        <v>0</v>
      </c>
      <c r="C140" s="339">
        <f>SUM(C138:C139)</f>
        <v>0</v>
      </c>
      <c r="D140" s="345" t="s">
        <v>32</v>
      </c>
    </row>
    <row r="141" spans="2:7" ht="18.75" x14ac:dyDescent="0.25">
      <c r="B141" s="334"/>
      <c r="C141" s="340"/>
      <c r="D141" s="363" t="s">
        <v>2</v>
      </c>
    </row>
    <row r="142" spans="2:7" ht="18.75" x14ac:dyDescent="0.25">
      <c r="B142" s="297"/>
      <c r="C142" s="341"/>
      <c r="D142" s="346"/>
    </row>
    <row r="143" spans="2:7" ht="18.75" x14ac:dyDescent="0.25">
      <c r="B143" s="298"/>
      <c r="C143" s="342"/>
      <c r="D143" s="353"/>
    </row>
    <row r="144" spans="2:7" ht="18.75" x14ac:dyDescent="0.25">
      <c r="B144" s="339">
        <f>SUM(B142:B143)</f>
        <v>0</v>
      </c>
      <c r="C144" s="339">
        <f>SUM(C142:C143)</f>
        <v>0</v>
      </c>
      <c r="D144" s="345" t="s">
        <v>55</v>
      </c>
    </row>
    <row r="145" spans="2:5" ht="18.75" x14ac:dyDescent="0.25">
      <c r="B145" s="343">
        <f>B140-B144</f>
        <v>0</v>
      </c>
      <c r="C145" s="343">
        <f>C140-C144</f>
        <v>0</v>
      </c>
      <c r="D145" s="345" t="s">
        <v>20</v>
      </c>
    </row>
    <row r="146" spans="2:5" ht="18.75" x14ac:dyDescent="0.25">
      <c r="B146" s="296"/>
      <c r="C146" s="338"/>
      <c r="D146" s="345" t="s">
        <v>61</v>
      </c>
    </row>
    <row r="147" spans="2:5" ht="19.5" thickBot="1" x14ac:dyDescent="0.3">
      <c r="B147" s="344">
        <f>B145+B146</f>
        <v>0</v>
      </c>
      <c r="C147" s="344">
        <f>C145+C146</f>
        <v>0</v>
      </c>
      <c r="D147" s="348" t="s">
        <v>180</v>
      </c>
    </row>
    <row r="150" spans="2:5" ht="21.75" x14ac:dyDescent="0.25">
      <c r="B150" s="553" t="s">
        <v>179</v>
      </c>
      <c r="C150" s="553"/>
      <c r="D150" s="553"/>
    </row>
    <row r="151" spans="2:5" ht="21.75" x14ac:dyDescent="0.55000000000000004">
      <c r="B151" s="554" t="s">
        <v>181</v>
      </c>
      <c r="C151" s="554"/>
      <c r="D151" s="554"/>
    </row>
    <row r="153" spans="2:5" ht="17.25" x14ac:dyDescent="0.25">
      <c r="B153" s="66" t="s">
        <v>130</v>
      </c>
      <c r="C153" s="66" t="s">
        <v>130</v>
      </c>
      <c r="D153" s="552"/>
      <c r="E153" s="2"/>
    </row>
    <row r="154" spans="2:5" ht="17.25" x14ac:dyDescent="0.25">
      <c r="B154" s="66">
        <v>2022</v>
      </c>
      <c r="C154" s="66">
        <v>2023</v>
      </c>
      <c r="D154" s="552"/>
      <c r="E154" s="2"/>
    </row>
    <row r="155" spans="2:5" ht="18.75" x14ac:dyDescent="0.25">
      <c r="B155" s="221"/>
      <c r="C155" s="221"/>
      <c r="D155" s="70" t="s">
        <v>215</v>
      </c>
      <c r="E155" s="2"/>
    </row>
    <row r="156" spans="2:5" ht="18.75" x14ac:dyDescent="0.25">
      <c r="B156" s="235"/>
      <c r="C156" s="235"/>
      <c r="D156" s="70" t="s">
        <v>160</v>
      </c>
      <c r="E156" s="2"/>
    </row>
    <row r="157" spans="2:5" ht="18.75" x14ac:dyDescent="0.25">
      <c r="B157" s="235"/>
      <c r="C157" s="235"/>
      <c r="D157" s="71" t="s">
        <v>161</v>
      </c>
      <c r="E157" s="2"/>
    </row>
    <row r="158" spans="2:5" ht="18.75" x14ac:dyDescent="0.25">
      <c r="B158" s="235"/>
      <c r="C158" s="235"/>
      <c r="D158" s="71" t="s">
        <v>162</v>
      </c>
      <c r="E158" s="2"/>
    </row>
    <row r="159" spans="2:5" ht="18.75" x14ac:dyDescent="0.25">
      <c r="B159" s="236"/>
      <c r="C159" s="236"/>
      <c r="D159" s="71" t="s">
        <v>163</v>
      </c>
      <c r="E159" s="2"/>
    </row>
    <row r="160" spans="2:5" ht="18.75" x14ac:dyDescent="0.25">
      <c r="B160" s="236"/>
      <c r="C160" s="236"/>
      <c r="D160" s="70" t="s">
        <v>4</v>
      </c>
      <c r="E160" s="2"/>
    </row>
    <row r="161" spans="2:7" ht="18.75" x14ac:dyDescent="0.25">
      <c r="B161" s="236"/>
      <c r="C161" s="236">
        <f>C147</f>
        <v>0</v>
      </c>
      <c r="D161" s="71" t="s">
        <v>13</v>
      </c>
      <c r="E161" s="2"/>
    </row>
    <row r="162" spans="2:7" ht="18.75" x14ac:dyDescent="0.25">
      <c r="B162" s="236"/>
      <c r="C162" s="236"/>
      <c r="D162" s="71" t="s">
        <v>164</v>
      </c>
      <c r="E162" s="2"/>
    </row>
    <row r="163" spans="2:7" ht="18.75" x14ac:dyDescent="0.25">
      <c r="B163" s="236"/>
      <c r="C163" s="236"/>
      <c r="D163" s="71" t="s">
        <v>165</v>
      </c>
      <c r="E163" s="2"/>
    </row>
    <row r="164" spans="2:7" ht="18.75" x14ac:dyDescent="0.25">
      <c r="B164" s="225">
        <f>SUM(B157:B163)</f>
        <v>0</v>
      </c>
      <c r="C164" s="225">
        <f>SUM(C157:C163)</f>
        <v>0</v>
      </c>
      <c r="D164" s="70" t="s">
        <v>159</v>
      </c>
      <c r="E164" s="2"/>
    </row>
    <row r="165" spans="2:7" ht="18.75" x14ac:dyDescent="0.25">
      <c r="B165" s="237"/>
      <c r="C165" s="237"/>
      <c r="D165" s="70" t="s">
        <v>203</v>
      </c>
      <c r="E165" s="2"/>
    </row>
    <row r="166" spans="2:7" ht="18.75" x14ac:dyDescent="0.25">
      <c r="B166" s="235"/>
      <c r="C166" s="235"/>
      <c r="D166" s="70" t="s">
        <v>167</v>
      </c>
      <c r="E166" s="2"/>
    </row>
    <row r="167" spans="2:7" ht="18.75" x14ac:dyDescent="0.25">
      <c r="B167" s="235"/>
      <c r="C167" s="235"/>
      <c r="D167" s="71" t="s">
        <v>168</v>
      </c>
      <c r="E167" s="2"/>
    </row>
    <row r="168" spans="2:7" ht="18.75" x14ac:dyDescent="0.25">
      <c r="B168" s="235"/>
      <c r="C168" s="235"/>
      <c r="D168" s="71" t="s">
        <v>169</v>
      </c>
      <c r="E168" s="2"/>
    </row>
    <row r="169" spans="2:7" ht="18.75" x14ac:dyDescent="0.25">
      <c r="B169" s="235"/>
      <c r="C169" s="235"/>
      <c r="D169" s="70" t="s">
        <v>170</v>
      </c>
      <c r="E169" s="2"/>
    </row>
    <row r="170" spans="2:7" ht="18.75" x14ac:dyDescent="0.25">
      <c r="B170" s="235"/>
      <c r="C170" s="235"/>
      <c r="D170" s="71" t="s">
        <v>171</v>
      </c>
      <c r="E170" s="2"/>
    </row>
    <row r="171" spans="2:7" ht="18.75" x14ac:dyDescent="0.25">
      <c r="B171" s="235"/>
      <c r="C171" s="235"/>
      <c r="D171" s="71" t="s">
        <v>172</v>
      </c>
      <c r="E171" s="2"/>
    </row>
    <row r="172" spans="2:7" ht="18.75" x14ac:dyDescent="0.25">
      <c r="B172" s="236"/>
      <c r="C172" s="236"/>
      <c r="D172" s="71" t="s">
        <v>173</v>
      </c>
      <c r="E172" s="2"/>
    </row>
    <row r="173" spans="2:7" ht="18.75" x14ac:dyDescent="0.25">
      <c r="B173" s="411">
        <f>SUM(B166:B172)</f>
        <v>0</v>
      </c>
      <c r="C173" s="411">
        <f>SUM(C166:C172)</f>
        <v>0</v>
      </c>
      <c r="D173" s="70" t="s">
        <v>166</v>
      </c>
      <c r="E173" s="2"/>
    </row>
    <row r="174" spans="2:7" ht="19.5" thickBot="1" x14ac:dyDescent="0.3">
      <c r="B174" s="98">
        <f>B164-B173</f>
        <v>0</v>
      </c>
      <c r="C174" s="98">
        <f>C164-C173</f>
        <v>0</v>
      </c>
      <c r="D174" s="70" t="s">
        <v>174</v>
      </c>
      <c r="E174" s="2"/>
    </row>
    <row r="175" spans="2:7" ht="18.75" x14ac:dyDescent="0.25">
      <c r="B175" s="34"/>
      <c r="C175" s="34"/>
      <c r="D175" s="10"/>
      <c r="E175" s="2"/>
    </row>
    <row r="176" spans="2:7" ht="27.75" x14ac:dyDescent="0.25">
      <c r="B176" s="516" t="s">
        <v>563</v>
      </c>
      <c r="C176" s="516"/>
      <c r="D176" s="516"/>
      <c r="F176" s="21"/>
      <c r="G176" s="21"/>
    </row>
    <row r="177" spans="2:7" ht="27.75" x14ac:dyDescent="0.25">
      <c r="B177" s="26"/>
      <c r="C177" s="26"/>
      <c r="D177" s="26"/>
      <c r="F177" s="21"/>
      <c r="G177" s="21"/>
    </row>
    <row r="178" spans="2:7" ht="21.75" x14ac:dyDescent="0.25">
      <c r="B178" s="555" t="s">
        <v>205</v>
      </c>
      <c r="C178" s="555"/>
      <c r="D178" s="555"/>
    </row>
    <row r="180" spans="2:7" ht="38.25" customHeight="1" x14ac:dyDescent="0.25">
      <c r="B180" s="66" t="s">
        <v>130</v>
      </c>
      <c r="C180" s="66" t="s">
        <v>130</v>
      </c>
      <c r="D180" s="523"/>
    </row>
    <row r="181" spans="2:7" ht="17.25" x14ac:dyDescent="0.25">
      <c r="B181" s="66">
        <v>2022</v>
      </c>
      <c r="C181" s="66">
        <v>2023</v>
      </c>
      <c r="D181" s="523"/>
    </row>
    <row r="182" spans="2:7" ht="18.75" x14ac:dyDescent="0.25">
      <c r="B182" s="167"/>
      <c r="C182" s="232"/>
      <c r="D182" s="360" t="s">
        <v>1</v>
      </c>
    </row>
    <row r="183" spans="2:7" s="9" customFormat="1" ht="18.75" x14ac:dyDescent="0.25">
      <c r="B183" s="166"/>
      <c r="C183" s="305"/>
      <c r="D183" s="71"/>
    </row>
    <row r="184" spans="2:7" s="9" customFormat="1" ht="18.75" x14ac:dyDescent="0.25">
      <c r="B184" s="170"/>
      <c r="C184" s="306"/>
      <c r="D184" s="71"/>
    </row>
    <row r="185" spans="2:7" s="9" customFormat="1" ht="18.75" x14ac:dyDescent="0.25">
      <c r="B185" s="174">
        <f>SUM(B183:B184)</f>
        <v>0</v>
      </c>
      <c r="C185" s="307">
        <f>SUM(C183:C184)</f>
        <v>0</v>
      </c>
      <c r="D185" s="321" t="s">
        <v>32</v>
      </c>
    </row>
    <row r="186" spans="2:7" s="9" customFormat="1" ht="18.75" x14ac:dyDescent="0.25">
      <c r="B186" s="172"/>
      <c r="C186" s="308"/>
      <c r="D186" s="360" t="s">
        <v>178</v>
      </c>
    </row>
    <row r="187" spans="2:7" s="9" customFormat="1" ht="18.75" x14ac:dyDescent="0.25">
      <c r="B187" s="166"/>
      <c r="C187" s="305"/>
      <c r="D187" s="182"/>
    </row>
    <row r="188" spans="2:7" s="9" customFormat="1" ht="18.75" x14ac:dyDescent="0.25">
      <c r="B188" s="166"/>
      <c r="C188" s="305"/>
      <c r="D188" s="182"/>
    </row>
    <row r="189" spans="2:7" s="9" customFormat="1" ht="18.75" x14ac:dyDescent="0.25">
      <c r="B189" s="322">
        <f>SUM(B187:B188)</f>
        <v>0</v>
      </c>
      <c r="C189" s="322">
        <f>SUM(C187:C188)</f>
        <v>0</v>
      </c>
      <c r="D189" s="321" t="s">
        <v>342</v>
      </c>
    </row>
    <row r="190" spans="2:7" s="9" customFormat="1" ht="18.75" x14ac:dyDescent="0.25">
      <c r="B190" s="413">
        <f>B185-B189</f>
        <v>0</v>
      </c>
      <c r="C190" s="413">
        <f>C185-C189</f>
        <v>0</v>
      </c>
      <c r="D190" s="317" t="s">
        <v>20</v>
      </c>
    </row>
    <row r="191" spans="2:7" s="9" customFormat="1" ht="18.75" x14ac:dyDescent="0.25">
      <c r="B191" s="319"/>
      <c r="C191" s="320"/>
      <c r="D191" s="70" t="s">
        <v>247</v>
      </c>
    </row>
    <row r="192" spans="2:7" s="9" customFormat="1" ht="19.5" thickBot="1" x14ac:dyDescent="0.3">
      <c r="B192" s="414">
        <f>B190+B191</f>
        <v>0</v>
      </c>
      <c r="C192" s="414">
        <f>C190+C191</f>
        <v>0</v>
      </c>
      <c r="D192" s="191" t="s">
        <v>248</v>
      </c>
    </row>
    <row r="193" spans="2:4" x14ac:dyDescent="0.25">
      <c r="C193" s="11"/>
    </row>
    <row r="194" spans="2:4" ht="21.75" x14ac:dyDescent="0.25">
      <c r="B194" s="555" t="s">
        <v>337</v>
      </c>
      <c r="C194" s="555"/>
      <c r="D194" s="555"/>
    </row>
    <row r="195" spans="2:4" ht="21.75" x14ac:dyDescent="0.55000000000000004">
      <c r="B195" s="551" t="s">
        <v>246</v>
      </c>
      <c r="C195" s="551"/>
      <c r="D195" s="551"/>
    </row>
    <row r="197" spans="2:4" ht="38.25" customHeight="1" x14ac:dyDescent="0.25">
      <c r="B197" s="66" t="s">
        <v>130</v>
      </c>
      <c r="C197" s="66" t="s">
        <v>130</v>
      </c>
      <c r="D197" s="523"/>
    </row>
    <row r="198" spans="2:4" ht="17.25" x14ac:dyDescent="0.25">
      <c r="B198" s="66">
        <v>2022</v>
      </c>
      <c r="C198" s="66">
        <v>2023</v>
      </c>
      <c r="D198" s="523"/>
    </row>
    <row r="199" spans="2:4" ht="18.75" x14ac:dyDescent="0.25">
      <c r="B199" s="168"/>
      <c r="C199" s="309"/>
      <c r="D199" s="360" t="s">
        <v>1</v>
      </c>
    </row>
    <row r="200" spans="2:4" s="9" customFormat="1" ht="18.75" x14ac:dyDescent="0.25">
      <c r="B200" s="169"/>
      <c r="C200" s="310"/>
      <c r="D200" s="71"/>
    </row>
    <row r="201" spans="2:4" s="9" customFormat="1" ht="18.75" x14ac:dyDescent="0.25">
      <c r="B201" s="311">
        <f>SUM(B200)</f>
        <v>0</v>
      </c>
      <c r="C201" s="311">
        <f>SUM(C200)</f>
        <v>0</v>
      </c>
      <c r="D201" s="321" t="s">
        <v>32</v>
      </c>
    </row>
    <row r="202" spans="2:4" s="9" customFormat="1" ht="18.75" x14ac:dyDescent="0.25">
      <c r="B202" s="171"/>
      <c r="C202" s="312"/>
      <c r="D202" s="360" t="s">
        <v>178</v>
      </c>
    </row>
    <row r="203" spans="2:4" s="9" customFormat="1" ht="18.75" x14ac:dyDescent="0.25">
      <c r="B203" s="169"/>
      <c r="C203" s="310"/>
      <c r="D203" s="71"/>
    </row>
    <row r="204" spans="2:4" s="9" customFormat="1" ht="18.75" x14ac:dyDescent="0.25">
      <c r="B204" s="313">
        <f>SUM(B203)</f>
        <v>0</v>
      </c>
      <c r="C204" s="313">
        <f>SUM(C203)</f>
        <v>0</v>
      </c>
      <c r="D204" s="321" t="s">
        <v>342</v>
      </c>
    </row>
    <row r="205" spans="2:4" s="9" customFormat="1" ht="18.75" x14ac:dyDescent="0.25">
      <c r="B205" s="351">
        <f>B201-B204</f>
        <v>0</v>
      </c>
      <c r="C205" s="351">
        <f>C201-C204</f>
        <v>0</v>
      </c>
      <c r="D205" s="317" t="s">
        <v>20</v>
      </c>
    </row>
    <row r="206" spans="2:4" s="9" customFormat="1" ht="18.75" x14ac:dyDescent="0.25">
      <c r="B206" s="349"/>
      <c r="C206" s="350"/>
      <c r="D206" s="321" t="s">
        <v>247</v>
      </c>
    </row>
    <row r="207" spans="2:4" s="9" customFormat="1" ht="19.5" thickBot="1" x14ac:dyDescent="0.3">
      <c r="B207" s="233">
        <f>B205+B206</f>
        <v>0</v>
      </c>
      <c r="C207" s="233">
        <f>C205+C206</f>
        <v>0</v>
      </c>
      <c r="D207" s="191" t="s">
        <v>248</v>
      </c>
    </row>
    <row r="208" spans="2:4" s="9" customFormat="1" ht="18.75" x14ac:dyDescent="0.25">
      <c r="B208" s="23"/>
      <c r="C208" s="234"/>
      <c r="D208" s="10"/>
    </row>
    <row r="209" spans="3:3" x14ac:dyDescent="0.25">
      <c r="C209" s="11"/>
    </row>
  </sheetData>
  <mergeCells count="31">
    <mergeCell ref="B195:D195"/>
    <mergeCell ref="D197:D198"/>
    <mergeCell ref="D153:D154"/>
    <mergeCell ref="B176:D176"/>
    <mergeCell ref="B178:D178"/>
    <mergeCell ref="D180:D181"/>
    <mergeCell ref="B194:D194"/>
    <mergeCell ref="B151:D151"/>
    <mergeCell ref="B80:D80"/>
    <mergeCell ref="B81:D81"/>
    <mergeCell ref="D83:D84"/>
    <mergeCell ref="B103:D103"/>
    <mergeCell ref="B104:D104"/>
    <mergeCell ref="D106:D107"/>
    <mergeCell ref="B130:D130"/>
    <mergeCell ref="B132:D132"/>
    <mergeCell ref="B133:D133"/>
    <mergeCell ref="D135:D136"/>
    <mergeCell ref="B150:D150"/>
    <mergeCell ref="B78:D78"/>
    <mergeCell ref="B1:D1"/>
    <mergeCell ref="B3:D3"/>
    <mergeCell ref="B4:D4"/>
    <mergeCell ref="D6:D7"/>
    <mergeCell ref="B30:D30"/>
    <mergeCell ref="B31:D31"/>
    <mergeCell ref="B32:D32"/>
    <mergeCell ref="D34:D35"/>
    <mergeCell ref="B50:D50"/>
    <mergeCell ref="B51:D51"/>
    <mergeCell ref="D53:D54"/>
  </mergeCells>
  <pageMargins left="0.7" right="0.7" top="0.75" bottom="0.75" header="0.3" footer="0.3"/>
  <pageSetup paperSize="9" scale="89" orientation="portrait" horizontalDpi="1200" verticalDpi="1200" r:id="rId1"/>
  <rowBreaks count="3" manualBreakCount="3">
    <brk id="29" max="16383" man="1"/>
    <brk id="49" max="16383" man="1"/>
    <brk id="7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H19"/>
  <sheetViews>
    <sheetView showGridLines="0" zoomScaleNormal="100" workbookViewId="0">
      <selection activeCell="R11" sqref="R11"/>
    </sheetView>
  </sheetViews>
  <sheetFormatPr defaultColWidth="9.140625" defaultRowHeight="15" x14ac:dyDescent="0.25"/>
  <cols>
    <col min="1" max="1" width="5.7109375" style="1" customWidth="1"/>
    <col min="2" max="3" width="11.5703125" style="1" customWidth="1"/>
    <col min="4" max="4" width="41.28515625" style="1" customWidth="1"/>
    <col min="5" max="5" width="11.5703125" style="1" customWidth="1"/>
    <col min="6" max="6" width="29.42578125" style="1" customWidth="1"/>
    <col min="7" max="16384" width="9.140625" style="1"/>
  </cols>
  <sheetData>
    <row r="1" spans="2:8" ht="27.75" x14ac:dyDescent="0.25">
      <c r="F1" s="26" t="s">
        <v>565</v>
      </c>
      <c r="G1" s="8"/>
      <c r="H1" s="8"/>
    </row>
    <row r="3" spans="2:8" ht="17.25" customHeight="1" x14ac:dyDescent="0.25">
      <c r="B3" s="66" t="s">
        <v>130</v>
      </c>
      <c r="C3" s="66" t="s">
        <v>130</v>
      </c>
      <c r="D3" s="542" t="s">
        <v>217</v>
      </c>
      <c r="E3" s="542"/>
      <c r="F3" s="542"/>
    </row>
    <row r="4" spans="2:8" ht="17.25" customHeight="1" x14ac:dyDescent="0.25">
      <c r="B4" s="66">
        <v>2022</v>
      </c>
      <c r="C4" s="66">
        <v>2023</v>
      </c>
      <c r="D4" s="542"/>
      <c r="E4" s="542"/>
      <c r="F4" s="542"/>
    </row>
    <row r="5" spans="2:8" ht="21" customHeight="1" x14ac:dyDescent="0.25">
      <c r="B5" s="236"/>
      <c r="C5" s="236"/>
      <c r="D5" s="559" t="s">
        <v>176</v>
      </c>
      <c r="E5" s="559"/>
      <c r="F5" s="559"/>
    </row>
    <row r="6" spans="2:8" ht="19.5" thickBot="1" x14ac:dyDescent="0.3">
      <c r="B6" s="415">
        <f>SUM(B5)</f>
        <v>0</v>
      </c>
      <c r="C6" s="415">
        <f>SUM(C5)</f>
        <v>0</v>
      </c>
      <c r="D6" s="542" t="s">
        <v>5</v>
      </c>
      <c r="E6" s="542"/>
      <c r="F6" s="542"/>
    </row>
    <row r="7" spans="2:8" ht="21" x14ac:dyDescent="0.25">
      <c r="B7" s="35"/>
      <c r="C7" s="35"/>
      <c r="D7" s="10"/>
      <c r="E7" s="10"/>
      <c r="F7" s="10"/>
    </row>
    <row r="8" spans="2:8" x14ac:dyDescent="0.25">
      <c r="D8" s="29"/>
      <c r="E8" s="29"/>
      <c r="F8" s="29"/>
    </row>
    <row r="9" spans="2:8" ht="27.75" x14ac:dyDescent="0.25">
      <c r="B9" s="516" t="s">
        <v>566</v>
      </c>
      <c r="C9" s="516"/>
      <c r="D9" s="516"/>
      <c r="E9" s="516"/>
      <c r="F9" s="516"/>
    </row>
    <row r="11" spans="2:8" ht="17.25" x14ac:dyDescent="0.25">
      <c r="B11" s="66" t="s">
        <v>183</v>
      </c>
      <c r="C11" s="529" t="s">
        <v>60</v>
      </c>
      <c r="D11" s="529"/>
      <c r="E11" s="66" t="s">
        <v>198</v>
      </c>
      <c r="F11" s="66" t="s">
        <v>184</v>
      </c>
    </row>
    <row r="12" spans="2:8" ht="21" x14ac:dyDescent="0.25">
      <c r="B12" s="239"/>
      <c r="C12" s="560"/>
      <c r="D12" s="561"/>
      <c r="E12" s="178"/>
      <c r="F12" s="178"/>
    </row>
    <row r="13" spans="2:8" ht="21" x14ac:dyDescent="0.25">
      <c r="B13" s="239"/>
      <c r="C13" s="560"/>
      <c r="D13" s="561"/>
      <c r="E13" s="178"/>
      <c r="F13" s="178"/>
    </row>
    <row r="14" spans="2:8" ht="21" x14ac:dyDescent="0.25">
      <c r="B14" s="240"/>
      <c r="C14" s="560"/>
      <c r="D14" s="561"/>
      <c r="E14" s="163"/>
      <c r="F14" s="163"/>
    </row>
    <row r="15" spans="2:8" ht="21.75" thickBot="1" x14ac:dyDescent="0.3">
      <c r="B15" s="241">
        <f>SUM(B12:B14)</f>
        <v>0</v>
      </c>
      <c r="C15" s="560"/>
      <c r="D15" s="561"/>
      <c r="E15" s="70"/>
      <c r="F15" s="70" t="s">
        <v>5</v>
      </c>
    </row>
    <row r="18" spans="2:6" ht="21.75" customHeight="1" x14ac:dyDescent="0.55000000000000004">
      <c r="B18" s="558"/>
      <c r="C18" s="558"/>
      <c r="D18" s="558"/>
      <c r="E18" s="558"/>
      <c r="F18" s="558"/>
    </row>
    <row r="19" spans="2:6" ht="21.75" customHeight="1" x14ac:dyDescent="0.55000000000000004">
      <c r="B19" s="27"/>
      <c r="C19" s="27"/>
      <c r="D19" s="27"/>
      <c r="E19" s="27"/>
      <c r="F19" s="27"/>
    </row>
  </sheetData>
  <mergeCells count="10">
    <mergeCell ref="C11:D11"/>
    <mergeCell ref="B18:F18"/>
    <mergeCell ref="D3:F4"/>
    <mergeCell ref="D5:F5"/>
    <mergeCell ref="D6:F6"/>
    <mergeCell ref="B9:F9"/>
    <mergeCell ref="C12:D12"/>
    <mergeCell ref="C13:D13"/>
    <mergeCell ref="C14:D14"/>
    <mergeCell ref="C15:D1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5"/>
  <sheetViews>
    <sheetView showGridLines="0" topLeftCell="A25" zoomScale="115" zoomScaleNormal="115" workbookViewId="0">
      <selection activeCell="I7" sqref="I7:I17"/>
    </sheetView>
  </sheetViews>
  <sheetFormatPr defaultRowHeight="15" x14ac:dyDescent="0.25"/>
  <cols>
    <col min="1" max="1" width="5.7109375" style="1" customWidth="1"/>
    <col min="2" max="5" width="11" customWidth="1"/>
    <col min="6" max="6" width="10.85546875" style="21" customWidth="1"/>
    <col min="7" max="7" width="11" style="21" customWidth="1"/>
    <col min="8" max="8" width="5" customWidth="1"/>
    <col min="9" max="9" width="27.7109375" customWidth="1"/>
    <col min="10" max="10" width="0" hidden="1" customWidth="1"/>
    <col min="11" max="11" width="27.7109375" customWidth="1"/>
    <col min="12" max="12" width="14.140625" customWidth="1"/>
  </cols>
  <sheetData>
    <row r="1" spans="2:11" s="1" customFormat="1" ht="30" customHeight="1" x14ac:dyDescent="0.25">
      <c r="B1" s="504" t="s">
        <v>47</v>
      </c>
      <c r="C1" s="504"/>
      <c r="D1" s="504"/>
      <c r="E1" s="504"/>
      <c r="F1" s="504"/>
      <c r="G1" s="504"/>
      <c r="H1" s="504"/>
      <c r="I1" s="504"/>
    </row>
    <row r="2" spans="2:11" s="1" customFormat="1" ht="19.5" customHeight="1" x14ac:dyDescent="0.25">
      <c r="B2" s="505" t="s">
        <v>360</v>
      </c>
      <c r="C2" s="505"/>
      <c r="D2" s="505"/>
      <c r="E2" s="505"/>
      <c r="F2" s="505"/>
      <c r="G2" s="505"/>
      <c r="H2" s="505"/>
      <c r="I2" s="505"/>
    </row>
    <row r="3" spans="2:11" s="1" customFormat="1" ht="18.75" customHeight="1" x14ac:dyDescent="0.25">
      <c r="B3" s="505" t="s">
        <v>48</v>
      </c>
      <c r="C3" s="505"/>
      <c r="D3" s="505"/>
      <c r="E3" s="505"/>
      <c r="F3" s="505"/>
      <c r="G3" s="505"/>
      <c r="H3" s="505"/>
      <c r="I3" s="505"/>
    </row>
    <row r="4" spans="2:11" s="1" customFormat="1" ht="18.75" x14ac:dyDescent="0.25">
      <c r="E4" s="3"/>
      <c r="F4" s="21"/>
      <c r="G4" s="21"/>
    </row>
    <row r="5" spans="2:11" ht="138" x14ac:dyDescent="0.25">
      <c r="B5" s="187" t="s">
        <v>22</v>
      </c>
      <c r="C5" s="187" t="s">
        <v>50</v>
      </c>
      <c r="D5" s="187" t="s">
        <v>23</v>
      </c>
      <c r="E5" s="187" t="s">
        <v>24</v>
      </c>
      <c r="F5" s="51" t="s">
        <v>49</v>
      </c>
      <c r="G5" s="51" t="s">
        <v>25</v>
      </c>
      <c r="H5" s="218" t="s">
        <v>26</v>
      </c>
      <c r="I5" s="188"/>
      <c r="K5" s="17"/>
    </row>
    <row r="6" spans="2:11" ht="17.25" x14ac:dyDescent="0.25">
      <c r="B6" s="187">
        <v>2022</v>
      </c>
      <c r="C6" s="187">
        <v>2022</v>
      </c>
      <c r="D6" s="187">
        <v>2022</v>
      </c>
      <c r="E6" s="187">
        <v>2023</v>
      </c>
      <c r="F6" s="51">
        <v>2023</v>
      </c>
      <c r="G6" s="51">
        <v>2023</v>
      </c>
      <c r="H6" s="218"/>
      <c r="I6" s="358" t="s">
        <v>1</v>
      </c>
    </row>
    <row r="7" spans="2:11" ht="34.5" x14ac:dyDescent="0.25">
      <c r="B7" s="41">
        <v>0</v>
      </c>
      <c r="C7" s="41">
        <f>'SR&amp;P 5'!D7</f>
        <v>0</v>
      </c>
      <c r="D7" s="41">
        <f>'SR&amp;P 5'!E7</f>
        <v>0</v>
      </c>
      <c r="E7" s="41">
        <v>0</v>
      </c>
      <c r="F7" s="44">
        <f>'SR&amp;P 5'!G7</f>
        <v>0</v>
      </c>
      <c r="G7" s="44">
        <f>'SR&amp;P 5'!H7</f>
        <v>0</v>
      </c>
      <c r="H7" s="49">
        <v>5</v>
      </c>
      <c r="I7" s="48" t="s">
        <v>485</v>
      </c>
    </row>
    <row r="8" spans="2:11" s="1" customFormat="1" ht="34.5" x14ac:dyDescent="0.25">
      <c r="B8" s="44">
        <f>'6 - 16'!B191</f>
        <v>0</v>
      </c>
      <c r="C8" s="44">
        <f>'6 - 16'!C191</f>
        <v>0</v>
      </c>
      <c r="D8" s="44">
        <f>'6 - 16'!D191</f>
        <v>0</v>
      </c>
      <c r="E8" s="44">
        <f>'6 - 16'!E191</f>
        <v>0</v>
      </c>
      <c r="F8" s="44">
        <f>'6 - 16'!F191</f>
        <v>0</v>
      </c>
      <c r="G8" s="44">
        <f>'6 - 16'!G191</f>
        <v>0</v>
      </c>
      <c r="H8" s="49">
        <v>7</v>
      </c>
      <c r="I8" s="48" t="s">
        <v>346</v>
      </c>
    </row>
    <row r="9" spans="2:11" ht="17.25" x14ac:dyDescent="0.25">
      <c r="B9" s="44">
        <f>'6 - 16'!B224</f>
        <v>0</v>
      </c>
      <c r="C9" s="44">
        <f>'6 - 16'!C224</f>
        <v>0</v>
      </c>
      <c r="D9" s="44">
        <f>'6 - 16'!D224</f>
        <v>0</v>
      </c>
      <c r="E9" s="44">
        <f>'6 - 16'!E224</f>
        <v>0</v>
      </c>
      <c r="F9" s="44">
        <f>'6 - 16'!F224</f>
        <v>0</v>
      </c>
      <c r="G9" s="44">
        <f>'6 - 16'!G224</f>
        <v>0</v>
      </c>
      <c r="H9" s="49">
        <v>8</v>
      </c>
      <c r="I9" s="48" t="s">
        <v>27</v>
      </c>
      <c r="K9" s="38"/>
    </row>
    <row r="10" spans="2:11" ht="17.25" x14ac:dyDescent="0.25">
      <c r="B10" s="44">
        <f>'6 - 16'!B256</f>
        <v>0</v>
      </c>
      <c r="C10" s="44">
        <f>'6 - 16'!C256</f>
        <v>0</v>
      </c>
      <c r="D10" s="44">
        <f>'6 - 16'!D256</f>
        <v>0</v>
      </c>
      <c r="E10" s="44">
        <f>'6 - 16'!E256</f>
        <v>0</v>
      </c>
      <c r="F10" s="44">
        <f>'6 - 16'!F256</f>
        <v>0</v>
      </c>
      <c r="G10" s="44">
        <f>'6 - 16'!G256</f>
        <v>0</v>
      </c>
      <c r="H10" s="49">
        <v>9</v>
      </c>
      <c r="I10" s="48" t="s">
        <v>28</v>
      </c>
    </row>
    <row r="11" spans="2:11" ht="34.5" x14ac:dyDescent="0.25">
      <c r="B11" s="44">
        <f>'6 - 16'!B270</f>
        <v>0</v>
      </c>
      <c r="C11" s="44">
        <f>'6 - 16'!C270</f>
        <v>0</v>
      </c>
      <c r="D11" s="44">
        <f>'6 - 16'!D270</f>
        <v>0</v>
      </c>
      <c r="E11" s="44">
        <f>'6 - 16'!E270</f>
        <v>0</v>
      </c>
      <c r="F11" s="44">
        <f>'6 - 16'!F270</f>
        <v>0</v>
      </c>
      <c r="G11" s="44">
        <f>'6 - 16'!G270</f>
        <v>0</v>
      </c>
      <c r="H11" s="49">
        <v>10</v>
      </c>
      <c r="I11" s="48" t="s">
        <v>435</v>
      </c>
      <c r="K11" s="368"/>
    </row>
    <row r="12" spans="2:11" ht="17.25" x14ac:dyDescent="0.25">
      <c r="B12" s="44">
        <f>'6 - 16'!B293</f>
        <v>0</v>
      </c>
      <c r="C12" s="44">
        <f>'6 - 16'!C293</f>
        <v>0</v>
      </c>
      <c r="D12" s="44">
        <f>'6 - 16'!D293</f>
        <v>0</v>
      </c>
      <c r="E12" s="44">
        <f>'6 - 16'!E293</f>
        <v>0</v>
      </c>
      <c r="F12" s="44">
        <f>'6 - 16'!F293</f>
        <v>0</v>
      </c>
      <c r="G12" s="44">
        <f>'6 - 16'!G293</f>
        <v>0</v>
      </c>
      <c r="H12" s="49">
        <v>11</v>
      </c>
      <c r="I12" s="48" t="s">
        <v>29</v>
      </c>
    </row>
    <row r="13" spans="2:11" ht="17.25" x14ac:dyDescent="0.25">
      <c r="B13" s="41">
        <f>'6 - 16'!B310</f>
        <v>0</v>
      </c>
      <c r="C13" s="41">
        <f>'6 - 16'!C310</f>
        <v>0</v>
      </c>
      <c r="D13" s="41">
        <v>0</v>
      </c>
      <c r="E13" s="41">
        <f>'6 - 16'!E310</f>
        <v>0</v>
      </c>
      <c r="F13" s="44">
        <f>'6 - 16'!F310</f>
        <v>0</v>
      </c>
      <c r="G13" s="44">
        <f>'6 - 16'!G310</f>
        <v>0</v>
      </c>
      <c r="H13" s="49">
        <v>12</v>
      </c>
      <c r="I13" s="48" t="s">
        <v>30</v>
      </c>
      <c r="K13" s="38"/>
    </row>
    <row r="14" spans="2:11" ht="34.5" x14ac:dyDescent="0.25">
      <c r="B14" s="41">
        <f>'6 - 16'!B339</f>
        <v>0</v>
      </c>
      <c r="C14" s="41">
        <f>'6 - 16'!C339</f>
        <v>0</v>
      </c>
      <c r="D14" s="41">
        <f>'6 - 16'!D339</f>
        <v>0</v>
      </c>
      <c r="E14" s="41">
        <f>'6 - 16'!E339</f>
        <v>0</v>
      </c>
      <c r="F14" s="44">
        <f>'6 - 16'!F339</f>
        <v>0</v>
      </c>
      <c r="G14" s="44">
        <f>'6 - 16'!G329</f>
        <v>0</v>
      </c>
      <c r="H14" s="49">
        <v>13</v>
      </c>
      <c r="I14" s="48" t="s">
        <v>31</v>
      </c>
    </row>
    <row r="15" spans="2:11" s="1" customFormat="1" ht="34.5" x14ac:dyDescent="0.25">
      <c r="B15" s="44">
        <f>'6 - 16'!B349</f>
        <v>0</v>
      </c>
      <c r="C15" s="44">
        <f>'6 - 16'!C349</f>
        <v>0</v>
      </c>
      <c r="D15" s="44">
        <f>'6 - 16'!D349</f>
        <v>0</v>
      </c>
      <c r="E15" s="44">
        <f>'6 - 16'!E349</f>
        <v>0</v>
      </c>
      <c r="F15" s="44">
        <f>'6 - 16'!F349</f>
        <v>0</v>
      </c>
      <c r="G15" s="44">
        <f>'6 - 16'!G349</f>
        <v>0</v>
      </c>
      <c r="H15" s="49">
        <v>14</v>
      </c>
      <c r="I15" s="48" t="s">
        <v>464</v>
      </c>
    </row>
    <row r="16" spans="2:11" s="1" customFormat="1" ht="17.25" x14ac:dyDescent="0.25">
      <c r="B16" s="441">
        <f>'6 - 16'!B380</f>
        <v>0</v>
      </c>
      <c r="C16" s="441">
        <f>'6 - 16'!C380</f>
        <v>0</v>
      </c>
      <c r="D16" s="441">
        <f>'6 - 16'!D380</f>
        <v>0</v>
      </c>
      <c r="E16" s="441">
        <f>'6 - 16'!E380</f>
        <v>0</v>
      </c>
      <c r="F16" s="441">
        <f>'6 - 16'!F380</f>
        <v>0</v>
      </c>
      <c r="G16" s="441">
        <f>'6 - 16'!G380</f>
        <v>0</v>
      </c>
      <c r="H16" s="49">
        <v>16</v>
      </c>
      <c r="I16" s="48" t="s">
        <v>463</v>
      </c>
    </row>
    <row r="17" spans="2:12" ht="17.25" x14ac:dyDescent="0.25">
      <c r="B17" s="63">
        <f t="shared" ref="B17:G17" si="0">SUM(B7:B16)</f>
        <v>0</v>
      </c>
      <c r="C17" s="63">
        <f t="shared" si="0"/>
        <v>0</v>
      </c>
      <c r="D17" s="63">
        <f t="shared" si="0"/>
        <v>0</v>
      </c>
      <c r="E17" s="63">
        <f t="shared" si="0"/>
        <v>0</v>
      </c>
      <c r="F17" s="63">
        <f t="shared" si="0"/>
        <v>0</v>
      </c>
      <c r="G17" s="63">
        <f t="shared" si="0"/>
        <v>0</v>
      </c>
      <c r="H17" s="47"/>
      <c r="I17" s="445" t="s">
        <v>32</v>
      </c>
    </row>
    <row r="18" spans="2:12" ht="17.25" x14ac:dyDescent="0.25">
      <c r="B18" s="61"/>
      <c r="C18" s="61"/>
      <c r="D18" s="61"/>
      <c r="E18" s="61"/>
      <c r="F18" s="57"/>
      <c r="G18" s="57"/>
      <c r="H18" s="47"/>
      <c r="I18" s="358" t="s">
        <v>2</v>
      </c>
    </row>
    <row r="19" spans="2:12" ht="17.25" x14ac:dyDescent="0.25">
      <c r="B19" s="41"/>
      <c r="C19" s="41"/>
      <c r="D19" s="41"/>
      <c r="E19" s="41"/>
      <c r="F19" s="44"/>
      <c r="G19" s="44"/>
      <c r="H19" s="47"/>
      <c r="I19" s="358" t="s">
        <v>3</v>
      </c>
      <c r="L19" s="38"/>
    </row>
    <row r="20" spans="2:12" ht="17.25" x14ac:dyDescent="0.25">
      <c r="B20" s="41">
        <f>'6 - 16'!B26</f>
        <v>0</v>
      </c>
      <c r="C20" s="41">
        <f>'6 - 16'!C26</f>
        <v>0</v>
      </c>
      <c r="D20" s="41">
        <f>'6 - 16'!D26</f>
        <v>0</v>
      </c>
      <c r="E20" s="41">
        <f>'6 - 16'!E26</f>
        <v>0</v>
      </c>
      <c r="F20" s="44">
        <f>'6 - 16'!F26</f>
        <v>0</v>
      </c>
      <c r="G20" s="44">
        <f>'6 - 16'!G26</f>
        <v>0</v>
      </c>
      <c r="H20" s="49">
        <v>6.1</v>
      </c>
      <c r="I20" s="45" t="s">
        <v>14</v>
      </c>
      <c r="J20">
        <v>210</v>
      </c>
    </row>
    <row r="21" spans="2:12" ht="17.25" x14ac:dyDescent="0.25">
      <c r="B21" s="41">
        <v>0</v>
      </c>
      <c r="C21" s="41">
        <f>'6 - 16'!B37</f>
        <v>0</v>
      </c>
      <c r="D21" s="41">
        <f>'6 - 16'!C37</f>
        <v>0</v>
      </c>
      <c r="E21" s="41">
        <v>0</v>
      </c>
      <c r="F21" s="44">
        <v>0</v>
      </c>
      <c r="G21" s="44">
        <f>'6 - 16'!G37</f>
        <v>0</v>
      </c>
      <c r="H21" s="49">
        <v>6.2</v>
      </c>
      <c r="I21" s="45" t="s">
        <v>15</v>
      </c>
      <c r="J21" s="1">
        <v>221</v>
      </c>
    </row>
    <row r="22" spans="2:12" ht="17.25" x14ac:dyDescent="0.25">
      <c r="B22" s="41">
        <v>0</v>
      </c>
      <c r="C22" s="41">
        <f>'6 - 16'!B56</f>
        <v>0</v>
      </c>
      <c r="D22" s="41">
        <f>'6 - 16'!C56</f>
        <v>0</v>
      </c>
      <c r="E22" s="41">
        <v>0</v>
      </c>
      <c r="F22" s="44">
        <v>0</v>
      </c>
      <c r="G22" s="44">
        <f>'6 - 16'!G56</f>
        <v>0</v>
      </c>
      <c r="H22" s="49">
        <v>6.3</v>
      </c>
      <c r="I22" s="45" t="s">
        <v>17</v>
      </c>
      <c r="J22" s="1">
        <v>222</v>
      </c>
    </row>
    <row r="23" spans="2:12" ht="17.25" x14ac:dyDescent="0.25">
      <c r="B23" s="41">
        <v>0</v>
      </c>
      <c r="C23" s="41">
        <f>'6 - 16'!B81</f>
        <v>0</v>
      </c>
      <c r="D23" s="41">
        <f>'6 - 16'!C81</f>
        <v>0</v>
      </c>
      <c r="E23" s="41">
        <v>0</v>
      </c>
      <c r="F23" s="44">
        <v>0</v>
      </c>
      <c r="G23" s="44">
        <f>'6 - 16'!G81</f>
        <v>0</v>
      </c>
      <c r="H23" s="49">
        <v>6.4</v>
      </c>
      <c r="I23" s="45" t="s">
        <v>195</v>
      </c>
      <c r="J23" s="1">
        <v>223</v>
      </c>
    </row>
    <row r="24" spans="2:12" ht="17.25" x14ac:dyDescent="0.25">
      <c r="B24" s="41">
        <v>0</v>
      </c>
      <c r="C24" s="41">
        <f>'6 - 16'!B93</f>
        <v>0</v>
      </c>
      <c r="D24" s="41">
        <f>'6 - 16'!C93</f>
        <v>0</v>
      </c>
      <c r="E24" s="41">
        <v>0</v>
      </c>
      <c r="F24" s="44">
        <v>0</v>
      </c>
      <c r="G24" s="44">
        <f>'6 - 16'!G93</f>
        <v>0</v>
      </c>
      <c r="H24" s="49">
        <v>6.5</v>
      </c>
      <c r="I24" s="45" t="s">
        <v>33</v>
      </c>
      <c r="J24" s="1">
        <v>224</v>
      </c>
    </row>
    <row r="25" spans="2:12" ht="17.25" x14ac:dyDescent="0.25">
      <c r="B25" s="41">
        <v>0</v>
      </c>
      <c r="C25" s="41">
        <f>'6 - 16'!B104</f>
        <v>0</v>
      </c>
      <c r="D25" s="41">
        <f>'6 - 16'!C104</f>
        <v>0</v>
      </c>
      <c r="E25" s="41">
        <v>0</v>
      </c>
      <c r="F25" s="44">
        <v>0</v>
      </c>
      <c r="G25" s="44">
        <f>'6 - 16'!G104</f>
        <v>0</v>
      </c>
      <c r="H25" s="49">
        <v>6.6</v>
      </c>
      <c r="I25" s="45" t="s">
        <v>34</v>
      </c>
      <c r="J25" s="1">
        <v>225</v>
      </c>
    </row>
    <row r="26" spans="2:12" ht="17.25" x14ac:dyDescent="0.25">
      <c r="B26" s="41">
        <v>0</v>
      </c>
      <c r="C26" s="41">
        <f>'6 - 16'!B119</f>
        <v>0</v>
      </c>
      <c r="D26" s="41">
        <f>'6 - 16'!C119</f>
        <v>0</v>
      </c>
      <c r="E26" s="41">
        <v>0</v>
      </c>
      <c r="F26" s="44">
        <v>0</v>
      </c>
      <c r="G26" s="44">
        <f>'6 - 16'!G119</f>
        <v>0</v>
      </c>
      <c r="H26" s="49">
        <v>6.7</v>
      </c>
      <c r="I26" s="45" t="s">
        <v>16</v>
      </c>
      <c r="J26" s="1">
        <v>226</v>
      </c>
    </row>
    <row r="27" spans="2:12" ht="17.25" x14ac:dyDescent="0.25">
      <c r="B27" s="44">
        <f>'6 - 16'!B129</f>
        <v>0</v>
      </c>
      <c r="C27" s="44">
        <f>'6 - 16'!C129</f>
        <v>0</v>
      </c>
      <c r="D27" s="44">
        <f>'6 - 16'!D129</f>
        <v>0</v>
      </c>
      <c r="E27" s="44">
        <f>'6 - 16'!E129</f>
        <v>0</v>
      </c>
      <c r="F27" s="44">
        <f>'6 - 16'!F129</f>
        <v>0</v>
      </c>
      <c r="G27" s="44">
        <f>'6 - 16'!G129</f>
        <v>0</v>
      </c>
      <c r="H27" s="49">
        <v>6.8</v>
      </c>
      <c r="I27" s="45" t="s">
        <v>36</v>
      </c>
      <c r="J27" s="1">
        <v>227</v>
      </c>
      <c r="K27" s="1"/>
    </row>
    <row r="28" spans="2:12" ht="17.25" x14ac:dyDescent="0.25">
      <c r="B28" s="44">
        <f>'6 - 16'!B146</f>
        <v>0</v>
      </c>
      <c r="C28" s="44">
        <f>'6 - 16'!C146</f>
        <v>0</v>
      </c>
      <c r="D28" s="44">
        <f>'6 - 16'!D146</f>
        <v>0</v>
      </c>
      <c r="E28" s="44">
        <f>'6 - 16'!E146</f>
        <v>0</v>
      </c>
      <c r="F28" s="44">
        <f>'6 - 16'!F146</f>
        <v>0</v>
      </c>
      <c r="G28" s="44">
        <f>'6 - 16'!G146</f>
        <v>0</v>
      </c>
      <c r="H28" s="49">
        <v>6.9</v>
      </c>
      <c r="I28" s="45" t="s">
        <v>35</v>
      </c>
      <c r="J28" s="1">
        <v>228</v>
      </c>
      <c r="K28" s="1"/>
    </row>
    <row r="29" spans="2:12" s="1" customFormat="1" ht="34.5" x14ac:dyDescent="0.25">
      <c r="B29" s="44">
        <f>'6 - 16'!B158</f>
        <v>0</v>
      </c>
      <c r="C29" s="44">
        <f>'6 - 16'!C158</f>
        <v>0</v>
      </c>
      <c r="D29" s="44">
        <f>'6 - 16'!D158</f>
        <v>0</v>
      </c>
      <c r="E29" s="44">
        <f>'6 - 16'!E158</f>
        <v>0</v>
      </c>
      <c r="F29" s="44">
        <f>'6 - 16'!F158</f>
        <v>0</v>
      </c>
      <c r="G29" s="44">
        <f>'6 - 16'!G158</f>
        <v>0</v>
      </c>
      <c r="H29" s="474" t="s">
        <v>513</v>
      </c>
      <c r="I29" s="48" t="s">
        <v>209</v>
      </c>
      <c r="J29" s="1">
        <v>280</v>
      </c>
    </row>
    <row r="30" spans="2:12" s="1" customFormat="1" ht="34.5" x14ac:dyDescent="0.25">
      <c r="B30" s="44">
        <f>'6 - 16'!B209</f>
        <v>0</v>
      </c>
      <c r="C30" s="44">
        <f>'6 - 16'!C209</f>
        <v>0</v>
      </c>
      <c r="D30" s="44">
        <f>'6 - 16'!D209</f>
        <v>0</v>
      </c>
      <c r="E30" s="44">
        <f>'6 - 16'!E209</f>
        <v>0</v>
      </c>
      <c r="F30" s="44">
        <f>'6 - 16'!F209</f>
        <v>0</v>
      </c>
      <c r="G30" s="44">
        <f>'6 - 16'!G209</f>
        <v>0</v>
      </c>
      <c r="H30" s="49">
        <v>7</v>
      </c>
      <c r="I30" s="48" t="s">
        <v>345</v>
      </c>
    </row>
    <row r="31" spans="2:12" s="1" customFormat="1" ht="34.5" x14ac:dyDescent="0.25">
      <c r="B31" s="44">
        <f>'6 - 16'!B236</f>
        <v>0</v>
      </c>
      <c r="C31" s="44">
        <f>'6 - 16'!C236</f>
        <v>0</v>
      </c>
      <c r="D31" s="44">
        <f>'6 - 16'!D236</f>
        <v>0</v>
      </c>
      <c r="E31" s="44">
        <f>'6 - 16'!E236</f>
        <v>0</v>
      </c>
      <c r="F31" s="44">
        <f>'6 - 16'!F236</f>
        <v>0</v>
      </c>
      <c r="G31" s="44">
        <f>'6 - 16'!G236</f>
        <v>0</v>
      </c>
      <c r="H31" s="50">
        <v>8</v>
      </c>
      <c r="I31" s="48" t="s">
        <v>204</v>
      </c>
    </row>
    <row r="32" spans="2:12" ht="34.5" x14ac:dyDescent="0.25">
      <c r="B32" s="44">
        <f>'6 - 16'!B257</f>
        <v>0</v>
      </c>
      <c r="C32" s="44">
        <f>'6 - 16'!C257</f>
        <v>0</v>
      </c>
      <c r="D32" s="44">
        <f>'6 - 16'!D257</f>
        <v>0</v>
      </c>
      <c r="E32" s="44">
        <f>'6 - 16'!E257</f>
        <v>0</v>
      </c>
      <c r="F32" s="44">
        <f>'6 - 16'!F257</f>
        <v>0</v>
      </c>
      <c r="G32" s="44">
        <f>'6 - 16'!G257</f>
        <v>0</v>
      </c>
      <c r="H32" s="50">
        <v>9</v>
      </c>
      <c r="I32" s="48" t="s">
        <v>37</v>
      </c>
    </row>
    <row r="33" spans="2:11" ht="65.25" customHeight="1" x14ac:dyDescent="0.25">
      <c r="B33" s="41">
        <f>'6 - 16'!B280</f>
        <v>0</v>
      </c>
      <c r="C33" s="41">
        <f>'6 - 16'!C280</f>
        <v>0</v>
      </c>
      <c r="D33" s="41">
        <f>'6 - 16'!D280</f>
        <v>0</v>
      </c>
      <c r="E33" s="41">
        <f>'6 - 16'!E280</f>
        <v>0</v>
      </c>
      <c r="F33" s="44">
        <f>'6 - 16'!F280</f>
        <v>0</v>
      </c>
      <c r="G33" s="44">
        <f>'6 - 16'!G280</f>
        <v>0</v>
      </c>
      <c r="H33" s="50">
        <v>10</v>
      </c>
      <c r="I33" s="48" t="s">
        <v>436</v>
      </c>
      <c r="K33" s="21"/>
    </row>
    <row r="34" spans="2:11" ht="34.5" x14ac:dyDescent="0.25">
      <c r="B34" s="44">
        <f>'6 - 16'!B297</f>
        <v>0</v>
      </c>
      <c r="C34" s="44">
        <f>'6 - 16'!C297</f>
        <v>0</v>
      </c>
      <c r="D34" s="44">
        <f>'6 - 16'!D297</f>
        <v>0</v>
      </c>
      <c r="E34" s="44">
        <f>'6 - 16'!E297</f>
        <v>0</v>
      </c>
      <c r="F34" s="44">
        <f>'6 - 16'!F297</f>
        <v>0</v>
      </c>
      <c r="G34" s="44">
        <f>'6 - 16'!G297</f>
        <v>0</v>
      </c>
      <c r="H34" s="50">
        <v>11</v>
      </c>
      <c r="I34" s="45" t="s">
        <v>207</v>
      </c>
    </row>
    <row r="35" spans="2:11" ht="34.5" x14ac:dyDescent="0.25">
      <c r="B35" s="44">
        <f>'6 - 16'!B314</f>
        <v>0</v>
      </c>
      <c r="C35" s="44">
        <f>'6 - 16'!C314</f>
        <v>0</v>
      </c>
      <c r="D35" s="44">
        <f>'6 - 16'!D314</f>
        <v>0</v>
      </c>
      <c r="E35" s="44">
        <f>'6 - 16'!E314</f>
        <v>0</v>
      </c>
      <c r="F35" s="44">
        <f>'6 - 16'!F314</f>
        <v>0</v>
      </c>
      <c r="G35" s="44">
        <f>'6 - 16'!G314</f>
        <v>0</v>
      </c>
      <c r="H35" s="50">
        <v>12</v>
      </c>
      <c r="I35" s="45" t="s">
        <v>437</v>
      </c>
    </row>
    <row r="36" spans="2:11" s="1" customFormat="1" ht="34.5" x14ac:dyDescent="0.25">
      <c r="B36" s="44">
        <f>'6 - 16'!B337</f>
        <v>0</v>
      </c>
      <c r="C36" s="44">
        <f>'6 - 16'!C337</f>
        <v>0</v>
      </c>
      <c r="D36" s="44">
        <f>'6 - 16'!D337</f>
        <v>0</v>
      </c>
      <c r="E36" s="44">
        <f>'6 - 16'!E337</f>
        <v>0</v>
      </c>
      <c r="F36" s="44">
        <f>'6 - 16'!F337</f>
        <v>0</v>
      </c>
      <c r="G36" s="44">
        <f>'6 - 16'!G337</f>
        <v>0</v>
      </c>
      <c r="H36" s="50">
        <v>13</v>
      </c>
      <c r="I36" s="48" t="s">
        <v>206</v>
      </c>
    </row>
    <row r="37" spans="2:11" s="1" customFormat="1" ht="51.75" x14ac:dyDescent="0.25">
      <c r="B37" s="44">
        <f>'6 - 16'!B352</f>
        <v>0</v>
      </c>
      <c r="C37" s="44">
        <f>'6 - 16'!C352</f>
        <v>0</v>
      </c>
      <c r="D37" s="44">
        <f>'6 - 16'!D352</f>
        <v>0</v>
      </c>
      <c r="E37" s="44">
        <f>'6 - 16'!E352</f>
        <v>0</v>
      </c>
      <c r="F37" s="44">
        <f>'6 - 16'!F352</f>
        <v>0</v>
      </c>
      <c r="G37" s="44">
        <f>'6 - 16'!G352</f>
        <v>0</v>
      </c>
      <c r="H37" s="50">
        <v>14</v>
      </c>
      <c r="I37" s="48" t="s">
        <v>467</v>
      </c>
    </row>
    <row r="38" spans="2:11" s="1" customFormat="1" ht="34.5" x14ac:dyDescent="0.25">
      <c r="B38" s="441">
        <f>'6 - 16'!B383</f>
        <v>0</v>
      </c>
      <c r="C38" s="441">
        <f>'6 - 16'!C383</f>
        <v>0</v>
      </c>
      <c r="D38" s="441">
        <f>'6 - 16'!D383</f>
        <v>0</v>
      </c>
      <c r="E38" s="441">
        <f>'6 - 16'!E383</f>
        <v>0</v>
      </c>
      <c r="F38" s="441">
        <f>'6 - 16'!F383</f>
        <v>0</v>
      </c>
      <c r="G38" s="441">
        <f>'6 - 16'!G383</f>
        <v>0</v>
      </c>
      <c r="H38" s="50">
        <v>16</v>
      </c>
      <c r="I38" s="48" t="s">
        <v>468</v>
      </c>
    </row>
    <row r="39" spans="2:11" s="1" customFormat="1" ht="17.25" x14ac:dyDescent="0.25">
      <c r="B39" s="63">
        <f t="shared" ref="B39:G39" si="1">SUM(B20:B38)</f>
        <v>0</v>
      </c>
      <c r="C39" s="63">
        <f t="shared" si="1"/>
        <v>0</v>
      </c>
      <c r="D39" s="63">
        <f t="shared" si="1"/>
        <v>0</v>
      </c>
      <c r="E39" s="63">
        <f t="shared" si="1"/>
        <v>0</v>
      </c>
      <c r="F39" s="63">
        <f t="shared" si="1"/>
        <v>0</v>
      </c>
      <c r="G39" s="63">
        <f t="shared" si="1"/>
        <v>0</v>
      </c>
      <c r="H39" s="47"/>
      <c r="I39" s="43" t="s">
        <v>39</v>
      </c>
    </row>
    <row r="40" spans="2:11" ht="17.25" x14ac:dyDescent="0.25">
      <c r="B40" s="41"/>
      <c r="C40" s="41"/>
      <c r="D40" s="41"/>
      <c r="E40" s="41"/>
      <c r="F40" s="44"/>
      <c r="G40" s="44"/>
      <c r="H40" s="49"/>
      <c r="I40" s="358" t="s">
        <v>40</v>
      </c>
    </row>
    <row r="41" spans="2:11" ht="17.25" x14ac:dyDescent="0.25">
      <c r="B41" s="44">
        <f>'6 - 16'!B174</f>
        <v>0</v>
      </c>
      <c r="C41" s="44">
        <f>'6 - 16'!C174</f>
        <v>0</v>
      </c>
      <c r="D41" s="44">
        <f>'6 - 16'!D174</f>
        <v>0</v>
      </c>
      <c r="E41" s="44">
        <f>'6 - 16'!E174</f>
        <v>0</v>
      </c>
      <c r="F41" s="44">
        <f>'6 - 16'!F174</f>
        <v>0</v>
      </c>
      <c r="G41" s="44">
        <f>'6 - 16'!G174</f>
        <v>0</v>
      </c>
      <c r="H41" s="50">
        <v>6.11</v>
      </c>
      <c r="I41" s="48" t="s">
        <v>41</v>
      </c>
      <c r="J41" s="1">
        <v>423</v>
      </c>
    </row>
    <row r="42" spans="2:11" s="1" customFormat="1" ht="17.25" x14ac:dyDescent="0.25">
      <c r="B42" s="63">
        <f t="shared" ref="B42:G42" si="2">SUM(B41:B41)</f>
        <v>0</v>
      </c>
      <c r="C42" s="63">
        <f t="shared" si="2"/>
        <v>0</v>
      </c>
      <c r="D42" s="63">
        <f t="shared" si="2"/>
        <v>0</v>
      </c>
      <c r="E42" s="63">
        <f t="shared" si="2"/>
        <v>0</v>
      </c>
      <c r="F42" s="63">
        <f t="shared" si="2"/>
        <v>0</v>
      </c>
      <c r="G42" s="63">
        <f t="shared" si="2"/>
        <v>0</v>
      </c>
      <c r="H42" s="47"/>
      <c r="I42" s="43" t="s">
        <v>43</v>
      </c>
    </row>
    <row r="43" spans="2:11" s="1" customFormat="1" ht="17.25" x14ac:dyDescent="0.25">
      <c r="B43" s="63">
        <f t="shared" ref="B43:F43" si="3">B39+B42</f>
        <v>0</v>
      </c>
      <c r="C43" s="63">
        <f t="shared" si="3"/>
        <v>0</v>
      </c>
      <c r="D43" s="63">
        <f t="shared" si="3"/>
        <v>0</v>
      </c>
      <c r="E43" s="63">
        <f t="shared" si="3"/>
        <v>0</v>
      </c>
      <c r="F43" s="63">
        <f t="shared" si="3"/>
        <v>0</v>
      </c>
      <c r="G43" s="63">
        <f>G39+G42</f>
        <v>0</v>
      </c>
      <c r="H43" s="47"/>
      <c r="I43" s="43" t="s">
        <v>55</v>
      </c>
    </row>
    <row r="44" spans="2:11" ht="17.25" x14ac:dyDescent="0.25">
      <c r="B44" s="46">
        <f t="shared" ref="B44:G44" si="4">B17-B43</f>
        <v>0</v>
      </c>
      <c r="C44" s="46">
        <f t="shared" si="4"/>
        <v>0</v>
      </c>
      <c r="D44" s="46">
        <f t="shared" si="4"/>
        <v>0</v>
      </c>
      <c r="E44" s="46">
        <f t="shared" si="4"/>
        <v>0</v>
      </c>
      <c r="F44" s="286">
        <f t="shared" si="4"/>
        <v>0</v>
      </c>
      <c r="G44" s="286">
        <f t="shared" si="4"/>
        <v>0</v>
      </c>
      <c r="H44" s="42"/>
      <c r="I44" s="43" t="s">
        <v>44</v>
      </c>
    </row>
    <row r="45" spans="2:11" ht="34.5" x14ac:dyDescent="0.25">
      <c r="B45" s="44">
        <v>0</v>
      </c>
      <c r="C45" s="44">
        <v>0</v>
      </c>
      <c r="D45" s="44"/>
      <c r="E45" s="44">
        <v>0</v>
      </c>
      <c r="F45" s="44">
        <v>0</v>
      </c>
      <c r="G45" s="44">
        <f>'17'!B10</f>
        <v>0</v>
      </c>
      <c r="H45" s="50"/>
      <c r="I45" s="45" t="s">
        <v>45</v>
      </c>
    </row>
    <row r="46" spans="2:11" s="1" customFormat="1" ht="34.5" x14ac:dyDescent="0.25">
      <c r="B46" s="63">
        <f t="shared" ref="B46:F46" si="5">B44+B45</f>
        <v>0</v>
      </c>
      <c r="C46" s="63">
        <f t="shared" si="5"/>
        <v>0</v>
      </c>
      <c r="D46" s="63">
        <f t="shared" si="5"/>
        <v>0</v>
      </c>
      <c r="E46" s="63">
        <f t="shared" si="5"/>
        <v>0</v>
      </c>
      <c r="F46" s="63">
        <f t="shared" si="5"/>
        <v>0</v>
      </c>
      <c r="G46" s="63">
        <f>G44+G45</f>
        <v>0</v>
      </c>
      <c r="H46" s="49">
        <v>17</v>
      </c>
      <c r="I46" s="43" t="s">
        <v>46</v>
      </c>
    </row>
    <row r="47" spans="2:11" x14ac:dyDescent="0.25">
      <c r="G47" s="37"/>
    </row>
    <row r="48" spans="2:11" hidden="1" x14ac:dyDescent="0.25">
      <c r="D48" s="15"/>
      <c r="G48" s="15">
        <v>78591.480000003794</v>
      </c>
    </row>
    <row r="49" spans="4:9" hidden="1" x14ac:dyDescent="0.25">
      <c r="D49" s="15"/>
      <c r="F49" s="37"/>
      <c r="G49" s="15"/>
    </row>
    <row r="50" spans="4:9" hidden="1" x14ac:dyDescent="0.25">
      <c r="G50" s="287">
        <f>G46-G48</f>
        <v>-78591.480000003794</v>
      </c>
    </row>
    <row r="51" spans="4:9" hidden="1" x14ac:dyDescent="0.25"/>
    <row r="52" spans="4:9" hidden="1" x14ac:dyDescent="0.25"/>
    <row r="53" spans="4:9" hidden="1" x14ac:dyDescent="0.25">
      <c r="G53" s="37">
        <f>G10-G32</f>
        <v>0</v>
      </c>
      <c r="I53" t="s">
        <v>251</v>
      </c>
    </row>
    <row r="54" spans="4:9" hidden="1" x14ac:dyDescent="0.25">
      <c r="G54" s="37">
        <v>10000</v>
      </c>
      <c r="I54" t="s">
        <v>252</v>
      </c>
    </row>
    <row r="55" spans="4:9" hidden="1" x14ac:dyDescent="0.25">
      <c r="G55" s="21">
        <v>21820</v>
      </c>
    </row>
    <row r="56" spans="4:9" s="1" customFormat="1" hidden="1" x14ac:dyDescent="0.25">
      <c r="F56" s="21"/>
      <c r="G56" s="288" t="e">
        <f>#REF!</f>
        <v>#REF!</v>
      </c>
      <c r="I56" s="1" t="s">
        <v>249</v>
      </c>
    </row>
    <row r="57" spans="4:9" hidden="1" x14ac:dyDescent="0.25">
      <c r="G57" s="37">
        <f>G12-G34</f>
        <v>0</v>
      </c>
      <c r="I57" t="s">
        <v>250</v>
      </c>
    </row>
    <row r="58" spans="4:9" hidden="1" x14ac:dyDescent="0.25">
      <c r="G58" s="37" t="e">
        <f>SUM(G53:G57)</f>
        <v>#REF!</v>
      </c>
    </row>
    <row r="59" spans="4:9" hidden="1" x14ac:dyDescent="0.25">
      <c r="G59" s="287"/>
    </row>
    <row r="60" spans="4:9" hidden="1" x14ac:dyDescent="0.25">
      <c r="G60" s="287"/>
    </row>
    <row r="61" spans="4:9" hidden="1" x14ac:dyDescent="0.25">
      <c r="G61" s="287"/>
    </row>
    <row r="62" spans="4:9" hidden="1" x14ac:dyDescent="0.25">
      <c r="G62" s="37" t="e">
        <f>G50-G58</f>
        <v>#REF!</v>
      </c>
    </row>
    <row r="63" spans="4:9" hidden="1" x14ac:dyDescent="0.25"/>
    <row r="65" spans="7:7" x14ac:dyDescent="0.25">
      <c r="G65" s="431"/>
    </row>
  </sheetData>
  <mergeCells count="3">
    <mergeCell ref="B1:I1"/>
    <mergeCell ref="B2:I2"/>
    <mergeCell ref="B3:I3"/>
  </mergeCells>
  <pageMargins left="0.25" right="0.25"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9"/>
  <sheetViews>
    <sheetView showGridLines="0" topLeftCell="A25" zoomScale="130" zoomScaleNormal="130" workbookViewId="0">
      <selection activeCell="G41" sqref="G41:G44"/>
    </sheetView>
  </sheetViews>
  <sheetFormatPr defaultRowHeight="15" x14ac:dyDescent="0.25"/>
  <cols>
    <col min="1" max="1" width="5.7109375" style="1" customWidth="1"/>
    <col min="2" max="2" width="12" customWidth="1"/>
    <col min="3" max="5" width="11" customWidth="1"/>
    <col min="6" max="6" width="5" customWidth="1"/>
    <col min="7" max="7" width="38.42578125" customWidth="1"/>
    <col min="8" max="8" width="0" hidden="1" customWidth="1"/>
  </cols>
  <sheetData>
    <row r="1" spans="2:10" s="1" customFormat="1" ht="25.5" customHeight="1" x14ac:dyDescent="0.25">
      <c r="B1" s="504" t="s">
        <v>56</v>
      </c>
      <c r="C1" s="504"/>
      <c r="D1" s="504"/>
      <c r="E1" s="504"/>
      <c r="F1" s="504"/>
      <c r="G1" s="504"/>
    </row>
    <row r="2" spans="2:10" s="1" customFormat="1" ht="18" customHeight="1" x14ac:dyDescent="0.25">
      <c r="B2" s="505" t="s">
        <v>360</v>
      </c>
      <c r="C2" s="505"/>
      <c r="D2" s="505"/>
      <c r="E2" s="505"/>
      <c r="F2" s="505"/>
      <c r="G2" s="505"/>
    </row>
    <row r="3" spans="2:10" s="1" customFormat="1" ht="18" customHeight="1" x14ac:dyDescent="0.25">
      <c r="B3" s="505" t="s">
        <v>48</v>
      </c>
      <c r="C3" s="505"/>
      <c r="D3" s="505"/>
      <c r="E3" s="505"/>
      <c r="F3" s="505"/>
      <c r="G3" s="505"/>
    </row>
    <row r="4" spans="2:10" s="1" customFormat="1" x14ac:dyDescent="0.25"/>
    <row r="5" spans="2:10" ht="69" x14ac:dyDescent="0.25">
      <c r="B5" s="51" t="s">
        <v>211</v>
      </c>
      <c r="C5" s="40" t="s">
        <v>212</v>
      </c>
      <c r="D5" s="40" t="s">
        <v>190</v>
      </c>
      <c r="E5" s="40" t="s">
        <v>191</v>
      </c>
      <c r="F5" s="218" t="s">
        <v>0</v>
      </c>
      <c r="G5" s="219"/>
    </row>
    <row r="6" spans="2:10" ht="17.25" x14ac:dyDescent="0.25">
      <c r="B6" s="187">
        <v>2023</v>
      </c>
      <c r="C6" s="187">
        <v>2023</v>
      </c>
      <c r="D6" s="187">
        <v>2023</v>
      </c>
      <c r="E6" s="187">
        <v>2023</v>
      </c>
      <c r="F6" s="218"/>
      <c r="G6" s="358" t="s">
        <v>1</v>
      </c>
    </row>
    <row r="7" spans="2:10" ht="17.25" x14ac:dyDescent="0.25">
      <c r="B7" s="52">
        <f t="shared" ref="B7:B15" si="0">D7-C7</f>
        <v>0</v>
      </c>
      <c r="C7" s="53">
        <f>'SB&amp;A 18'!C6</f>
        <v>0</v>
      </c>
      <c r="D7" s="53">
        <f>'SB&amp;A 18'!D6</f>
        <v>0</v>
      </c>
      <c r="E7" s="53">
        <f>'SB&amp;A 18'!E6</f>
        <v>0</v>
      </c>
      <c r="F7" s="50">
        <v>18</v>
      </c>
      <c r="G7" s="48" t="s">
        <v>485</v>
      </c>
    </row>
    <row r="8" spans="2:10" s="1" customFormat="1" ht="34.5" x14ac:dyDescent="0.25">
      <c r="B8" s="52">
        <f t="shared" si="0"/>
        <v>0</v>
      </c>
      <c r="C8" s="53">
        <f>'19 - 27'!C211</f>
        <v>0</v>
      </c>
      <c r="D8" s="53">
        <f>'19 - 27'!D211</f>
        <v>0</v>
      </c>
      <c r="E8" s="53">
        <f>'19 - 27'!E211</f>
        <v>0</v>
      </c>
      <c r="F8" s="50">
        <v>20</v>
      </c>
      <c r="G8" s="48" t="s">
        <v>346</v>
      </c>
    </row>
    <row r="9" spans="2:10" ht="17.25" x14ac:dyDescent="0.25">
      <c r="B9" s="52">
        <f t="shared" si="0"/>
        <v>0</v>
      </c>
      <c r="C9" s="52">
        <f>'19 - 27'!C238</f>
        <v>0</v>
      </c>
      <c r="D9" s="53">
        <f>'19 - 27'!D238</f>
        <v>0</v>
      </c>
      <c r="E9" s="53">
        <f>'19 - 27'!E238</f>
        <v>0</v>
      </c>
      <c r="F9" s="50">
        <v>21</v>
      </c>
      <c r="G9" s="45" t="s">
        <v>27</v>
      </c>
      <c r="J9" s="11"/>
    </row>
    <row r="10" spans="2:10" ht="17.25" x14ac:dyDescent="0.25">
      <c r="B10" s="52">
        <f t="shared" si="0"/>
        <v>0</v>
      </c>
      <c r="C10" s="53">
        <f>'19 - 27'!C255</f>
        <v>0</v>
      </c>
      <c r="D10" s="53">
        <f>'19 - 27'!D255</f>
        <v>0</v>
      </c>
      <c r="E10" s="53">
        <f>'19 - 27'!E255</f>
        <v>0</v>
      </c>
      <c r="F10" s="50">
        <v>22</v>
      </c>
      <c r="G10" s="45" t="s">
        <v>29</v>
      </c>
    </row>
    <row r="11" spans="2:10" ht="17.25" x14ac:dyDescent="0.25">
      <c r="B11" s="53">
        <f t="shared" si="0"/>
        <v>0</v>
      </c>
      <c r="C11" s="53">
        <f>'19 - 27'!C268</f>
        <v>0</v>
      </c>
      <c r="D11" s="53">
        <f>'19 - 27'!D268</f>
        <v>0</v>
      </c>
      <c r="E11" s="53">
        <f>'19 - 27'!E268</f>
        <v>0</v>
      </c>
      <c r="F11" s="50">
        <v>23</v>
      </c>
      <c r="G11" s="48" t="s">
        <v>30</v>
      </c>
    </row>
    <row r="12" spans="2:10" s="1" customFormat="1" ht="17.25" x14ac:dyDescent="0.25">
      <c r="B12" s="53">
        <f t="shared" si="0"/>
        <v>0</v>
      </c>
      <c r="C12" s="53">
        <f>'19 - 27'!C284</f>
        <v>0</v>
      </c>
      <c r="D12" s="53">
        <f>'19 - 27'!D284</f>
        <v>0</v>
      </c>
      <c r="E12" s="53">
        <f>'19 - 27'!E284</f>
        <v>0</v>
      </c>
      <c r="F12" s="50">
        <v>24</v>
      </c>
      <c r="G12" s="48" t="s">
        <v>435</v>
      </c>
      <c r="I12" s="21"/>
    </row>
    <row r="13" spans="2:10" s="1" customFormat="1" ht="17.25" x14ac:dyDescent="0.25">
      <c r="B13" s="53">
        <f t="shared" si="0"/>
        <v>0</v>
      </c>
      <c r="C13" s="53">
        <f>'19 - 27'!C303</f>
        <v>0</v>
      </c>
      <c r="D13" s="53">
        <f>'19 - 27'!D303</f>
        <v>0</v>
      </c>
      <c r="E13" s="53">
        <f>'19 - 27'!E303</f>
        <v>0</v>
      </c>
      <c r="F13" s="50">
        <v>25</v>
      </c>
      <c r="G13" s="48" t="s">
        <v>31</v>
      </c>
    </row>
    <row r="14" spans="2:10" s="1" customFormat="1" ht="34.5" x14ac:dyDescent="0.25">
      <c r="B14" s="53">
        <f t="shared" si="0"/>
        <v>0</v>
      </c>
      <c r="C14" s="53">
        <f>'19 - 27'!C323</f>
        <v>0</v>
      </c>
      <c r="D14" s="53">
        <f>'19 - 27'!D323</f>
        <v>0</v>
      </c>
      <c r="E14" s="53">
        <f>'19 - 27'!E323</f>
        <v>0</v>
      </c>
      <c r="F14" s="50">
        <v>26</v>
      </c>
      <c r="G14" s="48" t="s">
        <v>464</v>
      </c>
    </row>
    <row r="15" spans="2:10" s="1" customFormat="1" ht="17.25" x14ac:dyDescent="0.25">
      <c r="B15" s="53">
        <f t="shared" si="0"/>
        <v>0</v>
      </c>
      <c r="C15" s="443">
        <f>'19 - 27'!C335</f>
        <v>0</v>
      </c>
      <c r="D15" s="443">
        <f>'19 - 27'!D335</f>
        <v>0</v>
      </c>
      <c r="E15" s="443">
        <f>'19 - 27'!E335</f>
        <v>0</v>
      </c>
      <c r="F15" s="50">
        <v>27</v>
      </c>
      <c r="G15" s="48" t="s">
        <v>463</v>
      </c>
    </row>
    <row r="16" spans="2:10" ht="17.25" x14ac:dyDescent="0.25">
      <c r="B16" s="65">
        <f>SUM(B7:B15)</f>
        <v>0</v>
      </c>
      <c r="C16" s="65">
        <f>SUM(C7:C15)</f>
        <v>0</v>
      </c>
      <c r="D16" s="65">
        <f>SUM(D7:D15)</f>
        <v>0</v>
      </c>
      <c r="E16" s="65">
        <f>SUM(E7:E15)</f>
        <v>0</v>
      </c>
      <c r="F16" s="42"/>
      <c r="G16" s="445" t="s">
        <v>32</v>
      </c>
    </row>
    <row r="17" spans="2:8" ht="17.25" x14ac:dyDescent="0.25">
      <c r="B17" s="64"/>
      <c r="C17" s="64"/>
      <c r="D17" s="64"/>
      <c r="E17" s="64"/>
      <c r="F17" s="49"/>
      <c r="G17" s="446" t="s">
        <v>433</v>
      </c>
    </row>
    <row r="18" spans="2:8" ht="17.25" x14ac:dyDescent="0.25">
      <c r="B18" s="52">
        <f>D18-C18</f>
        <v>0</v>
      </c>
      <c r="C18" s="52">
        <f>'19 - 27'!C26</f>
        <v>0</v>
      </c>
      <c r="D18" s="52">
        <f>'19 - 27'!D26</f>
        <v>0</v>
      </c>
      <c r="E18" s="52">
        <f>'19 - 27'!E26</f>
        <v>0</v>
      </c>
      <c r="F18" s="49">
        <v>19.100000000000001</v>
      </c>
      <c r="G18" s="45" t="s">
        <v>14</v>
      </c>
      <c r="H18" s="1">
        <v>210</v>
      </c>
    </row>
    <row r="19" spans="2:8" ht="34.5" x14ac:dyDescent="0.25">
      <c r="B19" s="52">
        <f t="shared" ref="B19:B33" si="1">D19-C19</f>
        <v>0</v>
      </c>
      <c r="C19" s="52">
        <f>'19 - 27'!C40</f>
        <v>0</v>
      </c>
      <c r="D19" s="52">
        <f>'19 - 27'!D40</f>
        <v>0</v>
      </c>
      <c r="E19" s="52">
        <f>'19 - 27'!E40</f>
        <v>0</v>
      </c>
      <c r="F19" s="49">
        <v>19.2</v>
      </c>
      <c r="G19" s="45" t="s">
        <v>51</v>
      </c>
      <c r="H19">
        <v>213</v>
      </c>
    </row>
    <row r="20" spans="2:8" ht="17.25" x14ac:dyDescent="0.25">
      <c r="B20" s="52">
        <f t="shared" si="1"/>
        <v>0</v>
      </c>
      <c r="C20" s="52">
        <f>'19 - 27'!C50</f>
        <v>0</v>
      </c>
      <c r="D20" s="52">
        <f>'19 - 27'!D50</f>
        <v>0</v>
      </c>
      <c r="E20" s="52">
        <f>'19 - 27'!E50</f>
        <v>0</v>
      </c>
      <c r="F20" s="49">
        <v>19.3</v>
      </c>
      <c r="G20" s="45" t="s">
        <v>15</v>
      </c>
      <c r="H20" s="1">
        <v>221</v>
      </c>
    </row>
    <row r="21" spans="2:8" ht="17.25" x14ac:dyDescent="0.25">
      <c r="B21" s="52">
        <f t="shared" si="1"/>
        <v>0</v>
      </c>
      <c r="C21" s="52">
        <f>'19 - 27'!C68</f>
        <v>0</v>
      </c>
      <c r="D21" s="52">
        <f>'19 - 27'!D68</f>
        <v>0</v>
      </c>
      <c r="E21" s="52">
        <f>'19 - 27'!E68</f>
        <v>0</v>
      </c>
      <c r="F21" s="49">
        <v>19.399999999999999</v>
      </c>
      <c r="G21" s="45" t="s">
        <v>17</v>
      </c>
      <c r="H21" s="1">
        <v>222</v>
      </c>
    </row>
    <row r="22" spans="2:8" ht="17.25" x14ac:dyDescent="0.25">
      <c r="B22" s="52">
        <f t="shared" si="1"/>
        <v>0</v>
      </c>
      <c r="C22" s="52">
        <f>'19 - 27'!C92</f>
        <v>0</v>
      </c>
      <c r="D22" s="52">
        <f>'19 - 27'!D92</f>
        <v>0</v>
      </c>
      <c r="E22" s="52">
        <f>'19 - 27'!E92</f>
        <v>0</v>
      </c>
      <c r="F22" s="49">
        <v>19.5</v>
      </c>
      <c r="G22" s="45" t="s">
        <v>18</v>
      </c>
      <c r="H22" s="1">
        <v>223</v>
      </c>
    </row>
    <row r="23" spans="2:8" ht="17.25" x14ac:dyDescent="0.25">
      <c r="B23" s="52">
        <f t="shared" si="1"/>
        <v>0</v>
      </c>
      <c r="C23" s="52">
        <f>'19 - 27'!C103</f>
        <v>0</v>
      </c>
      <c r="D23" s="52">
        <f>'19 - 27'!D103</f>
        <v>0</v>
      </c>
      <c r="E23" s="52">
        <f>'19 - 27'!E103</f>
        <v>0</v>
      </c>
      <c r="F23" s="49">
        <v>19.600000000000001</v>
      </c>
      <c r="G23" s="45" t="s">
        <v>33</v>
      </c>
      <c r="H23" s="1">
        <v>224</v>
      </c>
    </row>
    <row r="24" spans="2:8" ht="17.25" x14ac:dyDescent="0.25">
      <c r="B24" s="52">
        <f t="shared" si="1"/>
        <v>0</v>
      </c>
      <c r="C24" s="52">
        <f>'19 - 27'!C112</f>
        <v>0</v>
      </c>
      <c r="D24" s="52">
        <f>'19 - 27'!D112</f>
        <v>0</v>
      </c>
      <c r="E24" s="52">
        <f>'19 - 27'!E112</f>
        <v>0</v>
      </c>
      <c r="F24" s="49">
        <v>19.7</v>
      </c>
      <c r="G24" s="45" t="s">
        <v>34</v>
      </c>
      <c r="H24" s="1">
        <v>225</v>
      </c>
    </row>
    <row r="25" spans="2:8" ht="17.25" x14ac:dyDescent="0.25">
      <c r="B25" s="52">
        <f t="shared" si="1"/>
        <v>0</v>
      </c>
      <c r="C25" s="52">
        <f>'19 - 27'!C127</f>
        <v>0</v>
      </c>
      <c r="D25" s="52">
        <f>'19 - 27'!D127</f>
        <v>0</v>
      </c>
      <c r="E25" s="52">
        <f>'19 - 27'!E127</f>
        <v>0</v>
      </c>
      <c r="F25" s="49">
        <v>19.8</v>
      </c>
      <c r="G25" s="45" t="s">
        <v>16</v>
      </c>
      <c r="H25" s="1">
        <v>226</v>
      </c>
    </row>
    <row r="26" spans="2:8" s="1" customFormat="1" ht="17.25" x14ac:dyDescent="0.25">
      <c r="B26" s="52">
        <f t="shared" si="1"/>
        <v>0</v>
      </c>
      <c r="C26" s="52">
        <f>'19 - 27'!C136</f>
        <v>0</v>
      </c>
      <c r="D26" s="52">
        <f>'19 - 27'!D136</f>
        <v>0</v>
      </c>
      <c r="E26" s="52">
        <f>'19 - 27'!E136</f>
        <v>0</v>
      </c>
      <c r="F26" s="49">
        <v>19.899999999999999</v>
      </c>
      <c r="G26" s="45" t="s">
        <v>36</v>
      </c>
      <c r="H26" s="1">
        <v>227</v>
      </c>
    </row>
    <row r="27" spans="2:8" ht="17.25" x14ac:dyDescent="0.25">
      <c r="B27" s="52">
        <f t="shared" si="1"/>
        <v>0</v>
      </c>
      <c r="C27" s="52">
        <f>'19 - 27'!C151</f>
        <v>0</v>
      </c>
      <c r="D27" s="52">
        <f>'19 - 27'!D151</f>
        <v>0</v>
      </c>
      <c r="E27" s="52">
        <f>'19 - 27'!E151</f>
        <v>0</v>
      </c>
      <c r="F27" s="49">
        <v>19.100000000000001</v>
      </c>
      <c r="G27" s="45" t="s">
        <v>35</v>
      </c>
      <c r="H27" s="1">
        <v>228</v>
      </c>
    </row>
    <row r="28" spans="2:8" ht="17.25" x14ac:dyDescent="0.25">
      <c r="B28" s="52">
        <f t="shared" si="1"/>
        <v>0</v>
      </c>
      <c r="C28" s="52">
        <f>'19 - 27'!C162</f>
        <v>0</v>
      </c>
      <c r="D28" s="52">
        <f>'19 - 27'!D162</f>
        <v>0</v>
      </c>
      <c r="E28" s="52">
        <f>'19 - 27'!E162</f>
        <v>0</v>
      </c>
      <c r="F28" s="49">
        <v>19.11</v>
      </c>
      <c r="G28" s="48" t="s">
        <v>209</v>
      </c>
      <c r="H28">
        <v>280</v>
      </c>
    </row>
    <row r="29" spans="2:8" s="1" customFormat="1" ht="17.25" x14ac:dyDescent="0.25">
      <c r="B29" s="65">
        <f>SUM(B18:B28)</f>
        <v>0</v>
      </c>
      <c r="C29" s="65">
        <f>SUM(C18:C28)</f>
        <v>0</v>
      </c>
      <c r="D29" s="65">
        <f>SUM(D18:D28)</f>
        <v>0</v>
      </c>
      <c r="E29" s="65">
        <f>SUM(E18:E28)</f>
        <v>0</v>
      </c>
      <c r="F29" s="42"/>
      <c r="G29" s="43" t="s">
        <v>52</v>
      </c>
    </row>
    <row r="30" spans="2:8" ht="17.25" x14ac:dyDescent="0.25">
      <c r="B30" s="52"/>
      <c r="C30" s="52"/>
      <c r="D30" s="52"/>
      <c r="E30" s="52"/>
      <c r="F30" s="49"/>
      <c r="G30" s="446" t="s">
        <v>434</v>
      </c>
    </row>
    <row r="31" spans="2:8" ht="17.25" x14ac:dyDescent="0.25">
      <c r="B31" s="52">
        <f t="shared" si="1"/>
        <v>0</v>
      </c>
      <c r="C31" s="52">
        <f>'19 - 27'!C171</f>
        <v>0</v>
      </c>
      <c r="D31" s="52">
        <f>'19 - 27'!D171</f>
        <v>0</v>
      </c>
      <c r="E31" s="52">
        <f>'19 - 27'!E171</f>
        <v>0</v>
      </c>
      <c r="F31" s="49">
        <v>19.12</v>
      </c>
      <c r="G31" s="48" t="s">
        <v>42</v>
      </c>
    </row>
    <row r="32" spans="2:8" ht="17.25" x14ac:dyDescent="0.25">
      <c r="B32" s="52">
        <f t="shared" si="1"/>
        <v>0</v>
      </c>
      <c r="C32" s="52">
        <f>'19 - 27'!C187</f>
        <v>0</v>
      </c>
      <c r="D32" s="52">
        <f>'19 - 27'!D187</f>
        <v>0</v>
      </c>
      <c r="E32" s="52">
        <f>'19 - 27'!E187</f>
        <v>0</v>
      </c>
      <c r="F32" s="49">
        <v>19.13</v>
      </c>
      <c r="G32" s="48" t="s">
        <v>53</v>
      </c>
      <c r="H32">
        <v>423</v>
      </c>
    </row>
    <row r="33" spans="2:9" ht="17.25" x14ac:dyDescent="0.25">
      <c r="B33" s="52">
        <f t="shared" si="1"/>
        <v>0</v>
      </c>
      <c r="C33" s="52">
        <f>'19 - 27'!C196</f>
        <v>0</v>
      </c>
      <c r="D33" s="52">
        <f>'19 - 27'!D196</f>
        <v>0</v>
      </c>
      <c r="E33" s="52">
        <f>'19 - 27'!E196</f>
        <v>0</v>
      </c>
      <c r="F33" s="49">
        <v>19.14</v>
      </c>
      <c r="G33" s="356" t="s">
        <v>54</v>
      </c>
    </row>
    <row r="34" spans="2:9" s="1" customFormat="1" ht="17.25" x14ac:dyDescent="0.25">
      <c r="B34" s="65">
        <f>SUM(B31:B33)</f>
        <v>0</v>
      </c>
      <c r="C34" s="65">
        <f>SUM(C31:C33)</f>
        <v>0</v>
      </c>
      <c r="D34" s="65">
        <f>SUM(D31:D33)</f>
        <v>0</v>
      </c>
      <c r="E34" s="65">
        <f>SUM(E31:E33)</f>
        <v>0</v>
      </c>
      <c r="F34" s="42"/>
      <c r="G34" s="43" t="s">
        <v>43</v>
      </c>
    </row>
    <row r="35" spans="2:9" s="1" customFormat="1" ht="34.5" x14ac:dyDescent="0.25">
      <c r="B35" s="54"/>
      <c r="C35" s="54"/>
      <c r="D35" s="54"/>
      <c r="E35" s="54"/>
      <c r="F35" s="50"/>
      <c r="G35" s="446" t="s">
        <v>386</v>
      </c>
      <c r="I35" s="21"/>
    </row>
    <row r="36" spans="2:9" s="1" customFormat="1" ht="34.5" x14ac:dyDescent="0.25">
      <c r="B36" s="52">
        <f t="shared" ref="B36:B41" si="2">D36-C36</f>
        <v>0</v>
      </c>
      <c r="C36" s="52">
        <f>'19 - 27'!C227</f>
        <v>0</v>
      </c>
      <c r="D36" s="52">
        <f>'19 - 27'!D227</f>
        <v>0</v>
      </c>
      <c r="E36" s="52">
        <f>'19 - 27'!E227</f>
        <v>0</v>
      </c>
      <c r="F36" s="50">
        <v>20</v>
      </c>
      <c r="G36" s="48" t="s">
        <v>345</v>
      </c>
      <c r="I36" s="21"/>
    </row>
    <row r="37" spans="2:9" s="1" customFormat="1" ht="17.25" x14ac:dyDescent="0.25">
      <c r="B37" s="52">
        <f t="shared" si="2"/>
        <v>0</v>
      </c>
      <c r="C37" s="52">
        <f>'19 - 27'!C244</f>
        <v>0</v>
      </c>
      <c r="D37" s="52">
        <f>'19 - 27'!D244</f>
        <v>0</v>
      </c>
      <c r="E37" s="52">
        <f>'19 - 27'!E244</f>
        <v>0</v>
      </c>
      <c r="F37" s="50">
        <v>21</v>
      </c>
      <c r="G37" s="48" t="s">
        <v>204</v>
      </c>
    </row>
    <row r="38" spans="2:9" s="1" customFormat="1" ht="17.25" x14ac:dyDescent="0.25">
      <c r="B38" s="52">
        <f t="shared" si="2"/>
        <v>0</v>
      </c>
      <c r="C38" s="52">
        <f>'19 - 27'!C259</f>
        <v>0</v>
      </c>
      <c r="D38" s="52">
        <f>'19 - 27'!D259</f>
        <v>0</v>
      </c>
      <c r="E38" s="52">
        <f>'19 - 27'!E259</f>
        <v>0</v>
      </c>
      <c r="F38" s="50">
        <v>22</v>
      </c>
      <c r="G38" s="45" t="s">
        <v>38</v>
      </c>
    </row>
    <row r="39" spans="2:9" s="1" customFormat="1" ht="17.25" x14ac:dyDescent="0.25">
      <c r="B39" s="52">
        <f t="shared" si="2"/>
        <v>0</v>
      </c>
      <c r="C39" s="52">
        <f>'19 - 27'!C272</f>
        <v>0</v>
      </c>
      <c r="D39" s="52">
        <f>'19 - 27'!D272</f>
        <v>0</v>
      </c>
      <c r="E39" s="52">
        <f>'19 - 27'!E272</f>
        <v>0</v>
      </c>
      <c r="F39" s="50">
        <v>23</v>
      </c>
      <c r="G39" s="45" t="s">
        <v>438</v>
      </c>
    </row>
    <row r="40" spans="2:9" s="1" customFormat="1" ht="34.5" x14ac:dyDescent="0.25">
      <c r="B40" s="52">
        <f t="shared" si="2"/>
        <v>0</v>
      </c>
      <c r="C40" s="52">
        <f>'19 - 27'!C295</f>
        <v>0</v>
      </c>
      <c r="D40" s="52">
        <f>'19 - 27'!D295</f>
        <v>0</v>
      </c>
      <c r="E40" s="52">
        <f>'19 - 27'!E295</f>
        <v>0</v>
      </c>
      <c r="F40" s="50">
        <v>24</v>
      </c>
      <c r="G40" s="48" t="s">
        <v>436</v>
      </c>
    </row>
    <row r="41" spans="2:9" s="1" customFormat="1" ht="34.5" x14ac:dyDescent="0.25">
      <c r="B41" s="52">
        <f t="shared" si="2"/>
        <v>0</v>
      </c>
      <c r="C41" s="52">
        <f>'19 - 27'!C314</f>
        <v>0</v>
      </c>
      <c r="D41" s="52">
        <f>'19 - 27'!D314</f>
        <v>0</v>
      </c>
      <c r="E41" s="52">
        <f>'19 - 27'!E314</f>
        <v>0</v>
      </c>
      <c r="F41" s="326">
        <v>25</v>
      </c>
      <c r="G41" s="48" t="s">
        <v>206</v>
      </c>
    </row>
    <row r="42" spans="2:9" s="1" customFormat="1" ht="34.5" x14ac:dyDescent="0.25">
      <c r="B42" s="52">
        <f t="shared" ref="B42:B43" si="3">D42-C42</f>
        <v>0</v>
      </c>
      <c r="C42" s="52">
        <f>'19 - 27'!C327</f>
        <v>0</v>
      </c>
      <c r="D42" s="52">
        <f>'19 - 27'!D327</f>
        <v>0</v>
      </c>
      <c r="E42" s="52">
        <f>'19 - 27'!E327</f>
        <v>0</v>
      </c>
      <c r="F42" s="326">
        <v>26</v>
      </c>
      <c r="G42" s="48" t="s">
        <v>467</v>
      </c>
    </row>
    <row r="43" spans="2:9" s="1" customFormat="1" ht="17.25" x14ac:dyDescent="0.25">
      <c r="B43" s="52">
        <f t="shared" si="3"/>
        <v>0</v>
      </c>
      <c r="C43" s="444">
        <f>'19 - 27'!C339</f>
        <v>0</v>
      </c>
      <c r="D43" s="444">
        <f>'19 - 27'!D339</f>
        <v>0</v>
      </c>
      <c r="E43" s="444">
        <f>'19 - 27'!E339</f>
        <v>0</v>
      </c>
      <c r="F43" s="326">
        <v>27</v>
      </c>
      <c r="G43" s="48" t="s">
        <v>468</v>
      </c>
    </row>
    <row r="44" spans="2:9" s="1" customFormat="1" ht="17.25" x14ac:dyDescent="0.25">
      <c r="B44" s="65">
        <f>SUM(B36:B43)</f>
        <v>0</v>
      </c>
      <c r="C44" s="65">
        <f t="shared" ref="C44:D44" si="4">SUM(C36:C43)</f>
        <v>0</v>
      </c>
      <c r="D44" s="65">
        <f t="shared" si="4"/>
        <v>0</v>
      </c>
      <c r="E44" s="65">
        <f>SUM(E36:E43)</f>
        <v>0</v>
      </c>
      <c r="F44" s="42"/>
      <c r="G44" s="445" t="s">
        <v>347</v>
      </c>
    </row>
    <row r="45" spans="2:9" s="1" customFormat="1" ht="17.25" x14ac:dyDescent="0.25">
      <c r="B45" s="65">
        <f>B29+B34+B44</f>
        <v>0</v>
      </c>
      <c r="C45" s="65">
        <f>C29+C34+C44</f>
        <v>0</v>
      </c>
      <c r="D45" s="65">
        <f>D29+D34+D44</f>
        <v>0</v>
      </c>
      <c r="E45" s="65">
        <f>E29+E34+E44</f>
        <v>0</v>
      </c>
      <c r="F45" s="42"/>
      <c r="G45" s="43" t="s">
        <v>55</v>
      </c>
    </row>
    <row r="46" spans="2:9" s="1" customFormat="1" ht="17.25" x14ac:dyDescent="0.25">
      <c r="B46" s="220">
        <f>B45</f>
        <v>0</v>
      </c>
      <c r="C46" s="65"/>
      <c r="D46" s="65"/>
      <c r="E46" s="65"/>
      <c r="F46" s="42"/>
      <c r="G46" s="43" t="s">
        <v>11</v>
      </c>
    </row>
    <row r="48" spans="2:9" x14ac:dyDescent="0.25">
      <c r="B48" s="39"/>
    </row>
    <row r="49" spans="3:3" x14ac:dyDescent="0.25">
      <c r="C49" s="39"/>
    </row>
  </sheetData>
  <mergeCells count="3">
    <mergeCell ref="B1:G1"/>
    <mergeCell ref="B2:G2"/>
    <mergeCell ref="B3:G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63"/>
  <sheetViews>
    <sheetView showGridLines="0" topLeftCell="A34" zoomScale="110" zoomScaleNormal="110" workbookViewId="0">
      <selection activeCell="B159" sqref="B159:D160"/>
    </sheetView>
  </sheetViews>
  <sheetFormatPr defaultColWidth="9.140625" defaultRowHeight="21" x14ac:dyDescent="0.55000000000000004"/>
  <cols>
    <col min="1" max="1" width="5.7109375" style="59" customWidth="1"/>
    <col min="2" max="2" width="34.85546875" style="59" customWidth="1"/>
    <col min="3" max="3" width="33.42578125" style="59" customWidth="1"/>
    <col min="4" max="4" width="37.85546875" style="59" customWidth="1"/>
    <col min="5" max="5" width="31.85546875" style="59" customWidth="1"/>
    <col min="6" max="16384" width="9.140625" style="59"/>
  </cols>
  <sheetData>
    <row r="1" spans="1:7" ht="29.25" customHeight="1" x14ac:dyDescent="0.55000000000000004">
      <c r="A1" s="369"/>
      <c r="B1" s="512" t="s">
        <v>274</v>
      </c>
      <c r="C1" s="512"/>
      <c r="D1" s="512"/>
    </row>
    <row r="2" spans="1:7" x14ac:dyDescent="0.55000000000000004">
      <c r="A2" s="369"/>
      <c r="B2" s="513" t="s">
        <v>360</v>
      </c>
      <c r="C2" s="513"/>
      <c r="D2" s="513"/>
      <c r="E2" s="211"/>
      <c r="F2" s="211"/>
      <c r="G2" s="211"/>
    </row>
    <row r="3" spans="1:7" x14ac:dyDescent="0.55000000000000004">
      <c r="A3" s="369"/>
      <c r="B3" s="369"/>
      <c r="C3" s="369"/>
      <c r="D3" s="369"/>
    </row>
    <row r="4" spans="1:7" ht="27.75" x14ac:dyDescent="0.55000000000000004">
      <c r="A4" s="369"/>
      <c r="B4" s="369"/>
      <c r="C4" s="369"/>
      <c r="D4" s="439" t="s">
        <v>275</v>
      </c>
      <c r="E4" s="8"/>
      <c r="F4" s="8"/>
    </row>
    <row r="5" spans="1:7" ht="21.75" x14ac:dyDescent="0.55000000000000004">
      <c r="A5" s="369"/>
      <c r="B5" s="447"/>
      <c r="C5" s="447"/>
      <c r="D5" s="448" t="s">
        <v>276</v>
      </c>
    </row>
    <row r="6" spans="1:7" ht="21.75" x14ac:dyDescent="0.55000000000000004">
      <c r="A6" s="369"/>
      <c r="B6" s="369"/>
      <c r="C6" s="369"/>
      <c r="D6" s="449" t="s">
        <v>277</v>
      </c>
    </row>
    <row r="7" spans="1:7" ht="21.75" x14ac:dyDescent="0.55000000000000004">
      <c r="A7" s="369"/>
      <c r="B7" s="369"/>
      <c r="C7" s="369"/>
      <c r="D7" s="449" t="s">
        <v>278</v>
      </c>
    </row>
    <row r="8" spans="1:7" ht="21.75" x14ac:dyDescent="0.55000000000000004">
      <c r="A8" s="369"/>
      <c r="B8" s="369"/>
      <c r="C8" s="369"/>
      <c r="D8" s="449" t="s">
        <v>279</v>
      </c>
    </row>
    <row r="9" spans="1:7" x14ac:dyDescent="0.55000000000000004">
      <c r="A9" s="369"/>
      <c r="B9" s="369"/>
      <c r="C9" s="369"/>
      <c r="D9" s="369"/>
    </row>
    <row r="10" spans="1:7" ht="25.5" x14ac:dyDescent="0.55000000000000004">
      <c r="A10" s="369"/>
      <c r="B10" s="369"/>
      <c r="C10" s="369"/>
      <c r="D10" s="186" t="s">
        <v>280</v>
      </c>
    </row>
    <row r="11" spans="1:7" ht="26.25" customHeight="1" x14ac:dyDescent="0.55000000000000004">
      <c r="A11" s="369"/>
      <c r="B11" s="506" t="s">
        <v>411</v>
      </c>
      <c r="C11" s="506"/>
      <c r="D11" s="506"/>
    </row>
    <row r="12" spans="1:7" ht="39" customHeight="1" x14ac:dyDescent="0.55000000000000004">
      <c r="A12" s="369"/>
      <c r="B12" s="506"/>
      <c r="C12" s="506"/>
      <c r="D12" s="506"/>
    </row>
    <row r="13" spans="1:7" ht="47.25" customHeight="1" x14ac:dyDescent="0.55000000000000004">
      <c r="A13" s="369"/>
      <c r="B13" s="506" t="s">
        <v>281</v>
      </c>
      <c r="C13" s="506"/>
      <c r="D13" s="506"/>
    </row>
    <row r="14" spans="1:7" ht="21.75" x14ac:dyDescent="0.55000000000000004">
      <c r="A14" s="369"/>
      <c r="B14" s="369"/>
      <c r="C14" s="369"/>
      <c r="D14" s="450" t="s">
        <v>282</v>
      </c>
    </row>
    <row r="15" spans="1:7" ht="71.25" customHeight="1" x14ac:dyDescent="0.55000000000000004">
      <c r="A15" s="369"/>
      <c r="B15" s="506" t="s">
        <v>283</v>
      </c>
      <c r="C15" s="506"/>
      <c r="D15" s="506"/>
    </row>
    <row r="16" spans="1:7" ht="21.75" x14ac:dyDescent="0.55000000000000004">
      <c r="A16" s="369"/>
      <c r="B16" s="369"/>
      <c r="C16" s="369"/>
      <c r="D16" s="450" t="s">
        <v>284</v>
      </c>
    </row>
    <row r="17" spans="1:4" ht="21.75" x14ac:dyDescent="0.55000000000000004">
      <c r="A17" s="369"/>
      <c r="B17" s="369"/>
      <c r="C17" s="369"/>
      <c r="D17" s="450" t="s">
        <v>285</v>
      </c>
    </row>
    <row r="18" spans="1:4" ht="21.75" x14ac:dyDescent="0.55000000000000004">
      <c r="A18" s="369"/>
      <c r="B18" s="369"/>
      <c r="C18" s="369"/>
      <c r="D18" s="448" t="s">
        <v>286</v>
      </c>
    </row>
    <row r="19" spans="1:4" x14ac:dyDescent="0.55000000000000004">
      <c r="A19" s="369"/>
      <c r="B19" s="369"/>
      <c r="C19" s="369"/>
      <c r="D19" s="369"/>
    </row>
    <row r="20" spans="1:4" ht="21.75" x14ac:dyDescent="0.55000000000000004">
      <c r="A20" s="369"/>
      <c r="B20" s="369"/>
      <c r="C20" s="369"/>
      <c r="D20" s="451" t="s">
        <v>287</v>
      </c>
    </row>
    <row r="21" spans="1:4" ht="21.75" x14ac:dyDescent="0.55000000000000004">
      <c r="A21" s="369"/>
      <c r="B21" s="369"/>
      <c r="C21" s="369"/>
      <c r="D21" s="448" t="s">
        <v>288</v>
      </c>
    </row>
    <row r="22" spans="1:4" x14ac:dyDescent="0.55000000000000004">
      <c r="A22" s="369"/>
      <c r="B22" s="369"/>
      <c r="C22" s="369"/>
      <c r="D22" s="369"/>
    </row>
    <row r="23" spans="1:4" ht="21.75" x14ac:dyDescent="0.55000000000000004">
      <c r="A23" s="369"/>
      <c r="B23" s="369"/>
      <c r="C23" s="369"/>
      <c r="D23" s="451" t="s">
        <v>289</v>
      </c>
    </row>
    <row r="24" spans="1:4" ht="48.75" customHeight="1" x14ac:dyDescent="0.55000000000000004">
      <c r="A24" s="369"/>
      <c r="B24" s="507" t="s">
        <v>290</v>
      </c>
      <c r="C24" s="507"/>
      <c r="D24" s="507"/>
    </row>
    <row r="25" spans="1:4" ht="31.5" customHeight="1" x14ac:dyDescent="0.55000000000000004">
      <c r="A25" s="369"/>
      <c r="B25" s="511" t="s">
        <v>291</v>
      </c>
      <c r="C25" s="511"/>
      <c r="D25" s="511"/>
    </row>
    <row r="26" spans="1:4" ht="21.75" x14ac:dyDescent="0.55000000000000004">
      <c r="A26" s="369"/>
      <c r="B26" s="511" t="s">
        <v>292</v>
      </c>
      <c r="C26" s="511"/>
      <c r="D26" s="511"/>
    </row>
    <row r="27" spans="1:4" ht="21" customHeight="1" x14ac:dyDescent="0.55000000000000004">
      <c r="A27" s="369"/>
      <c r="B27" s="514" t="s">
        <v>293</v>
      </c>
      <c r="C27" s="514"/>
      <c r="D27" s="514"/>
    </row>
    <row r="28" spans="1:4" ht="36" customHeight="1" x14ac:dyDescent="0.55000000000000004">
      <c r="A28" s="369"/>
      <c r="B28" s="506" t="s">
        <v>412</v>
      </c>
      <c r="C28" s="506"/>
      <c r="D28" s="506"/>
    </row>
    <row r="29" spans="1:4" ht="36" customHeight="1" x14ac:dyDescent="0.55000000000000004">
      <c r="A29" s="369"/>
      <c r="B29" s="506"/>
      <c r="C29" s="506"/>
      <c r="D29" s="506"/>
    </row>
    <row r="30" spans="1:4" x14ac:dyDescent="0.55000000000000004">
      <c r="A30" s="369"/>
      <c r="B30" s="369"/>
      <c r="C30" s="369"/>
      <c r="D30" s="369"/>
    </row>
    <row r="31" spans="1:4" ht="21.75" x14ac:dyDescent="0.55000000000000004">
      <c r="A31" s="369"/>
      <c r="B31" s="369"/>
      <c r="C31" s="369"/>
      <c r="D31" s="451" t="s">
        <v>294</v>
      </c>
    </row>
    <row r="32" spans="1:4" ht="21.75" customHeight="1" x14ac:dyDescent="0.55000000000000004">
      <c r="A32" s="369"/>
      <c r="B32" s="506" t="s">
        <v>295</v>
      </c>
      <c r="C32" s="506"/>
      <c r="D32" s="506"/>
    </row>
    <row r="33" spans="1:4" x14ac:dyDescent="0.55000000000000004">
      <c r="A33" s="369"/>
      <c r="B33" s="506"/>
      <c r="C33" s="506"/>
      <c r="D33" s="506"/>
    </row>
    <row r="34" spans="1:4" ht="9" customHeight="1" x14ac:dyDescent="0.55000000000000004">
      <c r="A34" s="369"/>
      <c r="B34" s="369"/>
      <c r="C34" s="369"/>
      <c r="D34" s="369"/>
    </row>
    <row r="35" spans="1:4" ht="33" customHeight="1" x14ac:dyDescent="0.55000000000000004">
      <c r="A35" s="369"/>
      <c r="B35" s="510" t="s">
        <v>296</v>
      </c>
      <c r="C35" s="510"/>
      <c r="D35" s="510"/>
    </row>
    <row r="36" spans="1:4" ht="29.25" customHeight="1" x14ac:dyDescent="0.55000000000000004">
      <c r="A36" s="369"/>
      <c r="B36" s="510"/>
      <c r="C36" s="510"/>
      <c r="D36" s="510"/>
    </row>
    <row r="37" spans="1:4" ht="33.75" customHeight="1" x14ac:dyDescent="0.55000000000000004">
      <c r="A37" s="369"/>
      <c r="B37" s="510"/>
      <c r="C37" s="510"/>
      <c r="D37" s="510"/>
    </row>
    <row r="38" spans="1:4" ht="42.75" customHeight="1" x14ac:dyDescent="0.55000000000000004">
      <c r="A38" s="369"/>
      <c r="B38" s="510"/>
      <c r="C38" s="510"/>
      <c r="D38" s="510"/>
    </row>
    <row r="39" spans="1:4" ht="13.5" customHeight="1" x14ac:dyDescent="0.55000000000000004">
      <c r="A39" s="369"/>
      <c r="B39" s="369"/>
      <c r="C39" s="369"/>
      <c r="D39" s="369"/>
    </row>
    <row r="40" spans="1:4" ht="27.75" customHeight="1" x14ac:dyDescent="0.55000000000000004">
      <c r="A40" s="369"/>
      <c r="B40" s="506" t="s">
        <v>416</v>
      </c>
      <c r="C40" s="506"/>
      <c r="D40" s="506"/>
    </row>
    <row r="41" spans="1:4" ht="34.5" customHeight="1" x14ac:dyDescent="0.55000000000000004">
      <c r="A41" s="369"/>
      <c r="B41" s="506"/>
      <c r="C41" s="506"/>
      <c r="D41" s="506"/>
    </row>
    <row r="42" spans="1:4" ht="13.5" customHeight="1" x14ac:dyDescent="0.55000000000000004">
      <c r="A42" s="369"/>
      <c r="B42" s="369"/>
      <c r="C42" s="369"/>
      <c r="D42" s="369"/>
    </row>
    <row r="43" spans="1:4" ht="39" customHeight="1" x14ac:dyDescent="0.55000000000000004">
      <c r="A43" s="369"/>
      <c r="B43" s="506" t="s">
        <v>297</v>
      </c>
      <c r="C43" s="506"/>
      <c r="D43" s="506"/>
    </row>
    <row r="44" spans="1:4" ht="33" customHeight="1" x14ac:dyDescent="0.55000000000000004">
      <c r="A44" s="369"/>
      <c r="B44" s="506"/>
      <c r="C44" s="506"/>
      <c r="D44" s="506"/>
    </row>
    <row r="45" spans="1:4" ht="36.75" customHeight="1" x14ac:dyDescent="0.55000000000000004">
      <c r="A45" s="369"/>
      <c r="B45" s="506"/>
      <c r="C45" s="506"/>
      <c r="D45" s="506"/>
    </row>
    <row r="46" spans="1:4" x14ac:dyDescent="0.55000000000000004">
      <c r="A46" s="369"/>
      <c r="B46" s="506"/>
      <c r="C46" s="506"/>
      <c r="D46" s="506"/>
    </row>
    <row r="47" spans="1:4" ht="7.5" customHeight="1" x14ac:dyDescent="0.55000000000000004">
      <c r="A47" s="369"/>
      <c r="B47" s="369"/>
      <c r="C47" s="369"/>
      <c r="D47" s="369"/>
    </row>
    <row r="48" spans="1:4" ht="21.75" x14ac:dyDescent="0.55000000000000004">
      <c r="A48" s="369"/>
      <c r="B48" s="369"/>
      <c r="C48" s="369"/>
      <c r="D48" s="451" t="s">
        <v>298</v>
      </c>
    </row>
    <row r="49" spans="1:4" ht="30" customHeight="1" x14ac:dyDescent="0.55000000000000004">
      <c r="A49" s="369"/>
      <c r="B49" s="506" t="s">
        <v>413</v>
      </c>
      <c r="C49" s="506"/>
      <c r="D49" s="506"/>
    </row>
    <row r="50" spans="1:4" ht="28.5" customHeight="1" x14ac:dyDescent="0.55000000000000004">
      <c r="A50" s="369"/>
      <c r="B50" s="506"/>
      <c r="C50" s="506"/>
      <c r="D50" s="506"/>
    </row>
    <row r="51" spans="1:4" ht="24.75" customHeight="1" x14ac:dyDescent="0.55000000000000004">
      <c r="A51" s="369"/>
      <c r="B51" s="506"/>
      <c r="C51" s="506"/>
      <c r="D51" s="506"/>
    </row>
    <row r="52" spans="1:4" ht="29.25" customHeight="1" x14ac:dyDescent="0.55000000000000004">
      <c r="A52" s="369"/>
      <c r="B52" s="506"/>
      <c r="C52" s="506"/>
      <c r="D52" s="506"/>
    </row>
    <row r="53" spans="1:4" ht="15" customHeight="1" x14ac:dyDescent="0.55000000000000004">
      <c r="A53" s="369"/>
      <c r="B53" s="369"/>
      <c r="C53" s="369"/>
      <c r="D53" s="369"/>
    </row>
    <row r="54" spans="1:4" ht="21.75" x14ac:dyDescent="0.55000000000000004">
      <c r="A54" s="369"/>
      <c r="B54" s="369"/>
      <c r="C54" s="369"/>
      <c r="D54" s="451" t="s">
        <v>299</v>
      </c>
    </row>
    <row r="55" spans="1:4" ht="25.5" customHeight="1" x14ac:dyDescent="0.55000000000000004">
      <c r="A55" s="369"/>
      <c r="B55" s="506" t="s">
        <v>414</v>
      </c>
      <c r="C55" s="506"/>
      <c r="D55" s="506"/>
    </row>
    <row r="56" spans="1:4" x14ac:dyDescent="0.55000000000000004">
      <c r="A56" s="369"/>
      <c r="B56" s="506"/>
      <c r="C56" s="506"/>
      <c r="D56" s="506"/>
    </row>
    <row r="57" spans="1:4" ht="27" customHeight="1" x14ac:dyDescent="0.55000000000000004">
      <c r="A57" s="369"/>
      <c r="B57" s="506"/>
      <c r="C57" s="506"/>
      <c r="D57" s="506"/>
    </row>
    <row r="58" spans="1:4" x14ac:dyDescent="0.55000000000000004">
      <c r="A58" s="369"/>
      <c r="B58" s="506"/>
      <c r="C58" s="506"/>
      <c r="D58" s="506"/>
    </row>
    <row r="59" spans="1:4" x14ac:dyDescent="0.55000000000000004">
      <c r="A59" s="369"/>
      <c r="B59" s="369"/>
      <c r="C59" s="369"/>
      <c r="D59" s="369"/>
    </row>
    <row r="60" spans="1:4" ht="21.75" x14ac:dyDescent="0.55000000000000004">
      <c r="A60" s="369"/>
      <c r="B60" s="369"/>
      <c r="C60" s="369"/>
      <c r="D60" s="451" t="s">
        <v>300</v>
      </c>
    </row>
    <row r="61" spans="1:4" ht="21.75" customHeight="1" x14ac:dyDescent="0.55000000000000004">
      <c r="A61" s="369"/>
      <c r="B61" s="507" t="s">
        <v>415</v>
      </c>
      <c r="C61" s="507"/>
      <c r="D61" s="507"/>
    </row>
    <row r="62" spans="1:4" x14ac:dyDescent="0.55000000000000004">
      <c r="A62" s="369"/>
      <c r="B62" s="507"/>
      <c r="C62" s="507"/>
      <c r="D62" s="507"/>
    </row>
    <row r="63" spans="1:4" x14ac:dyDescent="0.55000000000000004">
      <c r="A63" s="369"/>
      <c r="B63" s="369"/>
      <c r="C63" s="369"/>
      <c r="D63" s="369"/>
    </row>
    <row r="64" spans="1:4" ht="21.75" x14ac:dyDescent="0.55000000000000004">
      <c r="A64" s="369"/>
      <c r="B64" s="369"/>
      <c r="C64" s="369"/>
      <c r="D64" s="451" t="s">
        <v>301</v>
      </c>
    </row>
    <row r="65" spans="1:4" x14ac:dyDescent="0.55000000000000004">
      <c r="A65" s="369"/>
      <c r="B65" s="506" t="s">
        <v>302</v>
      </c>
      <c r="C65" s="506"/>
      <c r="D65" s="506"/>
    </row>
    <row r="66" spans="1:4" x14ac:dyDescent="0.55000000000000004">
      <c r="A66" s="369"/>
      <c r="B66" s="506"/>
      <c r="C66" s="506"/>
      <c r="D66" s="506"/>
    </row>
    <row r="67" spans="1:4" x14ac:dyDescent="0.55000000000000004">
      <c r="A67" s="369"/>
      <c r="B67" s="507" t="s">
        <v>570</v>
      </c>
      <c r="C67" s="507"/>
      <c r="D67" s="507"/>
    </row>
    <row r="68" spans="1:4" x14ac:dyDescent="0.55000000000000004">
      <c r="A68" s="369"/>
      <c r="B68" s="507"/>
      <c r="C68" s="507"/>
      <c r="D68" s="507"/>
    </row>
    <row r="69" spans="1:4" x14ac:dyDescent="0.55000000000000004">
      <c r="A69" s="369"/>
      <c r="B69" s="506" t="s">
        <v>571</v>
      </c>
      <c r="C69" s="506"/>
      <c r="D69" s="506"/>
    </row>
    <row r="70" spans="1:4" x14ac:dyDescent="0.55000000000000004">
      <c r="A70" s="369"/>
      <c r="B70" s="506"/>
      <c r="C70" s="506"/>
      <c r="D70" s="506"/>
    </row>
    <row r="71" spans="1:4" x14ac:dyDescent="0.55000000000000004">
      <c r="A71" s="369"/>
      <c r="B71" s="369"/>
      <c r="C71" s="369"/>
      <c r="D71" s="369"/>
    </row>
    <row r="72" spans="1:4" ht="21.75" x14ac:dyDescent="0.55000000000000004">
      <c r="A72" s="369"/>
      <c r="B72" s="369"/>
      <c r="C72" s="369"/>
      <c r="D72" s="451" t="s">
        <v>303</v>
      </c>
    </row>
    <row r="73" spans="1:4" ht="21.75" x14ac:dyDescent="0.55000000000000004">
      <c r="A73" s="369"/>
      <c r="B73" s="369"/>
      <c r="C73" s="369"/>
      <c r="D73" s="448" t="s">
        <v>304</v>
      </c>
    </row>
    <row r="74" spans="1:4" x14ac:dyDescent="0.55000000000000004">
      <c r="A74" s="369"/>
      <c r="B74" s="369"/>
      <c r="C74" s="369"/>
      <c r="D74" s="369"/>
    </row>
    <row r="75" spans="1:4" ht="21.75" x14ac:dyDescent="0.55000000000000004">
      <c r="A75" s="369"/>
      <c r="B75" s="369"/>
      <c r="C75" s="369"/>
      <c r="D75" s="451" t="s">
        <v>305</v>
      </c>
    </row>
    <row r="76" spans="1:4" x14ac:dyDescent="0.55000000000000004">
      <c r="A76" s="369"/>
      <c r="B76" s="506" t="s">
        <v>375</v>
      </c>
      <c r="C76" s="506"/>
      <c r="D76" s="506"/>
    </row>
    <row r="77" spans="1:4" x14ac:dyDescent="0.55000000000000004">
      <c r="A77" s="369"/>
      <c r="B77" s="506"/>
      <c r="C77" s="506"/>
      <c r="D77" s="506"/>
    </row>
    <row r="78" spans="1:4" x14ac:dyDescent="0.55000000000000004">
      <c r="A78" s="369"/>
      <c r="B78" s="506"/>
      <c r="C78" s="506"/>
      <c r="D78" s="506"/>
    </row>
    <row r="79" spans="1:4" x14ac:dyDescent="0.55000000000000004">
      <c r="A79" s="369"/>
      <c r="B79" s="369"/>
      <c r="C79" s="369"/>
      <c r="D79" s="369"/>
    </row>
    <row r="80" spans="1:4" ht="21.75" x14ac:dyDescent="0.55000000000000004">
      <c r="A80" s="369"/>
      <c r="B80" s="369"/>
      <c r="C80" s="369"/>
      <c r="D80" s="451" t="s">
        <v>306</v>
      </c>
    </row>
    <row r="81" spans="1:4" ht="21" customHeight="1" x14ac:dyDescent="0.55000000000000004">
      <c r="A81" s="369"/>
      <c r="B81" s="506" t="s">
        <v>307</v>
      </c>
      <c r="C81" s="506"/>
      <c r="D81" s="506"/>
    </row>
    <row r="82" spans="1:4" ht="21" customHeight="1" x14ac:dyDescent="0.55000000000000004">
      <c r="A82" s="369"/>
      <c r="B82" s="506"/>
      <c r="C82" s="506"/>
      <c r="D82" s="506"/>
    </row>
    <row r="83" spans="1:4" x14ac:dyDescent="0.55000000000000004">
      <c r="A83" s="369"/>
      <c r="B83" s="369"/>
      <c r="C83" s="369"/>
      <c r="D83" s="369"/>
    </row>
    <row r="84" spans="1:4" ht="21.75" x14ac:dyDescent="0.55000000000000004">
      <c r="A84" s="369"/>
      <c r="B84" s="369"/>
      <c r="C84" s="369"/>
      <c r="D84" s="451" t="s">
        <v>308</v>
      </c>
    </row>
    <row r="85" spans="1:4" x14ac:dyDescent="0.55000000000000004">
      <c r="A85" s="369"/>
      <c r="B85" s="506" t="s">
        <v>309</v>
      </c>
      <c r="C85" s="506"/>
      <c r="D85" s="506"/>
    </row>
    <row r="86" spans="1:4" x14ac:dyDescent="0.55000000000000004">
      <c r="A86" s="369"/>
      <c r="B86" s="506"/>
      <c r="C86" s="506"/>
      <c r="D86" s="506"/>
    </row>
    <row r="87" spans="1:4" x14ac:dyDescent="0.55000000000000004">
      <c r="A87" s="369"/>
      <c r="B87" s="506"/>
      <c r="C87" s="506"/>
      <c r="D87" s="506"/>
    </row>
    <row r="88" spans="1:4" x14ac:dyDescent="0.55000000000000004">
      <c r="A88" s="369"/>
      <c r="B88" s="369"/>
      <c r="C88" s="369"/>
      <c r="D88" s="369"/>
    </row>
    <row r="89" spans="1:4" ht="21.75" x14ac:dyDescent="0.55000000000000004">
      <c r="A89" s="369"/>
      <c r="B89" s="369"/>
      <c r="C89" s="369"/>
      <c r="D89" s="451" t="s">
        <v>310</v>
      </c>
    </row>
    <row r="90" spans="1:4" x14ac:dyDescent="0.55000000000000004">
      <c r="A90" s="369"/>
      <c r="B90" s="506" t="s">
        <v>311</v>
      </c>
      <c r="C90" s="506"/>
      <c r="D90" s="506"/>
    </row>
    <row r="91" spans="1:4" x14ac:dyDescent="0.55000000000000004">
      <c r="A91" s="369"/>
      <c r="B91" s="506"/>
      <c r="C91" s="506"/>
      <c r="D91" s="506"/>
    </row>
    <row r="92" spans="1:4" x14ac:dyDescent="0.55000000000000004">
      <c r="A92" s="369"/>
      <c r="B92" s="369"/>
      <c r="C92" s="369"/>
      <c r="D92" s="369"/>
    </row>
    <row r="93" spans="1:4" ht="21.75" x14ac:dyDescent="0.55000000000000004">
      <c r="A93" s="369"/>
      <c r="B93" s="369"/>
      <c r="C93" s="369"/>
      <c r="D93" s="451" t="s">
        <v>312</v>
      </c>
    </row>
    <row r="94" spans="1:4" ht="30" customHeight="1" x14ac:dyDescent="0.55000000000000004">
      <c r="A94" s="369"/>
      <c r="B94" s="510" t="s">
        <v>313</v>
      </c>
      <c r="C94" s="510"/>
      <c r="D94" s="510"/>
    </row>
    <row r="95" spans="1:4" ht="28.5" customHeight="1" x14ac:dyDescent="0.55000000000000004">
      <c r="A95" s="369"/>
      <c r="B95" s="510"/>
      <c r="C95" s="510"/>
      <c r="D95" s="510"/>
    </row>
    <row r="96" spans="1:4" x14ac:dyDescent="0.55000000000000004">
      <c r="A96" s="369"/>
      <c r="B96" s="510"/>
      <c r="C96" s="510"/>
      <c r="D96" s="510"/>
    </row>
    <row r="97" spans="1:5" x14ac:dyDescent="0.55000000000000004">
      <c r="A97" s="369"/>
      <c r="B97" s="369"/>
      <c r="C97" s="369"/>
      <c r="D97" s="369"/>
    </row>
    <row r="98" spans="1:5" ht="21.75" x14ac:dyDescent="0.55000000000000004">
      <c r="A98" s="369"/>
      <c r="B98" s="369"/>
      <c r="C98" s="369"/>
      <c r="D98" s="451" t="s">
        <v>314</v>
      </c>
    </row>
    <row r="99" spans="1:5" ht="21.75" x14ac:dyDescent="0.55000000000000004">
      <c r="A99" s="369"/>
      <c r="B99" s="369"/>
      <c r="C99" s="369"/>
      <c r="D99" s="452" t="s">
        <v>315</v>
      </c>
    </row>
    <row r="100" spans="1:5" ht="21.75" x14ac:dyDescent="0.55000000000000004">
      <c r="A100" s="369"/>
      <c r="B100" s="511" t="s">
        <v>316</v>
      </c>
      <c r="C100" s="511"/>
      <c r="D100" s="511"/>
    </row>
    <row r="101" spans="1:5" ht="21.75" x14ac:dyDescent="0.55000000000000004">
      <c r="A101" s="369"/>
      <c r="B101" s="453"/>
      <c r="C101" s="453"/>
      <c r="D101" s="453"/>
    </row>
    <row r="102" spans="1:5" ht="21.75" x14ac:dyDescent="0.55000000000000004">
      <c r="A102" s="369"/>
      <c r="B102" s="369"/>
      <c r="C102" s="369"/>
      <c r="D102" s="452" t="s">
        <v>317</v>
      </c>
    </row>
    <row r="103" spans="1:5" ht="28.5" customHeight="1" x14ac:dyDescent="0.55000000000000004">
      <c r="A103" s="369"/>
      <c r="B103" s="506" t="s">
        <v>408</v>
      </c>
      <c r="C103" s="506"/>
      <c r="D103" s="506"/>
    </row>
    <row r="104" spans="1:5" x14ac:dyDescent="0.55000000000000004">
      <c r="A104" s="369"/>
      <c r="B104" s="506"/>
      <c r="C104" s="506"/>
      <c r="D104" s="506"/>
    </row>
    <row r="105" spans="1:5" x14ac:dyDescent="0.55000000000000004">
      <c r="A105" s="369"/>
      <c r="B105" s="506"/>
      <c r="C105" s="506"/>
      <c r="D105" s="506"/>
    </row>
    <row r="106" spans="1:5" x14ac:dyDescent="0.55000000000000004">
      <c r="A106" s="369"/>
      <c r="B106" s="506"/>
      <c r="C106" s="506"/>
      <c r="D106" s="506"/>
    </row>
    <row r="107" spans="1:5" ht="21.75" x14ac:dyDescent="0.55000000000000004">
      <c r="A107" s="369"/>
      <c r="B107" s="283"/>
      <c r="C107" s="283"/>
      <c r="D107" s="283"/>
    </row>
    <row r="108" spans="1:5" ht="21.75" x14ac:dyDescent="0.55000000000000004">
      <c r="A108" s="369"/>
      <c r="B108" s="369"/>
      <c r="C108" s="369"/>
      <c r="D108" s="452" t="s">
        <v>318</v>
      </c>
    </row>
    <row r="109" spans="1:5" ht="21.75" customHeight="1" x14ac:dyDescent="0.55000000000000004">
      <c r="A109" s="369"/>
      <c r="B109" s="507" t="s">
        <v>387</v>
      </c>
      <c r="C109" s="507"/>
      <c r="D109" s="507"/>
    </row>
    <row r="110" spans="1:5" x14ac:dyDescent="0.55000000000000004">
      <c r="A110" s="369"/>
      <c r="B110" s="507"/>
      <c r="C110" s="507"/>
      <c r="D110" s="507"/>
      <c r="E110" s="369"/>
    </row>
    <row r="111" spans="1:5" x14ac:dyDescent="0.55000000000000004">
      <c r="A111" s="369"/>
      <c r="B111" s="507"/>
      <c r="C111" s="507"/>
      <c r="D111" s="507"/>
    </row>
    <row r="112" spans="1:5" x14ac:dyDescent="0.55000000000000004">
      <c r="A112" s="369"/>
      <c r="B112" s="507"/>
      <c r="C112" s="507"/>
      <c r="D112" s="507"/>
    </row>
    <row r="113" spans="1:4" ht="21.75" x14ac:dyDescent="0.55000000000000004">
      <c r="A113" s="369"/>
      <c r="B113" s="437"/>
      <c r="C113" s="437"/>
      <c r="D113" s="437"/>
    </row>
    <row r="114" spans="1:4" ht="21.75" x14ac:dyDescent="0.55000000000000004">
      <c r="A114" s="369"/>
      <c r="B114" s="369"/>
      <c r="C114" s="369"/>
      <c r="D114" s="452" t="s">
        <v>409</v>
      </c>
    </row>
    <row r="115" spans="1:4" ht="21" customHeight="1" x14ac:dyDescent="0.55000000000000004">
      <c r="A115" s="369"/>
      <c r="B115" s="507" t="s">
        <v>410</v>
      </c>
      <c r="C115" s="507"/>
      <c r="D115" s="507"/>
    </row>
    <row r="116" spans="1:4" ht="21" customHeight="1" x14ac:dyDescent="0.55000000000000004">
      <c r="A116" s="369"/>
      <c r="B116" s="507"/>
      <c r="C116" s="507"/>
      <c r="D116" s="507"/>
    </row>
    <row r="117" spans="1:4" ht="21" customHeight="1" x14ac:dyDescent="0.55000000000000004">
      <c r="A117" s="369"/>
      <c r="B117" s="437"/>
      <c r="C117" s="437"/>
      <c r="D117" s="437"/>
    </row>
    <row r="118" spans="1:4" ht="21" customHeight="1" x14ac:dyDescent="0.55000000000000004">
      <c r="A118" s="369"/>
      <c r="B118" s="508" t="s">
        <v>319</v>
      </c>
      <c r="C118" s="508"/>
      <c r="D118" s="508"/>
    </row>
    <row r="119" spans="1:4" ht="29.25" customHeight="1" x14ac:dyDescent="0.55000000000000004">
      <c r="A119" s="369"/>
      <c r="B119" s="506" t="s">
        <v>320</v>
      </c>
      <c r="C119" s="506"/>
      <c r="D119" s="506"/>
    </row>
    <row r="120" spans="1:4" ht="21" customHeight="1" x14ac:dyDescent="0.55000000000000004">
      <c r="A120" s="369"/>
      <c r="B120" s="506"/>
      <c r="C120" s="506"/>
      <c r="D120" s="506"/>
    </row>
    <row r="121" spans="1:4" ht="21" customHeight="1" x14ac:dyDescent="0.55000000000000004">
      <c r="A121" s="369"/>
      <c r="B121" s="506"/>
      <c r="C121" s="506"/>
      <c r="D121" s="506"/>
    </row>
    <row r="122" spans="1:4" x14ac:dyDescent="0.55000000000000004">
      <c r="A122" s="369"/>
      <c r="B122" s="506"/>
      <c r="C122" s="506"/>
      <c r="D122" s="506"/>
    </row>
    <row r="123" spans="1:4" ht="21.75" x14ac:dyDescent="0.55000000000000004">
      <c r="A123" s="369"/>
      <c r="B123" s="283"/>
      <c r="C123" s="283"/>
      <c r="D123" s="283"/>
    </row>
    <row r="124" spans="1:4" ht="21" customHeight="1" x14ac:dyDescent="0.55000000000000004">
      <c r="A124" s="369"/>
      <c r="B124" s="508" t="s">
        <v>321</v>
      </c>
      <c r="C124" s="508"/>
      <c r="D124" s="508"/>
    </row>
    <row r="125" spans="1:4" ht="21" customHeight="1" x14ac:dyDescent="0.55000000000000004">
      <c r="A125" s="369"/>
      <c r="B125" s="507" t="s">
        <v>322</v>
      </c>
      <c r="C125" s="507"/>
      <c r="D125" s="507"/>
    </row>
    <row r="126" spans="1:4" x14ac:dyDescent="0.55000000000000004">
      <c r="A126" s="369"/>
      <c r="B126" s="369"/>
      <c r="C126" s="369"/>
      <c r="D126" s="369"/>
    </row>
    <row r="127" spans="1:4" ht="21.75" x14ac:dyDescent="0.55000000000000004">
      <c r="A127" s="369"/>
      <c r="B127" s="369"/>
      <c r="C127" s="369"/>
      <c r="D127" s="451" t="s">
        <v>323</v>
      </c>
    </row>
    <row r="128" spans="1:4" ht="21.75" x14ac:dyDescent="0.55000000000000004">
      <c r="A128" s="369"/>
      <c r="B128" s="369"/>
      <c r="C128" s="369"/>
      <c r="D128" s="448" t="s">
        <v>324</v>
      </c>
    </row>
    <row r="129" spans="1:4" x14ac:dyDescent="0.55000000000000004">
      <c r="A129" s="369"/>
      <c r="B129" s="369"/>
      <c r="C129" s="369"/>
      <c r="D129" s="369"/>
    </row>
    <row r="130" spans="1:4" ht="21.75" x14ac:dyDescent="0.55000000000000004">
      <c r="A130" s="369"/>
      <c r="B130" s="369"/>
      <c r="C130" s="369"/>
      <c r="D130" s="451" t="s">
        <v>325</v>
      </c>
    </row>
    <row r="131" spans="1:4" ht="21.75" customHeight="1" x14ac:dyDescent="0.55000000000000004">
      <c r="A131" s="369"/>
      <c r="B131" s="506" t="s">
        <v>326</v>
      </c>
      <c r="C131" s="506"/>
      <c r="D131" s="506"/>
    </row>
    <row r="132" spans="1:4" x14ac:dyDescent="0.55000000000000004">
      <c r="A132" s="369"/>
      <c r="B132" s="506"/>
      <c r="C132" s="506"/>
      <c r="D132" s="506"/>
    </row>
    <row r="133" spans="1:4" x14ac:dyDescent="0.55000000000000004">
      <c r="A133" s="369"/>
      <c r="B133" s="369"/>
      <c r="C133" s="369"/>
      <c r="D133" s="369"/>
    </row>
    <row r="134" spans="1:4" ht="21.75" x14ac:dyDescent="0.55000000000000004">
      <c r="A134" s="369"/>
      <c r="B134" s="369"/>
      <c r="C134" s="369"/>
      <c r="D134" s="451" t="s">
        <v>327</v>
      </c>
    </row>
    <row r="135" spans="1:4" x14ac:dyDescent="0.55000000000000004">
      <c r="A135" s="369"/>
      <c r="B135" s="506" t="s">
        <v>328</v>
      </c>
      <c r="C135" s="506"/>
      <c r="D135" s="506"/>
    </row>
    <row r="136" spans="1:4" x14ac:dyDescent="0.55000000000000004">
      <c r="A136" s="369"/>
      <c r="B136" s="506"/>
      <c r="C136" s="506"/>
      <c r="D136" s="506"/>
    </row>
    <row r="137" spans="1:4" x14ac:dyDescent="0.55000000000000004">
      <c r="A137" s="369"/>
      <c r="B137" s="369"/>
      <c r="C137" s="369"/>
      <c r="D137" s="369"/>
    </row>
    <row r="138" spans="1:4" ht="21.75" x14ac:dyDescent="0.55000000000000004">
      <c r="A138" s="369"/>
      <c r="B138" s="369"/>
      <c r="C138" s="369"/>
      <c r="D138" s="451" t="s">
        <v>329</v>
      </c>
    </row>
    <row r="139" spans="1:4" x14ac:dyDescent="0.55000000000000004">
      <c r="A139" s="369"/>
      <c r="B139" s="506" t="s">
        <v>330</v>
      </c>
      <c r="C139" s="506"/>
      <c r="D139" s="506"/>
    </row>
    <row r="140" spans="1:4" x14ac:dyDescent="0.55000000000000004">
      <c r="A140" s="369"/>
      <c r="B140" s="506"/>
      <c r="C140" s="506"/>
      <c r="D140" s="506"/>
    </row>
    <row r="141" spans="1:4" x14ac:dyDescent="0.55000000000000004">
      <c r="A141" s="369"/>
      <c r="B141" s="369"/>
      <c r="C141" s="369"/>
      <c r="D141" s="369"/>
    </row>
    <row r="142" spans="1:4" ht="21.75" x14ac:dyDescent="0.55000000000000004">
      <c r="A142" s="369"/>
      <c r="B142" s="369"/>
      <c r="C142" s="369"/>
      <c r="D142" s="451" t="s">
        <v>331</v>
      </c>
    </row>
    <row r="143" spans="1:4" ht="28.5" customHeight="1" x14ac:dyDescent="0.55000000000000004">
      <c r="A143" s="369"/>
      <c r="B143" s="509" t="s">
        <v>376</v>
      </c>
      <c r="C143" s="509"/>
      <c r="D143" s="509"/>
    </row>
    <row r="144" spans="1:4" ht="28.5" customHeight="1" x14ac:dyDescent="0.55000000000000004">
      <c r="A144" s="369"/>
      <c r="B144" s="509"/>
      <c r="C144" s="509"/>
      <c r="D144" s="509"/>
    </row>
    <row r="145" spans="1:4" ht="28.5" customHeight="1" x14ac:dyDescent="0.55000000000000004">
      <c r="A145" s="369"/>
      <c r="B145" s="509"/>
      <c r="C145" s="509"/>
      <c r="D145" s="509"/>
    </row>
    <row r="146" spans="1:4" x14ac:dyDescent="0.55000000000000004">
      <c r="A146" s="369"/>
      <c r="B146" s="369"/>
      <c r="C146" s="369"/>
      <c r="D146" s="369"/>
    </row>
    <row r="147" spans="1:4" ht="21.75" x14ac:dyDescent="0.55000000000000004">
      <c r="A147" s="369"/>
      <c r="B147" s="369"/>
      <c r="C147" s="369"/>
      <c r="D147" s="451" t="s">
        <v>332</v>
      </c>
    </row>
    <row r="148" spans="1:4" ht="27" customHeight="1" x14ac:dyDescent="0.55000000000000004">
      <c r="A148" s="369"/>
      <c r="B148" s="506" t="s">
        <v>333</v>
      </c>
      <c r="C148" s="506"/>
      <c r="D148" s="506"/>
    </row>
    <row r="149" spans="1:4" x14ac:dyDescent="0.55000000000000004">
      <c r="A149" s="369"/>
      <c r="B149" s="506"/>
      <c r="C149" s="506"/>
      <c r="D149" s="506"/>
    </row>
    <row r="150" spans="1:4" x14ac:dyDescent="0.55000000000000004">
      <c r="A150" s="369"/>
      <c r="B150" s="506"/>
      <c r="C150" s="506"/>
      <c r="D150" s="506"/>
    </row>
    <row r="151" spans="1:4" x14ac:dyDescent="0.55000000000000004">
      <c r="A151" s="369"/>
      <c r="B151" s="506"/>
      <c r="C151" s="506"/>
      <c r="D151" s="506"/>
    </row>
    <row r="152" spans="1:4" x14ac:dyDescent="0.55000000000000004">
      <c r="A152" s="369"/>
      <c r="B152" s="506"/>
      <c r="C152" s="506"/>
      <c r="D152" s="506"/>
    </row>
    <row r="153" spans="1:4" x14ac:dyDescent="0.55000000000000004">
      <c r="A153" s="369"/>
      <c r="B153" s="369"/>
      <c r="C153" s="369"/>
      <c r="D153" s="369"/>
    </row>
    <row r="154" spans="1:4" ht="21.75" x14ac:dyDescent="0.55000000000000004">
      <c r="A154" s="369"/>
      <c r="B154" s="369"/>
      <c r="C154" s="369"/>
      <c r="D154" s="451" t="s">
        <v>439</v>
      </c>
    </row>
    <row r="155" spans="1:4" ht="21.75" customHeight="1" x14ac:dyDescent="0.55000000000000004">
      <c r="A155" s="369"/>
      <c r="B155" s="507" t="s">
        <v>334</v>
      </c>
      <c r="C155" s="507"/>
      <c r="D155" s="507"/>
    </row>
    <row r="156" spans="1:4" x14ac:dyDescent="0.55000000000000004">
      <c r="A156" s="369"/>
      <c r="B156" s="507"/>
      <c r="C156" s="507"/>
      <c r="D156" s="507"/>
    </row>
    <row r="157" spans="1:4" x14ac:dyDescent="0.55000000000000004">
      <c r="A157" s="369"/>
      <c r="B157" s="369"/>
      <c r="C157" s="369"/>
      <c r="D157" s="369"/>
    </row>
    <row r="158" spans="1:4" ht="21.75" x14ac:dyDescent="0.55000000000000004">
      <c r="A158" s="369"/>
      <c r="B158" s="369"/>
      <c r="C158" s="369"/>
      <c r="D158" s="451" t="s">
        <v>432</v>
      </c>
    </row>
    <row r="159" spans="1:4" ht="75" customHeight="1" x14ac:dyDescent="0.55000000000000004">
      <c r="A159" s="369"/>
      <c r="B159" s="507" t="s">
        <v>512</v>
      </c>
      <c r="C159" s="507"/>
      <c r="D159" s="507"/>
    </row>
    <row r="160" spans="1:4" ht="75" customHeight="1" x14ac:dyDescent="0.55000000000000004">
      <c r="A160" s="369"/>
      <c r="B160" s="507"/>
      <c r="C160" s="507"/>
      <c r="D160" s="507"/>
    </row>
    <row r="161" spans="1:4" ht="21" customHeight="1" x14ac:dyDescent="0.55000000000000004">
      <c r="A161" s="369"/>
      <c r="B161" s="369"/>
      <c r="C161" s="369"/>
      <c r="D161" s="369"/>
    </row>
    <row r="162" spans="1:4" x14ac:dyDescent="0.55000000000000004">
      <c r="A162" s="369"/>
      <c r="B162" s="369"/>
      <c r="C162" s="369"/>
      <c r="D162" s="369"/>
    </row>
    <row r="163" spans="1:4" x14ac:dyDescent="0.55000000000000004">
      <c r="A163" s="369"/>
      <c r="B163" s="369"/>
      <c r="C163" s="369"/>
      <c r="D163" s="369"/>
    </row>
  </sheetData>
  <mergeCells count="40">
    <mergeCell ref="B159:D160"/>
    <mergeCell ref="B24:D24"/>
    <mergeCell ref="B1:D1"/>
    <mergeCell ref="B2:D2"/>
    <mergeCell ref="B11:D12"/>
    <mergeCell ref="B13:D13"/>
    <mergeCell ref="B15:D15"/>
    <mergeCell ref="B65:D66"/>
    <mergeCell ref="B25:D25"/>
    <mergeCell ref="B26:D26"/>
    <mergeCell ref="B27:D27"/>
    <mergeCell ref="B28:D29"/>
    <mergeCell ref="B32:D33"/>
    <mergeCell ref="B35:D38"/>
    <mergeCell ref="B40:D41"/>
    <mergeCell ref="B43:D46"/>
    <mergeCell ref="B49:D52"/>
    <mergeCell ref="B55:D58"/>
    <mergeCell ref="B61:D62"/>
    <mergeCell ref="B119:D122"/>
    <mergeCell ref="B67:D68"/>
    <mergeCell ref="B69:D70"/>
    <mergeCell ref="B76:D78"/>
    <mergeCell ref="B81:D82"/>
    <mergeCell ref="B85:D87"/>
    <mergeCell ref="B90:D91"/>
    <mergeCell ref="B94:D96"/>
    <mergeCell ref="B100:D100"/>
    <mergeCell ref="B103:D106"/>
    <mergeCell ref="B109:D112"/>
    <mergeCell ref="B118:D118"/>
    <mergeCell ref="B115:D116"/>
    <mergeCell ref="B148:D152"/>
    <mergeCell ref="B155:D156"/>
    <mergeCell ref="B124:D124"/>
    <mergeCell ref="B125:D125"/>
    <mergeCell ref="B131:D132"/>
    <mergeCell ref="B135:D136"/>
    <mergeCell ref="B139:D140"/>
    <mergeCell ref="B143:D145"/>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showGridLines="0" zoomScale="110" zoomScaleNormal="110" workbookViewId="0">
      <selection activeCell="B3" sqref="B3:D3"/>
    </sheetView>
  </sheetViews>
  <sheetFormatPr defaultRowHeight="15" x14ac:dyDescent="0.25"/>
  <cols>
    <col min="1" max="1" width="5.7109375" style="1" customWidth="1"/>
    <col min="2" max="2" width="11.85546875" customWidth="1"/>
    <col min="3" max="3" width="11" customWidth="1"/>
    <col min="4" max="4" width="68.140625" customWidth="1"/>
  </cols>
  <sheetData>
    <row r="1" spans="2:4" s="1" customFormat="1" ht="27.75" x14ac:dyDescent="0.25">
      <c r="B1" s="516" t="s">
        <v>213</v>
      </c>
      <c r="C1" s="516"/>
      <c r="D1" s="516"/>
    </row>
    <row r="2" spans="2:4" s="1" customFormat="1" x14ac:dyDescent="0.25"/>
    <row r="3" spans="2:4" ht="57.75" customHeight="1" x14ac:dyDescent="0.25">
      <c r="B3" s="515" t="s">
        <v>57</v>
      </c>
      <c r="C3" s="515"/>
      <c r="D3" s="515"/>
    </row>
    <row r="4" spans="2:4" ht="68.25" customHeight="1" x14ac:dyDescent="0.25">
      <c r="B4" s="507" t="s">
        <v>58</v>
      </c>
      <c r="C4" s="507"/>
      <c r="D4" s="507"/>
    </row>
    <row r="5" spans="2:4" ht="71.25" customHeight="1" x14ac:dyDescent="0.25">
      <c r="B5" s="515" t="s">
        <v>59</v>
      </c>
      <c r="C5" s="515"/>
      <c r="D5" s="515"/>
    </row>
    <row r="7" spans="2:4" ht="18.75" x14ac:dyDescent="0.25">
      <c r="B7" s="60" t="s">
        <v>2</v>
      </c>
      <c r="C7" s="199"/>
      <c r="D7" s="196"/>
    </row>
    <row r="8" spans="2:4" ht="18.75" x14ac:dyDescent="0.25">
      <c r="B8" s="180">
        <f>'SB&amp;A'!C45</f>
        <v>0</v>
      </c>
      <c r="C8" s="200"/>
      <c r="D8" s="197" t="s">
        <v>338</v>
      </c>
    </row>
    <row r="9" spans="2:4" s="1" customFormat="1" ht="18.75" x14ac:dyDescent="0.25">
      <c r="B9" s="180"/>
      <c r="C9" s="200"/>
      <c r="D9" s="357" t="s">
        <v>377</v>
      </c>
    </row>
    <row r="10" spans="2:4" s="1" customFormat="1" ht="18.75" x14ac:dyDescent="0.25">
      <c r="B10" s="180"/>
      <c r="C10" s="200"/>
      <c r="D10" s="357" t="s">
        <v>378</v>
      </c>
    </row>
    <row r="11" spans="2:4" s="1" customFormat="1" ht="18" customHeight="1" x14ac:dyDescent="0.25">
      <c r="B11" s="180"/>
      <c r="C11" s="200"/>
      <c r="D11" s="290" t="s">
        <v>336</v>
      </c>
    </row>
    <row r="12" spans="2:4" s="1" customFormat="1" ht="18.75" x14ac:dyDescent="0.25">
      <c r="B12" s="181">
        <f>'SR&amp;P'!G32</f>
        <v>0</v>
      </c>
      <c r="C12" s="200"/>
      <c r="D12" s="289" t="s">
        <v>37</v>
      </c>
    </row>
    <row r="13" spans="2:4" ht="18.75" x14ac:dyDescent="0.25">
      <c r="B13" s="323">
        <f>SUM(B8:B12)</f>
        <v>0</v>
      </c>
      <c r="C13" s="201"/>
      <c r="D13" s="198" t="s">
        <v>339</v>
      </c>
    </row>
  </sheetData>
  <mergeCells count="4">
    <mergeCell ref="B3:D3"/>
    <mergeCell ref="B4:D4"/>
    <mergeCell ref="B5:D5"/>
    <mergeCell ref="B1:D1"/>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
  <sheetViews>
    <sheetView showGridLines="0" zoomScaleNormal="100" workbookViewId="0">
      <selection activeCell="B4" sqref="B4:I4"/>
    </sheetView>
  </sheetViews>
  <sheetFormatPr defaultColWidth="9.140625" defaultRowHeight="15" x14ac:dyDescent="0.25"/>
  <cols>
    <col min="1" max="1" width="5.7109375" style="1" customWidth="1"/>
    <col min="2" max="2" width="11.140625" style="1" customWidth="1"/>
    <col min="3" max="3" width="18.7109375" style="1" customWidth="1"/>
    <col min="4" max="4" width="11" style="1" customWidth="1"/>
    <col min="5" max="5" width="9.140625" style="1"/>
    <col min="6" max="6" width="10.5703125" style="1" customWidth="1"/>
    <col min="7" max="7" width="10.42578125" style="1" customWidth="1"/>
    <col min="8" max="8" width="10.7109375" style="1" customWidth="1"/>
    <col min="9" max="9" width="6.85546875" style="1" customWidth="1"/>
    <col min="10" max="16384" width="9.140625" style="1"/>
  </cols>
  <sheetData>
    <row r="1" spans="1:9" ht="27.75" x14ac:dyDescent="0.25">
      <c r="A1" s="21"/>
      <c r="B1" s="517" t="s">
        <v>214</v>
      </c>
      <c r="C1" s="517"/>
      <c r="D1" s="517"/>
      <c r="E1" s="517"/>
      <c r="F1" s="517"/>
      <c r="G1" s="517"/>
      <c r="H1" s="517"/>
      <c r="I1" s="517"/>
    </row>
    <row r="2" spans="1:9" ht="15" customHeight="1" x14ac:dyDescent="0.25">
      <c r="A2" s="21"/>
      <c r="B2" s="439"/>
      <c r="C2" s="439"/>
      <c r="D2" s="439"/>
      <c r="E2" s="439"/>
      <c r="F2" s="439"/>
      <c r="G2" s="439"/>
      <c r="H2" s="439"/>
      <c r="I2" s="439"/>
    </row>
    <row r="3" spans="1:9" ht="75" customHeight="1" x14ac:dyDescent="0.25">
      <c r="A3" s="21"/>
      <c r="B3" s="507" t="s">
        <v>418</v>
      </c>
      <c r="C3" s="507"/>
      <c r="D3" s="507"/>
      <c r="E3" s="507"/>
      <c r="F3" s="507"/>
      <c r="G3" s="507"/>
      <c r="H3" s="507"/>
      <c r="I3" s="507"/>
    </row>
    <row r="4" spans="1:9" ht="61.5" customHeight="1" x14ac:dyDescent="0.25">
      <c r="A4" s="21"/>
      <c r="B4" s="518" t="s">
        <v>419</v>
      </c>
      <c r="C4" s="518"/>
      <c r="D4" s="518"/>
      <c r="E4" s="518"/>
      <c r="F4" s="518"/>
      <c r="G4" s="518"/>
      <c r="H4" s="518"/>
      <c r="I4" s="518"/>
    </row>
    <row r="5" spans="1:9" s="208" customFormat="1" ht="38.25" customHeight="1" x14ac:dyDescent="0.25">
      <c r="A5" s="454"/>
      <c r="B5" s="454"/>
      <c r="C5" s="455" t="s">
        <v>254</v>
      </c>
      <c r="D5" s="454"/>
      <c r="E5" s="454"/>
      <c r="F5" s="455" t="s">
        <v>255</v>
      </c>
      <c r="G5" s="454"/>
      <c r="H5" s="455" t="s">
        <v>256</v>
      </c>
      <c r="I5" s="454"/>
    </row>
    <row r="6" spans="1:9" ht="32.25" customHeight="1" x14ac:dyDescent="0.25">
      <c r="A6" s="21"/>
      <c r="B6" s="21"/>
      <c r="C6" s="456"/>
      <c r="D6" s="21"/>
      <c r="E6" s="21"/>
      <c r="F6" s="457"/>
      <c r="G6" s="457"/>
      <c r="H6" s="458"/>
      <c r="I6" s="21"/>
    </row>
    <row r="7" spans="1:9" ht="32.25" customHeight="1" x14ac:dyDescent="0.25">
      <c r="A7" s="21"/>
      <c r="B7" s="21"/>
      <c r="C7" s="459"/>
      <c r="D7" s="21"/>
      <c r="E7" s="21"/>
      <c r="F7" s="458"/>
      <c r="G7" s="457"/>
      <c r="H7" s="457"/>
      <c r="I7" s="21"/>
    </row>
    <row r="8" spans="1:9" ht="18.75" x14ac:dyDescent="0.25">
      <c r="A8" s="21"/>
      <c r="B8" s="21"/>
      <c r="C8" s="460"/>
      <c r="D8" s="21"/>
      <c r="E8" s="21"/>
      <c r="F8" s="21"/>
      <c r="G8" s="21"/>
      <c r="H8" s="461"/>
      <c r="I8" s="21"/>
    </row>
    <row r="9" spans="1:9" x14ac:dyDescent="0.25">
      <c r="A9" s="21"/>
      <c r="B9" s="21"/>
      <c r="C9" s="21"/>
      <c r="D9" s="21"/>
      <c r="E9" s="21"/>
      <c r="F9" s="21"/>
      <c r="G9" s="21"/>
      <c r="H9" s="21"/>
      <c r="I9" s="21"/>
    </row>
    <row r="10" spans="1:9" ht="45" customHeight="1" x14ac:dyDescent="0.25">
      <c r="A10" s="21"/>
      <c r="B10" s="519"/>
      <c r="C10" s="519"/>
      <c r="D10" s="519"/>
      <c r="E10" s="519"/>
      <c r="F10" s="519"/>
      <c r="G10" s="519"/>
      <c r="H10" s="519"/>
      <c r="I10" s="519"/>
    </row>
  </sheetData>
  <mergeCells count="4">
    <mergeCell ref="B1:I1"/>
    <mergeCell ref="B3:I3"/>
    <mergeCell ref="B4:I4"/>
    <mergeCell ref="B10:I1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3"/>
  <sheetViews>
    <sheetView showGridLines="0" zoomScale="110" zoomScaleNormal="110" workbookViewId="0">
      <selection activeCell="H7" sqref="H7"/>
    </sheetView>
  </sheetViews>
  <sheetFormatPr defaultRowHeight="15" x14ac:dyDescent="0.25"/>
  <cols>
    <col min="1" max="1" width="5.7109375" style="1" customWidth="1"/>
    <col min="2" max="4" width="11.7109375" style="1" customWidth="1"/>
    <col min="5" max="5" width="11.7109375" customWidth="1"/>
    <col min="6" max="7" width="11.7109375" style="1" customWidth="1"/>
    <col min="8" max="8" width="11.7109375" customWidth="1"/>
    <col min="9" max="9" width="48.28515625" customWidth="1"/>
    <col min="14" max="14" width="23.42578125" customWidth="1"/>
  </cols>
  <sheetData>
    <row r="1" spans="3:14" s="1" customFormat="1" ht="30" customHeight="1" x14ac:dyDescent="0.25">
      <c r="E1" s="516" t="s">
        <v>19</v>
      </c>
      <c r="F1" s="516"/>
      <c r="G1" s="516"/>
      <c r="H1" s="516"/>
      <c r="I1" s="516"/>
    </row>
    <row r="2" spans="3:14" ht="27.75" x14ac:dyDescent="0.25">
      <c r="E2" s="516" t="s">
        <v>486</v>
      </c>
      <c r="F2" s="516"/>
      <c r="G2" s="516"/>
      <c r="H2" s="516"/>
      <c r="I2" s="516"/>
    </row>
    <row r="4" spans="3:14" ht="54" customHeight="1" x14ac:dyDescent="0.25">
      <c r="C4" s="203" t="s">
        <v>5</v>
      </c>
      <c r="D4" s="203" t="s">
        <v>335</v>
      </c>
      <c r="E4" s="462" t="s">
        <v>348</v>
      </c>
      <c r="F4" s="462" t="s">
        <v>5</v>
      </c>
      <c r="G4" s="462" t="s">
        <v>335</v>
      </c>
      <c r="H4" s="462" t="s">
        <v>348</v>
      </c>
      <c r="I4" s="67"/>
    </row>
    <row r="5" spans="3:14" s="1" customFormat="1" ht="17.25" x14ac:dyDescent="0.25">
      <c r="C5" s="203">
        <v>2022</v>
      </c>
      <c r="D5" s="203">
        <v>2022</v>
      </c>
      <c r="E5" s="203">
        <v>2022</v>
      </c>
      <c r="F5" s="203">
        <v>2023</v>
      </c>
      <c r="G5" s="203">
        <v>2023</v>
      </c>
      <c r="H5" s="203">
        <v>2023</v>
      </c>
      <c r="I5" s="212"/>
    </row>
    <row r="6" spans="3:14" ht="18.75" x14ac:dyDescent="0.25">
      <c r="C6" s="402">
        <f>SUM(D6:E6)</f>
        <v>0</v>
      </c>
      <c r="D6" s="204"/>
      <c r="E6" s="204"/>
      <c r="F6" s="402">
        <f>SUM(G6:H6)</f>
        <v>0</v>
      </c>
      <c r="G6" s="204"/>
      <c r="H6" s="204">
        <v>0</v>
      </c>
      <c r="I6" s="185" t="s">
        <v>61</v>
      </c>
    </row>
    <row r="7" spans="3:14" s="21" customFormat="1" ht="21" x14ac:dyDescent="0.55000000000000004">
      <c r="C7" s="402">
        <f>SUM(D7:E7)</f>
        <v>0</v>
      </c>
      <c r="D7" s="206"/>
      <c r="E7" s="205"/>
      <c r="F7" s="403">
        <f>SUM(G7:H7)</f>
        <v>0</v>
      </c>
      <c r="G7" s="206"/>
      <c r="H7" s="206"/>
      <c r="I7" s="202" t="s">
        <v>267</v>
      </c>
      <c r="K7" s="520"/>
      <c r="L7" s="520"/>
      <c r="M7" s="520"/>
      <c r="N7" s="520"/>
    </row>
    <row r="8" spans="3:14" s="21" customFormat="1" ht="37.5" x14ac:dyDescent="0.55000000000000004">
      <c r="C8" s="403">
        <f>SUM(D8:E8)</f>
        <v>0</v>
      </c>
      <c r="D8" s="206"/>
      <c r="E8" s="205"/>
      <c r="F8" s="403">
        <f>SUM(G8:H8)</f>
        <v>0</v>
      </c>
      <c r="G8" s="206"/>
      <c r="H8" s="206"/>
      <c r="I8" s="202" t="s">
        <v>440</v>
      </c>
      <c r="J8" s="1"/>
      <c r="K8" s="419"/>
      <c r="L8" s="419"/>
      <c r="M8" s="419"/>
      <c r="N8" s="419"/>
    </row>
    <row r="9" spans="3:14" ht="18.75" x14ac:dyDescent="0.25">
      <c r="C9" s="402">
        <f>SUM(D9:E9)</f>
        <v>0</v>
      </c>
      <c r="D9" s="205"/>
      <c r="E9" s="299">
        <f>'6 - 16'!D26+'6 - 16'!D37+'6 - 16'!D56+'6 - 16'!D81+'6 - 16'!D93+'6 - 16'!D104+'6 - 16'!D119+'6 - 16'!D129+'6 - 16'!D146+'6 - 16'!D158+'6 - 16'!D174</f>
        <v>0</v>
      </c>
      <c r="F9" s="403">
        <f>SUM(G9:H9)</f>
        <v>0</v>
      </c>
      <c r="G9" s="206"/>
      <c r="H9" s="299">
        <f>'6 - 16'!G26+'6 - 16'!G37+'6 - 16'!G56+'6 - 16'!G81+'6 - 16'!G93+'6 - 16'!G104+'6 - 16'!G119+'6 - 16'!G129+'6 - 16'!G146+'6 - 16'!G158+'6 - 16'!G174</f>
        <v>0</v>
      </c>
      <c r="I9" s="202" t="s">
        <v>55</v>
      </c>
    </row>
    <row r="10" spans="3:14" s="1" customFormat="1" ht="18.75" x14ac:dyDescent="0.25">
      <c r="C10" s="207">
        <f t="shared" ref="C10:H10" si="0">C7-C8-C9</f>
        <v>0</v>
      </c>
      <c r="D10" s="207">
        <f t="shared" si="0"/>
        <v>0</v>
      </c>
      <c r="E10" s="207">
        <f t="shared" si="0"/>
        <v>0</v>
      </c>
      <c r="F10" s="207">
        <f t="shared" si="0"/>
        <v>0</v>
      </c>
      <c r="G10" s="207">
        <f t="shared" si="0"/>
        <v>0</v>
      </c>
      <c r="H10" s="207">
        <f t="shared" si="0"/>
        <v>0</v>
      </c>
      <c r="I10" s="116" t="s">
        <v>62</v>
      </c>
    </row>
    <row r="11" spans="3:14" ht="18.75" x14ac:dyDescent="0.25">
      <c r="C11" s="401">
        <f t="shared" ref="C11:H11" si="1">C6+C10</f>
        <v>0</v>
      </c>
      <c r="D11" s="401">
        <f t="shared" si="1"/>
        <v>0</v>
      </c>
      <c r="E11" s="401">
        <f t="shared" si="1"/>
        <v>0</v>
      </c>
      <c r="F11" s="401">
        <f t="shared" si="1"/>
        <v>0</v>
      </c>
      <c r="G11" s="401">
        <f t="shared" si="1"/>
        <v>0</v>
      </c>
      <c r="H11" s="401">
        <f t="shared" si="1"/>
        <v>0</v>
      </c>
      <c r="I11" s="359" t="s">
        <v>21</v>
      </c>
    </row>
    <row r="12" spans="3:14" ht="18.75" x14ac:dyDescent="0.25">
      <c r="E12" s="12"/>
      <c r="F12" s="179"/>
      <c r="G12" s="12"/>
      <c r="H12" s="15"/>
      <c r="I12" s="13"/>
    </row>
    <row r="13" spans="3:14" ht="26.25" customHeight="1" x14ac:dyDescent="0.25">
      <c r="C13" s="521" t="s">
        <v>441</v>
      </c>
      <c r="D13" s="521"/>
      <c r="E13" s="521"/>
      <c r="F13" s="521"/>
      <c r="G13" s="521"/>
      <c r="H13" s="521"/>
      <c r="I13" s="521"/>
      <c r="J13" s="1"/>
    </row>
  </sheetData>
  <mergeCells count="4">
    <mergeCell ref="E2:I2"/>
    <mergeCell ref="E1:I1"/>
    <mergeCell ref="K7:N7"/>
    <mergeCell ref="C13:I13"/>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05"/>
  <sheetViews>
    <sheetView showGridLines="0" topLeftCell="A278" zoomScaleNormal="100" workbookViewId="0">
      <selection activeCell="B375" sqref="B375:H385"/>
    </sheetView>
  </sheetViews>
  <sheetFormatPr defaultRowHeight="15" x14ac:dyDescent="0.25"/>
  <cols>
    <col min="1" max="1" width="5.7109375" style="1" customWidth="1"/>
    <col min="2" max="6" width="11" customWidth="1"/>
    <col min="7" max="7" width="12.5703125" style="21" customWidth="1"/>
    <col min="8" max="8" width="46" style="4" customWidth="1"/>
    <col min="9" max="9" width="9.140625" style="21"/>
  </cols>
  <sheetData>
    <row r="1" spans="2:10" s="1" customFormat="1" x14ac:dyDescent="0.25">
      <c r="G1" s="21"/>
      <c r="H1" s="4"/>
      <c r="I1" s="21"/>
    </row>
    <row r="2" spans="2:10" s="1" customFormat="1" ht="29.25" customHeight="1" x14ac:dyDescent="0.25">
      <c r="B2" s="516" t="s">
        <v>487</v>
      </c>
      <c r="C2" s="516"/>
      <c r="D2" s="516"/>
      <c r="E2" s="516"/>
      <c r="F2" s="516"/>
      <c r="G2" s="516"/>
      <c r="H2" s="516"/>
      <c r="I2" s="21"/>
      <c r="J2" s="432" t="s">
        <v>459</v>
      </c>
    </row>
    <row r="3" spans="2:10" s="1" customFormat="1" ht="11.25" customHeight="1" x14ac:dyDescent="0.25">
      <c r="B3" s="438"/>
      <c r="C3" s="438"/>
      <c r="D3" s="438"/>
      <c r="E3" s="438"/>
      <c r="F3" s="438"/>
      <c r="G3" s="438"/>
      <c r="H3" s="438"/>
      <c r="I3" s="21"/>
    </row>
    <row r="4" spans="2:10" ht="27.75" x14ac:dyDescent="0.25">
      <c r="B4" s="516" t="s">
        <v>488</v>
      </c>
      <c r="C4" s="516"/>
      <c r="D4" s="516"/>
      <c r="E4" s="516"/>
      <c r="F4" s="516"/>
      <c r="G4" s="516"/>
      <c r="H4" s="516"/>
      <c r="J4" s="432"/>
    </row>
    <row r="6" spans="2:10" ht="86.25" x14ac:dyDescent="0.25">
      <c r="B6" s="66" t="s">
        <v>82</v>
      </c>
      <c r="C6" s="66" t="s">
        <v>83</v>
      </c>
      <c r="D6" s="66" t="s">
        <v>84</v>
      </c>
      <c r="E6" s="66" t="s">
        <v>82</v>
      </c>
      <c r="F6" s="66" t="s">
        <v>83</v>
      </c>
      <c r="G6" s="117" t="s">
        <v>84</v>
      </c>
      <c r="H6" s="523"/>
    </row>
    <row r="7" spans="2:10" s="1" customFormat="1" x14ac:dyDescent="0.25">
      <c r="B7" s="102">
        <v>2022</v>
      </c>
      <c r="C7" s="102">
        <v>2022</v>
      </c>
      <c r="D7" s="102">
        <v>2022</v>
      </c>
      <c r="E7" s="251">
        <v>2023</v>
      </c>
      <c r="F7" s="251">
        <v>2023</v>
      </c>
      <c r="G7" s="251">
        <v>2023</v>
      </c>
      <c r="H7" s="523"/>
      <c r="I7" s="21"/>
    </row>
    <row r="8" spans="2:10" ht="18.75" x14ac:dyDescent="0.25">
      <c r="B8" s="90"/>
      <c r="C8" s="90"/>
      <c r="D8" s="90"/>
      <c r="E8" s="90"/>
      <c r="F8" s="90"/>
      <c r="G8" s="274"/>
      <c r="H8" s="92" t="s">
        <v>185</v>
      </c>
      <c r="I8" s="21">
        <v>211001</v>
      </c>
    </row>
    <row r="9" spans="2:10" s="1" customFormat="1" ht="18.75" x14ac:dyDescent="0.25">
      <c r="B9" s="90"/>
      <c r="C9" s="90"/>
      <c r="D9" s="90"/>
      <c r="E9" s="90"/>
      <c r="F9" s="90"/>
      <c r="G9" s="274"/>
      <c r="H9" s="76" t="s">
        <v>135</v>
      </c>
      <c r="I9" s="21">
        <v>211002</v>
      </c>
    </row>
    <row r="10" spans="2:10" s="1" customFormat="1" ht="18.75" x14ac:dyDescent="0.25">
      <c r="B10" s="94"/>
      <c r="C10" s="94"/>
      <c r="D10" s="94"/>
      <c r="E10" s="94"/>
      <c r="F10" s="94"/>
      <c r="G10" s="274"/>
      <c r="H10" s="440" t="s">
        <v>469</v>
      </c>
      <c r="I10" s="442">
        <v>212005</v>
      </c>
    </row>
    <row r="11" spans="2:10" s="1" customFormat="1" ht="18.75" x14ac:dyDescent="0.25">
      <c r="B11" s="94"/>
      <c r="C11" s="94"/>
      <c r="D11" s="94"/>
      <c r="E11" s="94"/>
      <c r="F11" s="94"/>
      <c r="G11" s="274"/>
      <c r="H11" s="440" t="s">
        <v>470</v>
      </c>
      <c r="I11" s="442">
        <v>212009</v>
      </c>
    </row>
    <row r="12" spans="2:10" s="1" customFormat="1" ht="18.75" x14ac:dyDescent="0.25">
      <c r="B12" s="94"/>
      <c r="C12" s="94"/>
      <c r="D12" s="94"/>
      <c r="E12" s="94"/>
      <c r="F12" s="94"/>
      <c r="G12" s="274"/>
      <c r="H12" s="440" t="s">
        <v>471</v>
      </c>
      <c r="I12" s="442">
        <v>212011</v>
      </c>
    </row>
    <row r="13" spans="2:10" s="1" customFormat="1" ht="37.5" x14ac:dyDescent="0.25">
      <c r="B13" s="94"/>
      <c r="C13" s="94"/>
      <c r="D13" s="94"/>
      <c r="E13" s="94"/>
      <c r="F13" s="94"/>
      <c r="G13" s="274"/>
      <c r="H13" s="440" t="s">
        <v>472</v>
      </c>
      <c r="I13" s="442">
        <v>212014</v>
      </c>
    </row>
    <row r="14" spans="2:10" s="1" customFormat="1" ht="18.75" x14ac:dyDescent="0.25">
      <c r="B14" s="94"/>
      <c r="C14" s="94"/>
      <c r="D14" s="94"/>
      <c r="E14" s="94"/>
      <c r="F14" s="94"/>
      <c r="G14" s="274"/>
      <c r="H14" s="440" t="s">
        <v>473</v>
      </c>
      <c r="I14" s="442">
        <v>212015</v>
      </c>
    </row>
    <row r="15" spans="2:10" s="1" customFormat="1" ht="18.75" x14ac:dyDescent="0.25">
      <c r="B15" s="94"/>
      <c r="C15" s="94"/>
      <c r="D15" s="94"/>
      <c r="E15" s="94"/>
      <c r="F15" s="94"/>
      <c r="G15" s="274"/>
      <c r="H15" s="440" t="s">
        <v>474</v>
      </c>
      <c r="I15" s="442">
        <v>212019</v>
      </c>
    </row>
    <row r="16" spans="2:10" s="1" customFormat="1" ht="18.75" x14ac:dyDescent="0.25">
      <c r="B16" s="94"/>
      <c r="C16" s="94"/>
      <c r="D16" s="94"/>
      <c r="E16" s="94"/>
      <c r="F16" s="94"/>
      <c r="G16" s="274"/>
      <c r="H16" s="440" t="s">
        <v>475</v>
      </c>
      <c r="I16" s="442">
        <v>212020</v>
      </c>
    </row>
    <row r="17" spans="2:10" s="1" customFormat="1" ht="18.75" x14ac:dyDescent="0.25">
      <c r="B17" s="94"/>
      <c r="C17" s="94"/>
      <c r="D17" s="94"/>
      <c r="E17" s="94"/>
      <c r="F17" s="94"/>
      <c r="G17" s="274"/>
      <c r="H17" s="440" t="s">
        <v>476</v>
      </c>
      <c r="I17" s="442">
        <v>212021</v>
      </c>
    </row>
    <row r="18" spans="2:10" s="1" customFormat="1" ht="18.75" x14ac:dyDescent="0.25">
      <c r="B18" s="94"/>
      <c r="C18" s="94"/>
      <c r="D18" s="94"/>
      <c r="E18" s="94"/>
      <c r="F18" s="94"/>
      <c r="G18" s="274"/>
      <c r="H18" s="440" t="s">
        <v>477</v>
      </c>
      <c r="I18" s="442">
        <v>212024</v>
      </c>
    </row>
    <row r="19" spans="2:10" s="1" customFormat="1" ht="18.75" x14ac:dyDescent="0.25">
      <c r="B19" s="94"/>
      <c r="C19" s="94"/>
      <c r="D19" s="94"/>
      <c r="E19" s="94"/>
      <c r="F19" s="94"/>
      <c r="G19" s="274"/>
      <c r="H19" s="440" t="s">
        <v>478</v>
      </c>
      <c r="I19" s="442">
        <v>212025</v>
      </c>
    </row>
    <row r="20" spans="2:10" s="1" customFormat="1" ht="18.75" x14ac:dyDescent="0.25">
      <c r="B20" s="94"/>
      <c r="C20" s="94"/>
      <c r="D20" s="94"/>
      <c r="E20" s="94"/>
      <c r="F20" s="94"/>
      <c r="G20" s="274"/>
      <c r="H20" s="440" t="s">
        <v>479</v>
      </c>
      <c r="I20" s="442">
        <v>212027</v>
      </c>
    </row>
    <row r="21" spans="2:10" s="1" customFormat="1" ht="18.75" x14ac:dyDescent="0.25">
      <c r="B21" s="94"/>
      <c r="C21" s="94"/>
      <c r="D21" s="94"/>
      <c r="E21" s="94"/>
      <c r="F21" s="94"/>
      <c r="G21" s="274"/>
      <c r="H21" s="440" t="s">
        <v>480</v>
      </c>
      <c r="I21" s="442">
        <v>212031</v>
      </c>
    </row>
    <row r="22" spans="2:10" s="1" customFormat="1" ht="18.75" x14ac:dyDescent="0.25">
      <c r="B22" s="94"/>
      <c r="C22" s="94"/>
      <c r="D22" s="94"/>
      <c r="E22" s="94"/>
      <c r="F22" s="94"/>
      <c r="G22" s="274"/>
      <c r="H22" s="440" t="s">
        <v>481</v>
      </c>
      <c r="I22" s="442">
        <v>212032</v>
      </c>
    </row>
    <row r="23" spans="2:10" s="1" customFormat="1" ht="18.75" x14ac:dyDescent="0.25">
      <c r="B23" s="94"/>
      <c r="C23" s="94"/>
      <c r="D23" s="94"/>
      <c r="E23" s="94"/>
      <c r="F23" s="94"/>
      <c r="G23" s="274"/>
      <c r="H23" s="440" t="s">
        <v>483</v>
      </c>
      <c r="I23" s="442">
        <v>212033</v>
      </c>
    </row>
    <row r="24" spans="2:10" s="1" customFormat="1" ht="18.75" x14ac:dyDescent="0.25">
      <c r="B24" s="94"/>
      <c r="C24" s="94"/>
      <c r="D24" s="94"/>
      <c r="E24" s="94"/>
      <c r="F24" s="94"/>
      <c r="G24" s="274"/>
      <c r="H24" s="440" t="s">
        <v>482</v>
      </c>
      <c r="I24" s="442">
        <v>212999</v>
      </c>
    </row>
    <row r="25" spans="2:10" ht="37.5" x14ac:dyDescent="0.25">
      <c r="B25" s="94"/>
      <c r="C25" s="94"/>
      <c r="D25" s="94"/>
      <c r="E25" s="94"/>
      <c r="F25" s="94"/>
      <c r="G25" s="274"/>
      <c r="H25" s="71" t="s">
        <v>85</v>
      </c>
      <c r="I25" s="21">
        <v>213006</v>
      </c>
    </row>
    <row r="26" spans="2:10" ht="19.5" thickBot="1" x14ac:dyDescent="0.3">
      <c r="B26" s="96">
        <f t="shared" ref="B26:G26" si="0">SUM(B8:B25)</f>
        <v>0</v>
      </c>
      <c r="C26" s="96">
        <f t="shared" si="0"/>
        <v>0</v>
      </c>
      <c r="D26" s="96">
        <f t="shared" si="0"/>
        <v>0</v>
      </c>
      <c r="E26" s="96">
        <f t="shared" si="0"/>
        <v>0</v>
      </c>
      <c r="F26" s="96">
        <f t="shared" si="0"/>
        <v>0</v>
      </c>
      <c r="G26" s="275">
        <f t="shared" si="0"/>
        <v>0</v>
      </c>
      <c r="H26" s="70" t="s">
        <v>5</v>
      </c>
    </row>
    <row r="29" spans="2:10" ht="27.75" x14ac:dyDescent="0.25">
      <c r="B29" s="516" t="s">
        <v>489</v>
      </c>
      <c r="C29" s="516"/>
      <c r="D29" s="516"/>
      <c r="E29" s="516"/>
      <c r="F29" s="516"/>
      <c r="G29" s="516"/>
      <c r="H29" s="516"/>
      <c r="J29" s="432"/>
    </row>
    <row r="31" spans="2:10" ht="86.25" x14ac:dyDescent="0.25">
      <c r="B31" s="66" t="s">
        <v>82</v>
      </c>
      <c r="C31" s="66" t="s">
        <v>83</v>
      </c>
      <c r="D31" s="66" t="s">
        <v>84</v>
      </c>
      <c r="E31" s="66" t="s">
        <v>82</v>
      </c>
      <c r="F31" s="66" t="s">
        <v>83</v>
      </c>
      <c r="G31" s="117" t="s">
        <v>84</v>
      </c>
      <c r="H31" s="523"/>
    </row>
    <row r="32" spans="2:10" s="1" customFormat="1" x14ac:dyDescent="0.25">
      <c r="B32" s="102">
        <v>2022</v>
      </c>
      <c r="C32" s="102">
        <v>2022</v>
      </c>
      <c r="D32" s="102">
        <v>2022</v>
      </c>
      <c r="E32" s="251">
        <v>2023</v>
      </c>
      <c r="F32" s="251">
        <v>2023</v>
      </c>
      <c r="G32" s="251">
        <v>2023</v>
      </c>
      <c r="H32" s="523"/>
      <c r="I32" s="21"/>
    </row>
    <row r="33" spans="2:10" ht="18.75" x14ac:dyDescent="0.25">
      <c r="B33" s="68"/>
      <c r="C33" s="90"/>
      <c r="D33" s="68"/>
      <c r="E33" s="68"/>
      <c r="F33" s="93"/>
      <c r="G33" s="274"/>
      <c r="H33" s="71" t="s">
        <v>86</v>
      </c>
      <c r="I33" s="291">
        <v>221001</v>
      </c>
    </row>
    <row r="34" spans="2:10" ht="18.75" x14ac:dyDescent="0.25">
      <c r="B34" s="68"/>
      <c r="C34" s="90"/>
      <c r="D34" s="68"/>
      <c r="E34" s="68"/>
      <c r="F34" s="93"/>
      <c r="G34" s="274"/>
      <c r="H34" s="71" t="s">
        <v>87</v>
      </c>
      <c r="I34" s="291">
        <v>221002</v>
      </c>
    </row>
    <row r="35" spans="2:10" ht="18.75" x14ac:dyDescent="0.25">
      <c r="B35" s="68"/>
      <c r="C35" s="90"/>
      <c r="D35" s="68"/>
      <c r="E35" s="68"/>
      <c r="F35" s="93"/>
      <c r="G35" s="274"/>
      <c r="H35" s="71" t="s">
        <v>88</v>
      </c>
      <c r="I35" s="291">
        <v>221003</v>
      </c>
    </row>
    <row r="36" spans="2:10" ht="18.75" x14ac:dyDescent="0.25">
      <c r="B36" s="73"/>
      <c r="C36" s="94"/>
      <c r="D36" s="73"/>
      <c r="E36" s="73"/>
      <c r="F36" s="95"/>
      <c r="G36" s="274"/>
      <c r="H36" s="71" t="s">
        <v>89</v>
      </c>
      <c r="I36" s="291">
        <v>221004</v>
      </c>
    </row>
    <row r="37" spans="2:10" ht="19.5" thickBot="1" x14ac:dyDescent="0.3">
      <c r="B37" s="96">
        <f t="shared" ref="B37:G37" si="1">SUM(B33:B36)</f>
        <v>0</v>
      </c>
      <c r="C37" s="96">
        <f t="shared" si="1"/>
        <v>0</v>
      </c>
      <c r="D37" s="96">
        <f t="shared" si="1"/>
        <v>0</v>
      </c>
      <c r="E37" s="96">
        <f t="shared" si="1"/>
        <v>0</v>
      </c>
      <c r="F37" s="98">
        <f t="shared" si="1"/>
        <v>0</v>
      </c>
      <c r="G37" s="275">
        <f t="shared" si="1"/>
        <v>0</v>
      </c>
      <c r="H37" s="70" t="s">
        <v>5</v>
      </c>
    </row>
    <row r="40" spans="2:10" ht="27.75" x14ac:dyDescent="0.25">
      <c r="B40" s="526" t="s">
        <v>490</v>
      </c>
      <c r="C40" s="526"/>
      <c r="D40" s="526"/>
      <c r="E40" s="526"/>
      <c r="F40" s="526"/>
      <c r="G40" s="526"/>
      <c r="H40" s="526"/>
      <c r="J40" s="432"/>
    </row>
    <row r="42" spans="2:10" ht="86.25" x14ac:dyDescent="0.25">
      <c r="B42" s="66" t="s">
        <v>82</v>
      </c>
      <c r="C42" s="66" t="s">
        <v>83</v>
      </c>
      <c r="D42" s="66" t="s">
        <v>84</v>
      </c>
      <c r="E42" s="66" t="s">
        <v>82</v>
      </c>
      <c r="F42" s="66" t="s">
        <v>83</v>
      </c>
      <c r="G42" s="117" t="s">
        <v>84</v>
      </c>
      <c r="H42" s="523"/>
    </row>
    <row r="43" spans="2:10" s="1" customFormat="1" x14ac:dyDescent="0.25">
      <c r="B43" s="102">
        <v>2022</v>
      </c>
      <c r="C43" s="102">
        <v>2022</v>
      </c>
      <c r="D43" s="102">
        <v>2022</v>
      </c>
      <c r="E43" s="251">
        <v>2023</v>
      </c>
      <c r="F43" s="251">
        <v>2023</v>
      </c>
      <c r="G43" s="251">
        <v>2023</v>
      </c>
      <c r="H43" s="523"/>
      <c r="I43" s="21"/>
    </row>
    <row r="44" spans="2:10" ht="18.75" x14ac:dyDescent="0.25">
      <c r="B44" s="99"/>
      <c r="C44" s="100"/>
      <c r="D44" s="101"/>
      <c r="E44" s="102"/>
      <c r="F44" s="93"/>
      <c r="G44" s="274"/>
      <c r="H44" s="76" t="s">
        <v>90</v>
      </c>
      <c r="I44" s="292">
        <v>222001</v>
      </c>
    </row>
    <row r="45" spans="2:10" ht="18.75" x14ac:dyDescent="0.25">
      <c r="B45" s="99"/>
      <c r="C45" s="100"/>
      <c r="D45" s="101"/>
      <c r="E45" s="102"/>
      <c r="F45" s="93"/>
      <c r="G45" s="274"/>
      <c r="H45" s="76" t="s">
        <v>91</v>
      </c>
      <c r="I45" s="292">
        <v>222002</v>
      </c>
    </row>
    <row r="46" spans="2:10" ht="18.75" x14ac:dyDescent="0.25">
      <c r="B46" s="99"/>
      <c r="C46" s="100"/>
      <c r="D46" s="101"/>
      <c r="E46" s="102"/>
      <c r="F46" s="93"/>
      <c r="G46" s="274"/>
      <c r="H46" s="76" t="s">
        <v>92</v>
      </c>
      <c r="I46" s="292">
        <v>222003</v>
      </c>
    </row>
    <row r="47" spans="2:10" s="1" customFormat="1" ht="18.75" x14ac:dyDescent="0.25">
      <c r="B47" s="99"/>
      <c r="C47" s="100"/>
      <c r="D47" s="101"/>
      <c r="E47" s="102"/>
      <c r="F47" s="93"/>
      <c r="G47" s="274"/>
      <c r="H47" s="76" t="s">
        <v>401</v>
      </c>
      <c r="I47" s="292">
        <v>222004</v>
      </c>
    </row>
    <row r="48" spans="2:10" ht="18.75" x14ac:dyDescent="0.25">
      <c r="B48" s="99"/>
      <c r="C48" s="100"/>
      <c r="D48" s="101"/>
      <c r="E48" s="102"/>
      <c r="F48" s="93"/>
      <c r="G48" s="274"/>
      <c r="H48" s="76" t="s">
        <v>93</v>
      </c>
      <c r="I48" s="292">
        <v>222005</v>
      </c>
    </row>
    <row r="49" spans="2:10" ht="18.75" x14ac:dyDescent="0.25">
      <c r="B49" s="99"/>
      <c r="C49" s="100"/>
      <c r="D49" s="101"/>
      <c r="E49" s="102"/>
      <c r="F49" s="93"/>
      <c r="G49" s="274"/>
      <c r="H49" s="76" t="s">
        <v>94</v>
      </c>
      <c r="I49" s="292">
        <v>222006</v>
      </c>
    </row>
    <row r="50" spans="2:10" s="1" customFormat="1" ht="18.75" x14ac:dyDescent="0.25">
      <c r="B50" s="99"/>
      <c r="C50" s="100"/>
      <c r="D50" s="101"/>
      <c r="E50" s="102"/>
      <c r="F50" s="93"/>
      <c r="G50" s="274"/>
      <c r="H50" s="76" t="s">
        <v>402</v>
      </c>
      <c r="I50" s="292">
        <v>222007</v>
      </c>
    </row>
    <row r="51" spans="2:10" ht="18.75" x14ac:dyDescent="0.25">
      <c r="B51" s="68"/>
      <c r="C51" s="100"/>
      <c r="D51" s="68"/>
      <c r="E51" s="68"/>
      <c r="F51" s="93"/>
      <c r="G51" s="274"/>
      <c r="H51" s="76" t="s">
        <v>95</v>
      </c>
      <c r="I51" s="292">
        <v>222008</v>
      </c>
    </row>
    <row r="52" spans="2:10" ht="18.75" x14ac:dyDescent="0.25">
      <c r="B52" s="68"/>
      <c r="C52" s="100"/>
      <c r="D52" s="68"/>
      <c r="E52" s="68"/>
      <c r="F52" s="93"/>
      <c r="G52" s="274"/>
      <c r="H52" s="76" t="s">
        <v>96</v>
      </c>
      <c r="I52" s="292">
        <v>222009</v>
      </c>
    </row>
    <row r="53" spans="2:10" ht="18.75" x14ac:dyDescent="0.25">
      <c r="B53" s="68"/>
      <c r="C53" s="100"/>
      <c r="D53" s="68"/>
      <c r="E53" s="68"/>
      <c r="F53" s="93"/>
      <c r="G53" s="274"/>
      <c r="H53" s="76" t="s">
        <v>97</v>
      </c>
      <c r="I53" s="292">
        <v>222010</v>
      </c>
    </row>
    <row r="54" spans="2:10" ht="18.75" x14ac:dyDescent="0.25">
      <c r="B54" s="68"/>
      <c r="C54" s="100"/>
      <c r="D54" s="68"/>
      <c r="E54" s="68"/>
      <c r="F54" s="93"/>
      <c r="G54" s="274"/>
      <c r="H54" s="76" t="s">
        <v>98</v>
      </c>
      <c r="I54" s="292">
        <v>222011</v>
      </c>
    </row>
    <row r="55" spans="2:10" ht="18.75" x14ac:dyDescent="0.25">
      <c r="B55" s="73"/>
      <c r="C55" s="103"/>
      <c r="D55" s="73" t="s">
        <v>194</v>
      </c>
      <c r="E55" s="73"/>
      <c r="F55" s="95"/>
      <c r="G55" s="274"/>
      <c r="H55" s="76" t="s">
        <v>99</v>
      </c>
      <c r="I55" s="292">
        <v>222999</v>
      </c>
    </row>
    <row r="56" spans="2:10" ht="19.5" thickBot="1" x14ac:dyDescent="0.3">
      <c r="B56" s="96">
        <f t="shared" ref="B56:G56" si="2">SUM(B44:B55)</f>
        <v>0</v>
      </c>
      <c r="C56" s="96">
        <f t="shared" si="2"/>
        <v>0</v>
      </c>
      <c r="D56" s="96">
        <f t="shared" si="2"/>
        <v>0</v>
      </c>
      <c r="E56" s="96">
        <f t="shared" si="2"/>
        <v>0</v>
      </c>
      <c r="F56" s="98">
        <f t="shared" si="2"/>
        <v>0</v>
      </c>
      <c r="G56" s="275">
        <f t="shared" si="2"/>
        <v>0</v>
      </c>
      <c r="H56" s="75" t="s">
        <v>5</v>
      </c>
    </row>
    <row r="59" spans="2:10" ht="27.75" x14ac:dyDescent="0.25">
      <c r="B59" s="526" t="s">
        <v>491</v>
      </c>
      <c r="C59" s="526"/>
      <c r="D59" s="526"/>
      <c r="E59" s="526"/>
      <c r="F59" s="526"/>
      <c r="G59" s="526"/>
      <c r="H59" s="526"/>
      <c r="J59" s="432"/>
    </row>
    <row r="61" spans="2:10" ht="86.25" x14ac:dyDescent="0.25">
      <c r="B61" s="66" t="s">
        <v>82</v>
      </c>
      <c r="C61" s="66" t="s">
        <v>83</v>
      </c>
      <c r="D61" s="66" t="s">
        <v>84</v>
      </c>
      <c r="E61" s="66" t="s">
        <v>82</v>
      </c>
      <c r="F61" s="66" t="s">
        <v>83</v>
      </c>
      <c r="G61" s="117" t="s">
        <v>84</v>
      </c>
      <c r="H61" s="523"/>
    </row>
    <row r="62" spans="2:10" s="1" customFormat="1" x14ac:dyDescent="0.25">
      <c r="B62" s="102">
        <v>2022</v>
      </c>
      <c r="C62" s="102">
        <v>2022</v>
      </c>
      <c r="D62" s="102">
        <v>2022</v>
      </c>
      <c r="E62" s="251">
        <v>2023</v>
      </c>
      <c r="F62" s="251">
        <v>2023</v>
      </c>
      <c r="G62" s="251">
        <v>2023</v>
      </c>
      <c r="H62" s="523"/>
      <c r="I62" s="21"/>
    </row>
    <row r="63" spans="2:10" ht="18.75" x14ac:dyDescent="0.25">
      <c r="B63" s="99"/>
      <c r="C63" s="90"/>
      <c r="D63" s="101"/>
      <c r="E63" s="102"/>
      <c r="F63" s="93"/>
      <c r="G63" s="274"/>
      <c r="H63" s="76" t="s">
        <v>100</v>
      </c>
      <c r="I63" s="292">
        <v>223001</v>
      </c>
    </row>
    <row r="64" spans="2:10" ht="18.75" x14ac:dyDescent="0.25">
      <c r="B64" s="99"/>
      <c r="C64" s="90"/>
      <c r="D64" s="101"/>
      <c r="E64" s="102"/>
      <c r="F64" s="93"/>
      <c r="G64" s="274"/>
      <c r="H64" s="76" t="s">
        <v>8</v>
      </c>
      <c r="I64" s="292">
        <v>223002</v>
      </c>
    </row>
    <row r="65" spans="2:9" s="1" customFormat="1" ht="18.75" x14ac:dyDescent="0.25">
      <c r="B65" s="99"/>
      <c r="C65" s="90"/>
      <c r="D65" s="101"/>
      <c r="E65" s="102"/>
      <c r="F65" s="93"/>
      <c r="G65" s="274"/>
      <c r="H65" s="76" t="s">
        <v>403</v>
      </c>
      <c r="I65" s="292">
        <v>223003</v>
      </c>
    </row>
    <row r="66" spans="2:9" ht="18.75" x14ac:dyDescent="0.25">
      <c r="B66" s="99"/>
      <c r="C66" s="90"/>
      <c r="D66" s="101"/>
      <c r="E66" s="102"/>
      <c r="F66" s="93"/>
      <c r="G66" s="274"/>
      <c r="H66" s="76" t="s">
        <v>101</v>
      </c>
      <c r="I66" s="292">
        <v>223004</v>
      </c>
    </row>
    <row r="67" spans="2:9" ht="18.75" x14ac:dyDescent="0.25">
      <c r="B67" s="99"/>
      <c r="C67" s="90"/>
      <c r="D67" s="101"/>
      <c r="E67" s="102"/>
      <c r="F67" s="93"/>
      <c r="G67" s="274"/>
      <c r="H67" s="76" t="s">
        <v>7</v>
      </c>
      <c r="I67" s="292">
        <v>223006</v>
      </c>
    </row>
    <row r="68" spans="2:9" ht="18.75" x14ac:dyDescent="0.25">
      <c r="B68" s="99"/>
      <c r="C68" s="90"/>
      <c r="D68" s="101"/>
      <c r="E68" s="102"/>
      <c r="F68" s="93"/>
      <c r="G68" s="274"/>
      <c r="H68" s="76" t="s">
        <v>102</v>
      </c>
      <c r="I68" s="292">
        <v>223007</v>
      </c>
    </row>
    <row r="69" spans="2:9" ht="18.75" x14ac:dyDescent="0.25">
      <c r="B69" s="99"/>
      <c r="C69" s="90"/>
      <c r="D69" s="101"/>
      <c r="E69" s="102"/>
      <c r="F69" s="93"/>
      <c r="G69" s="274"/>
      <c r="H69" s="76" t="s">
        <v>103</v>
      </c>
      <c r="I69" s="292">
        <v>223008</v>
      </c>
    </row>
    <row r="70" spans="2:9" ht="18.75" x14ac:dyDescent="0.25">
      <c r="B70" s="99"/>
      <c r="C70" s="90"/>
      <c r="D70" s="101"/>
      <c r="E70" s="102"/>
      <c r="F70" s="93"/>
      <c r="G70" s="274"/>
      <c r="H70" s="76" t="s">
        <v>6</v>
      </c>
      <c r="I70" s="292">
        <v>223009</v>
      </c>
    </row>
    <row r="71" spans="2:9" ht="18.75" x14ac:dyDescent="0.25">
      <c r="B71" s="99"/>
      <c r="C71" s="90"/>
      <c r="D71" s="101"/>
      <c r="E71" s="102"/>
      <c r="F71" s="93"/>
      <c r="G71" s="274"/>
      <c r="H71" s="76" t="s">
        <v>9</v>
      </c>
      <c r="I71" s="292">
        <v>223011</v>
      </c>
    </row>
    <row r="72" spans="2:9" s="1" customFormat="1" ht="18.75" x14ac:dyDescent="0.25">
      <c r="B72" s="99"/>
      <c r="C72" s="90"/>
      <c r="D72" s="101"/>
      <c r="E72" s="102"/>
      <c r="F72" s="93"/>
      <c r="G72" s="274"/>
      <c r="H72" s="76" t="s">
        <v>404</v>
      </c>
      <c r="I72" s="292">
        <v>223012</v>
      </c>
    </row>
    <row r="73" spans="2:9" s="1" customFormat="1" ht="18.75" x14ac:dyDescent="0.25">
      <c r="B73" s="99"/>
      <c r="C73" s="90"/>
      <c r="D73" s="101"/>
      <c r="E73" s="102"/>
      <c r="F73" s="93"/>
      <c r="G73" s="274"/>
      <c r="H73" s="76" t="s">
        <v>405</v>
      </c>
      <c r="I73" s="292">
        <v>223013</v>
      </c>
    </row>
    <row r="74" spans="2:9" s="1" customFormat="1" ht="18.75" x14ac:dyDescent="0.25">
      <c r="B74" s="99"/>
      <c r="C74" s="90"/>
      <c r="D74" s="101"/>
      <c r="E74" s="102"/>
      <c r="F74" s="93"/>
      <c r="G74" s="274"/>
      <c r="H74" s="76" t="s">
        <v>406</v>
      </c>
      <c r="I74" s="292">
        <v>223014</v>
      </c>
    </row>
    <row r="75" spans="2:9" ht="18.75" x14ac:dyDescent="0.25">
      <c r="B75" s="99"/>
      <c r="C75" s="90"/>
      <c r="D75" s="101"/>
      <c r="E75" s="102"/>
      <c r="F75" s="93"/>
      <c r="G75" s="274"/>
      <c r="H75" s="76" t="s">
        <v>104</v>
      </c>
      <c r="I75" s="292">
        <v>223016</v>
      </c>
    </row>
    <row r="76" spans="2:9" ht="18.75" x14ac:dyDescent="0.25">
      <c r="B76" s="99"/>
      <c r="C76" s="90"/>
      <c r="D76" s="101"/>
      <c r="E76" s="102"/>
      <c r="F76" s="93"/>
      <c r="G76" s="274"/>
      <c r="H76" s="76" t="s">
        <v>105</v>
      </c>
      <c r="I76" s="292">
        <v>223017</v>
      </c>
    </row>
    <row r="77" spans="2:9" ht="18.75" x14ac:dyDescent="0.25">
      <c r="B77" s="68"/>
      <c r="C77" s="90"/>
      <c r="D77" s="68"/>
      <c r="E77" s="68"/>
      <c r="F77" s="93"/>
      <c r="G77" s="274"/>
      <c r="H77" s="76" t="s">
        <v>106</v>
      </c>
      <c r="I77" s="292">
        <v>223019</v>
      </c>
    </row>
    <row r="78" spans="2:9" s="1" customFormat="1" ht="18.75" x14ac:dyDescent="0.25">
      <c r="B78" s="68"/>
      <c r="C78" s="90"/>
      <c r="D78" s="68"/>
      <c r="E78" s="68"/>
      <c r="F78" s="93"/>
      <c r="G78" s="274"/>
      <c r="H78" s="76" t="s">
        <v>407</v>
      </c>
      <c r="I78" s="292">
        <v>223024</v>
      </c>
    </row>
    <row r="79" spans="2:9" ht="18.75" x14ac:dyDescent="0.25">
      <c r="B79" s="68"/>
      <c r="C79" s="90"/>
      <c r="D79" s="68"/>
      <c r="E79" s="68"/>
      <c r="F79" s="93"/>
      <c r="G79" s="274"/>
      <c r="H79" s="76" t="s">
        <v>107</v>
      </c>
      <c r="I79" s="292">
        <v>223025</v>
      </c>
    </row>
    <row r="80" spans="2:9" ht="18.75" x14ac:dyDescent="0.25">
      <c r="B80" s="73"/>
      <c r="C80" s="94"/>
      <c r="D80" s="73"/>
      <c r="E80" s="73"/>
      <c r="F80" s="95"/>
      <c r="G80" s="274"/>
      <c r="H80" s="76" t="s">
        <v>12</v>
      </c>
      <c r="I80" s="292">
        <v>223999</v>
      </c>
    </row>
    <row r="81" spans="2:10" ht="19.5" thickBot="1" x14ac:dyDescent="0.3">
      <c r="B81" s="96">
        <f t="shared" ref="B81:G81" si="3">SUM(B63:B80)</f>
        <v>0</v>
      </c>
      <c r="C81" s="96">
        <f t="shared" si="3"/>
        <v>0</v>
      </c>
      <c r="D81" s="96">
        <f t="shared" si="3"/>
        <v>0</v>
      </c>
      <c r="E81" s="96">
        <f t="shared" si="3"/>
        <v>0</v>
      </c>
      <c r="F81" s="98">
        <f t="shared" si="3"/>
        <v>0</v>
      </c>
      <c r="G81" s="275">
        <f t="shared" si="3"/>
        <v>0</v>
      </c>
      <c r="H81" s="75" t="s">
        <v>5</v>
      </c>
    </row>
    <row r="84" spans="2:10" ht="27.75" x14ac:dyDescent="0.25">
      <c r="B84" s="526" t="s">
        <v>492</v>
      </c>
      <c r="C84" s="526"/>
      <c r="D84" s="526"/>
      <c r="E84" s="526"/>
      <c r="F84" s="526"/>
      <c r="G84" s="526"/>
      <c r="H84" s="526"/>
      <c r="J84" s="432"/>
    </row>
    <row r="86" spans="2:10" ht="86.25" x14ac:dyDescent="0.25">
      <c r="B86" s="66" t="s">
        <v>82</v>
      </c>
      <c r="C86" s="66" t="s">
        <v>83</v>
      </c>
      <c r="D86" s="66" t="s">
        <v>84</v>
      </c>
      <c r="E86" s="66" t="s">
        <v>82</v>
      </c>
      <c r="F86" s="66" t="s">
        <v>83</v>
      </c>
      <c r="G86" s="117" t="s">
        <v>84</v>
      </c>
      <c r="H86" s="523"/>
    </row>
    <row r="87" spans="2:10" s="1" customFormat="1" x14ac:dyDescent="0.25">
      <c r="B87" s="102">
        <v>2022</v>
      </c>
      <c r="C87" s="102">
        <v>2022</v>
      </c>
      <c r="D87" s="102">
        <v>2022</v>
      </c>
      <c r="E87" s="251">
        <v>2023</v>
      </c>
      <c r="F87" s="251">
        <v>2023</v>
      </c>
      <c r="G87" s="251">
        <v>2023</v>
      </c>
      <c r="H87" s="523"/>
      <c r="I87" s="21"/>
    </row>
    <row r="88" spans="2:10" ht="18.75" x14ac:dyDescent="0.25">
      <c r="B88" s="99"/>
      <c r="C88" s="90"/>
      <c r="D88" s="101"/>
      <c r="E88" s="102"/>
      <c r="F88" s="90"/>
      <c r="G88" s="274"/>
      <c r="H88" s="76" t="s">
        <v>108</v>
      </c>
      <c r="I88" s="21">
        <v>224001</v>
      </c>
    </row>
    <row r="89" spans="2:10" ht="18.75" x14ac:dyDescent="0.25">
      <c r="B89" s="99"/>
      <c r="C89" s="90"/>
      <c r="D89" s="101"/>
      <c r="E89" s="102"/>
      <c r="F89" s="90"/>
      <c r="G89" s="274"/>
      <c r="H89" s="76" t="s">
        <v>109</v>
      </c>
      <c r="I89" s="21">
        <v>224011</v>
      </c>
    </row>
    <row r="90" spans="2:10" ht="18.75" x14ac:dyDescent="0.25">
      <c r="B90" s="99"/>
      <c r="C90" s="90"/>
      <c r="D90" s="101"/>
      <c r="E90" s="102"/>
      <c r="F90" s="90"/>
      <c r="G90" s="274"/>
      <c r="H90" s="76" t="s">
        <v>110</v>
      </c>
      <c r="I90" s="21">
        <v>224021</v>
      </c>
    </row>
    <row r="91" spans="2:10" ht="18.75" x14ac:dyDescent="0.25">
      <c r="B91" s="99"/>
      <c r="C91" s="90"/>
      <c r="D91" s="101"/>
      <c r="E91" s="102"/>
      <c r="F91" s="90"/>
      <c r="G91" s="274"/>
      <c r="H91" s="76" t="s">
        <v>111</v>
      </c>
      <c r="I91" s="21">
        <v>224022</v>
      </c>
    </row>
    <row r="92" spans="2:10" ht="18.75" x14ac:dyDescent="0.25">
      <c r="B92" s="104"/>
      <c r="C92" s="94"/>
      <c r="D92" s="105"/>
      <c r="E92" s="106"/>
      <c r="F92" s="94"/>
      <c r="G92" s="274"/>
      <c r="H92" s="76" t="s">
        <v>112</v>
      </c>
      <c r="I92" s="21">
        <v>224999</v>
      </c>
    </row>
    <row r="93" spans="2:10" ht="19.5" thickBot="1" x14ac:dyDescent="0.3">
      <c r="B93" s="96">
        <f t="shared" ref="B93:G93" si="4">SUM(B88:B92)</f>
        <v>0</v>
      </c>
      <c r="C93" s="96">
        <f t="shared" si="4"/>
        <v>0</v>
      </c>
      <c r="D93" s="96">
        <f t="shared" si="4"/>
        <v>0</v>
      </c>
      <c r="E93" s="96">
        <f t="shared" si="4"/>
        <v>0</v>
      </c>
      <c r="F93" s="96">
        <f t="shared" si="4"/>
        <v>0</v>
      </c>
      <c r="G93" s="275">
        <f t="shared" si="4"/>
        <v>0</v>
      </c>
      <c r="H93" s="75" t="s">
        <v>5</v>
      </c>
    </row>
    <row r="96" spans="2:10" ht="27.75" x14ac:dyDescent="0.25">
      <c r="B96" s="516" t="s">
        <v>493</v>
      </c>
      <c r="C96" s="516"/>
      <c r="D96" s="516"/>
      <c r="E96" s="516"/>
      <c r="F96" s="516"/>
      <c r="G96" s="516"/>
      <c r="H96" s="516"/>
      <c r="J96" s="432"/>
    </row>
    <row r="99" spans="2:10" ht="86.25" x14ac:dyDescent="0.25">
      <c r="B99" s="66" t="s">
        <v>82</v>
      </c>
      <c r="C99" s="66" t="s">
        <v>83</v>
      </c>
      <c r="D99" s="66" t="s">
        <v>84</v>
      </c>
      <c r="E99" s="66" t="s">
        <v>82</v>
      </c>
      <c r="F99" s="66" t="s">
        <v>83</v>
      </c>
      <c r="G99" s="117" t="s">
        <v>84</v>
      </c>
      <c r="H99" s="523"/>
    </row>
    <row r="100" spans="2:10" s="1" customFormat="1" x14ac:dyDescent="0.25">
      <c r="B100" s="102">
        <v>2022</v>
      </c>
      <c r="C100" s="102">
        <v>2022</v>
      </c>
      <c r="D100" s="102">
        <v>2022</v>
      </c>
      <c r="E100" s="251">
        <v>2023</v>
      </c>
      <c r="F100" s="251">
        <v>2023</v>
      </c>
      <c r="G100" s="251">
        <v>2023</v>
      </c>
      <c r="H100" s="523"/>
      <c r="I100" s="21"/>
    </row>
    <row r="101" spans="2:10" ht="18.75" x14ac:dyDescent="0.25">
      <c r="B101" s="99"/>
      <c r="C101" s="90"/>
      <c r="D101" s="101"/>
      <c r="E101" s="102"/>
      <c r="F101" s="90"/>
      <c r="G101" s="274"/>
      <c r="H101" s="76" t="s">
        <v>113</v>
      </c>
      <c r="I101" s="21">
        <v>225001</v>
      </c>
    </row>
    <row r="102" spans="2:10" ht="18.75" x14ac:dyDescent="0.25">
      <c r="B102" s="377"/>
      <c r="C102" s="378"/>
      <c r="D102" s="379"/>
      <c r="E102" s="380"/>
      <c r="F102" s="378"/>
      <c r="G102" s="274"/>
      <c r="H102" s="76" t="s">
        <v>340</v>
      </c>
      <c r="I102" s="21">
        <v>225003</v>
      </c>
    </row>
    <row r="103" spans="2:10" s="1" customFormat="1" ht="18.75" x14ac:dyDescent="0.25">
      <c r="B103" s="373"/>
      <c r="C103" s="374"/>
      <c r="D103" s="375"/>
      <c r="E103" s="376"/>
      <c r="F103" s="374"/>
      <c r="G103" s="274"/>
      <c r="H103" s="76" t="s">
        <v>400</v>
      </c>
      <c r="I103" s="21">
        <v>225006</v>
      </c>
    </row>
    <row r="104" spans="2:10" ht="19.5" thickBot="1" x14ac:dyDescent="0.3">
      <c r="B104" s="96">
        <f>SUM(B101:B103)</f>
        <v>0</v>
      </c>
      <c r="C104" s="96">
        <f t="shared" ref="C104:G104" si="5">SUM(C101:C103)</f>
        <v>0</v>
      </c>
      <c r="D104" s="96">
        <f t="shared" si="5"/>
        <v>0</v>
      </c>
      <c r="E104" s="96">
        <f t="shared" si="5"/>
        <v>0</v>
      </c>
      <c r="F104" s="96">
        <f t="shared" si="5"/>
        <v>0</v>
      </c>
      <c r="G104" s="96">
        <f t="shared" si="5"/>
        <v>0</v>
      </c>
      <c r="H104" s="75" t="s">
        <v>5</v>
      </c>
    </row>
    <row r="107" spans="2:10" ht="27.75" x14ac:dyDescent="0.25">
      <c r="B107" s="516" t="s">
        <v>494</v>
      </c>
      <c r="C107" s="516"/>
      <c r="D107" s="516"/>
      <c r="E107" s="516"/>
      <c r="F107" s="516"/>
      <c r="G107" s="516"/>
      <c r="H107" s="516"/>
      <c r="J107" s="432"/>
    </row>
    <row r="109" spans="2:10" ht="86.25" x14ac:dyDescent="0.25">
      <c r="B109" s="66" t="s">
        <v>82</v>
      </c>
      <c r="C109" s="66" t="s">
        <v>83</v>
      </c>
      <c r="D109" s="66" t="s">
        <v>84</v>
      </c>
      <c r="E109" s="66" t="s">
        <v>82</v>
      </c>
      <c r="F109" s="66" t="s">
        <v>83</v>
      </c>
      <c r="G109" s="117" t="s">
        <v>84</v>
      </c>
      <c r="H109" s="523"/>
    </row>
    <row r="110" spans="2:10" s="1" customFormat="1" x14ac:dyDescent="0.25">
      <c r="B110" s="102">
        <v>2022</v>
      </c>
      <c r="C110" s="102">
        <v>2022</v>
      </c>
      <c r="D110" s="102">
        <v>2022</v>
      </c>
      <c r="E110" s="251">
        <v>2023</v>
      </c>
      <c r="F110" s="251">
        <v>2023</v>
      </c>
      <c r="G110" s="251">
        <v>2023</v>
      </c>
      <c r="H110" s="523"/>
      <c r="I110" s="21"/>
    </row>
    <row r="111" spans="2:10" ht="18.75" x14ac:dyDescent="0.25">
      <c r="B111" s="99"/>
      <c r="C111" s="90"/>
      <c r="D111" s="101"/>
      <c r="E111" s="102"/>
      <c r="F111" s="93"/>
      <c r="G111" s="274"/>
      <c r="H111" s="76" t="s">
        <v>114</v>
      </c>
      <c r="I111" s="292">
        <v>226001</v>
      </c>
    </row>
    <row r="112" spans="2:10" ht="18.75" x14ac:dyDescent="0.25">
      <c r="B112" s="99"/>
      <c r="C112" s="90"/>
      <c r="D112" s="101"/>
      <c r="E112" s="102"/>
      <c r="F112" s="93"/>
      <c r="G112" s="274"/>
      <c r="H112" s="76" t="s">
        <v>115</v>
      </c>
      <c r="I112" s="292">
        <v>226002</v>
      </c>
    </row>
    <row r="113" spans="2:10" ht="18.75" x14ac:dyDescent="0.25">
      <c r="B113" s="99"/>
      <c r="C113" s="90"/>
      <c r="D113" s="101"/>
      <c r="E113" s="102"/>
      <c r="F113" s="93"/>
      <c r="G113" s="274"/>
      <c r="H113" s="76" t="s">
        <v>116</v>
      </c>
      <c r="I113" s="292">
        <v>226006</v>
      </c>
    </row>
    <row r="114" spans="2:10" s="1" customFormat="1" ht="18.75" x14ac:dyDescent="0.25">
      <c r="B114" s="99"/>
      <c r="C114" s="90"/>
      <c r="D114" s="101"/>
      <c r="E114" s="102"/>
      <c r="F114" s="93"/>
      <c r="G114" s="274"/>
      <c r="H114" s="76" t="s">
        <v>188</v>
      </c>
      <c r="I114" s="292">
        <v>226009</v>
      </c>
    </row>
    <row r="115" spans="2:10" ht="18.75" x14ac:dyDescent="0.25">
      <c r="B115" s="99"/>
      <c r="C115" s="90"/>
      <c r="D115" s="101"/>
      <c r="E115" s="102"/>
      <c r="F115" s="93"/>
      <c r="G115" s="274"/>
      <c r="H115" s="76" t="s">
        <v>117</v>
      </c>
      <c r="I115" s="292">
        <v>226010</v>
      </c>
    </row>
    <row r="116" spans="2:10" s="1" customFormat="1" ht="18.75" x14ac:dyDescent="0.25">
      <c r="B116" s="99"/>
      <c r="C116" s="90"/>
      <c r="D116" s="101"/>
      <c r="E116" s="102"/>
      <c r="F116" s="93"/>
      <c r="G116" s="274"/>
      <c r="H116" s="76" t="s">
        <v>189</v>
      </c>
      <c r="I116" s="292">
        <v>226014</v>
      </c>
    </row>
    <row r="117" spans="2:10" ht="18.75" x14ac:dyDescent="0.25">
      <c r="B117" s="99"/>
      <c r="C117" s="90"/>
      <c r="D117" s="101"/>
      <c r="E117" s="102"/>
      <c r="F117" s="93"/>
      <c r="G117" s="274"/>
      <c r="H117" s="76" t="s">
        <v>118</v>
      </c>
      <c r="I117" s="292">
        <v>226016</v>
      </c>
    </row>
    <row r="118" spans="2:10" ht="18.75" x14ac:dyDescent="0.25">
      <c r="B118" s="104"/>
      <c r="C118" s="90"/>
      <c r="D118" s="105"/>
      <c r="E118" s="106"/>
      <c r="F118" s="95"/>
      <c r="G118" s="274"/>
      <c r="H118" s="76" t="s">
        <v>119</v>
      </c>
      <c r="I118" s="292">
        <v>226017</v>
      </c>
    </row>
    <row r="119" spans="2:10" ht="19.5" thickBot="1" x14ac:dyDescent="0.3">
      <c r="B119" s="96">
        <f t="shared" ref="B119:G119" si="6">SUM(B111:B118)</f>
        <v>0</v>
      </c>
      <c r="C119" s="96">
        <f t="shared" si="6"/>
        <v>0</v>
      </c>
      <c r="D119" s="96">
        <f t="shared" si="6"/>
        <v>0</v>
      </c>
      <c r="E119" s="96">
        <f t="shared" si="6"/>
        <v>0</v>
      </c>
      <c r="F119" s="98">
        <f t="shared" si="6"/>
        <v>0</v>
      </c>
      <c r="G119" s="275">
        <f t="shared" si="6"/>
        <v>0</v>
      </c>
      <c r="H119" s="113" t="s">
        <v>5</v>
      </c>
    </row>
    <row r="122" spans="2:10" ht="27.75" x14ac:dyDescent="0.25">
      <c r="B122" s="516" t="s">
        <v>495</v>
      </c>
      <c r="C122" s="516"/>
      <c r="D122" s="516"/>
      <c r="E122" s="516"/>
      <c r="F122" s="516"/>
      <c r="G122" s="516"/>
      <c r="H122" s="516"/>
      <c r="J122" s="432"/>
    </row>
    <row r="124" spans="2:10" ht="86.25" x14ac:dyDescent="0.25">
      <c r="B124" s="66" t="s">
        <v>82</v>
      </c>
      <c r="C124" s="66" t="s">
        <v>83</v>
      </c>
      <c r="D124" s="66" t="s">
        <v>84</v>
      </c>
      <c r="E124" s="66" t="s">
        <v>82</v>
      </c>
      <c r="F124" s="66" t="s">
        <v>83</v>
      </c>
      <c r="G124" s="117" t="s">
        <v>84</v>
      </c>
      <c r="H124" s="523"/>
    </row>
    <row r="125" spans="2:10" s="1" customFormat="1" x14ac:dyDescent="0.25">
      <c r="B125" s="102">
        <v>2022</v>
      </c>
      <c r="C125" s="102">
        <v>2022</v>
      </c>
      <c r="D125" s="102">
        <v>2022</v>
      </c>
      <c r="E125" s="251">
        <v>2023</v>
      </c>
      <c r="F125" s="251">
        <v>2023</v>
      </c>
      <c r="G125" s="251">
        <v>2023</v>
      </c>
      <c r="H125" s="523"/>
      <c r="I125" s="21"/>
    </row>
    <row r="126" spans="2:10" ht="18.75" x14ac:dyDescent="0.25">
      <c r="B126" s="99"/>
      <c r="C126" s="90"/>
      <c r="D126" s="101"/>
      <c r="E126" s="102"/>
      <c r="F126" s="90"/>
      <c r="G126" s="274"/>
      <c r="H126" s="71" t="s">
        <v>126</v>
      </c>
      <c r="I126" s="21">
        <v>227001</v>
      </c>
    </row>
    <row r="127" spans="2:10" ht="18.75" x14ac:dyDescent="0.25">
      <c r="B127" s="99"/>
      <c r="C127" s="90"/>
      <c r="D127" s="101"/>
      <c r="E127" s="102"/>
      <c r="F127" s="90"/>
      <c r="G127" s="274"/>
      <c r="H127" s="71" t="s">
        <v>127</v>
      </c>
      <c r="I127" s="21">
        <v>227002</v>
      </c>
    </row>
    <row r="128" spans="2:10" ht="18.75" x14ac:dyDescent="0.25">
      <c r="B128" s="104"/>
      <c r="C128" s="94"/>
      <c r="D128" s="105"/>
      <c r="E128" s="106"/>
      <c r="F128" s="94"/>
      <c r="G128" s="274"/>
      <c r="H128" s="76" t="s">
        <v>128</v>
      </c>
      <c r="I128" s="21">
        <v>227003</v>
      </c>
    </row>
    <row r="129" spans="2:10" ht="19.5" thickBot="1" x14ac:dyDescent="0.3">
      <c r="B129" s="215">
        <f>SUM(B126:B128)</f>
        <v>0</v>
      </c>
      <c r="C129" s="215">
        <f>SUM(C126:C128)</f>
        <v>0</v>
      </c>
      <c r="D129" s="215">
        <f>SUM(D126:D128)</f>
        <v>0</v>
      </c>
      <c r="E129" s="215">
        <f>SUM(E126:E128)</f>
        <v>0</v>
      </c>
      <c r="F129" s="215"/>
      <c r="G129" s="276">
        <f>SUM(G126:G128)</f>
        <v>0</v>
      </c>
      <c r="H129" s="113" t="s">
        <v>5</v>
      </c>
    </row>
    <row r="131" spans="2:10" s="1" customFormat="1" x14ac:dyDescent="0.25">
      <c r="G131" s="21"/>
      <c r="H131" s="4"/>
      <c r="I131" s="21"/>
    </row>
    <row r="133" spans="2:10" ht="27.75" x14ac:dyDescent="0.25">
      <c r="B133" s="516" t="s">
        <v>496</v>
      </c>
      <c r="C133" s="516"/>
      <c r="D133" s="516"/>
      <c r="E133" s="516"/>
      <c r="F133" s="516"/>
      <c r="G133" s="516"/>
      <c r="H133" s="516"/>
      <c r="J133" s="432"/>
    </row>
    <row r="135" spans="2:10" ht="86.25" x14ac:dyDescent="0.25">
      <c r="B135" s="66" t="s">
        <v>82</v>
      </c>
      <c r="C135" s="66" t="s">
        <v>83</v>
      </c>
      <c r="D135" s="66" t="s">
        <v>84</v>
      </c>
      <c r="E135" s="66" t="s">
        <v>82</v>
      </c>
      <c r="F135" s="66" t="s">
        <v>83</v>
      </c>
      <c r="G135" s="117" t="s">
        <v>84</v>
      </c>
      <c r="H135" s="523"/>
    </row>
    <row r="136" spans="2:10" s="1" customFormat="1" x14ac:dyDescent="0.25">
      <c r="B136" s="102">
        <v>2022</v>
      </c>
      <c r="C136" s="102">
        <v>2022</v>
      </c>
      <c r="D136" s="102">
        <v>2022</v>
      </c>
      <c r="E136" s="251">
        <v>2023</v>
      </c>
      <c r="F136" s="251">
        <v>2023</v>
      </c>
      <c r="G136" s="251">
        <v>2023</v>
      </c>
      <c r="H136" s="523"/>
      <c r="I136" s="21"/>
    </row>
    <row r="137" spans="2:10" ht="18.75" x14ac:dyDescent="0.25">
      <c r="B137" s="99"/>
      <c r="C137" s="90"/>
      <c r="D137" s="101"/>
      <c r="E137" s="102"/>
      <c r="F137" s="90"/>
      <c r="G137" s="274"/>
      <c r="H137" s="164" t="s">
        <v>120</v>
      </c>
      <c r="I137" s="21">
        <v>228011</v>
      </c>
    </row>
    <row r="138" spans="2:10" ht="18.75" x14ac:dyDescent="0.25">
      <c r="B138" s="99"/>
      <c r="C138" s="90"/>
      <c r="D138" s="101"/>
      <c r="E138" s="102"/>
      <c r="F138" s="90"/>
      <c r="G138" s="274"/>
      <c r="H138" s="164" t="s">
        <v>121</v>
      </c>
      <c r="I138" s="21">
        <v>228013</v>
      </c>
    </row>
    <row r="139" spans="2:10" ht="18.75" x14ac:dyDescent="0.25">
      <c r="B139" s="99"/>
      <c r="C139" s="90"/>
      <c r="D139" s="101"/>
      <c r="E139" s="102"/>
      <c r="F139" s="90"/>
      <c r="G139" s="274"/>
      <c r="H139" s="92" t="s">
        <v>122</v>
      </c>
      <c r="I139" s="21">
        <v>228014</v>
      </c>
    </row>
    <row r="140" spans="2:10" ht="18.75" x14ac:dyDescent="0.25">
      <c r="B140" s="99"/>
      <c r="C140" s="90"/>
      <c r="D140" s="101"/>
      <c r="E140" s="102"/>
      <c r="F140" s="90"/>
      <c r="G140" s="274"/>
      <c r="H140" s="92" t="s">
        <v>123</v>
      </c>
      <c r="I140" s="21">
        <v>228015</v>
      </c>
    </row>
    <row r="141" spans="2:10" ht="18.75" x14ac:dyDescent="0.25">
      <c r="B141" s="99"/>
      <c r="C141" s="90"/>
      <c r="D141" s="101"/>
      <c r="E141" s="102"/>
      <c r="F141" s="90"/>
      <c r="G141" s="274"/>
      <c r="H141" s="92" t="s">
        <v>124</v>
      </c>
      <c r="I141" s="21">
        <v>228016</v>
      </c>
    </row>
    <row r="142" spans="2:10" ht="18.75" x14ac:dyDescent="0.25">
      <c r="B142" s="99"/>
      <c r="C142" s="90"/>
      <c r="D142" s="101"/>
      <c r="E142" s="102"/>
      <c r="F142" s="90"/>
      <c r="G142" s="274"/>
      <c r="H142" s="92" t="s">
        <v>349</v>
      </c>
      <c r="I142" s="21">
        <v>228017</v>
      </c>
    </row>
    <row r="143" spans="2:10" ht="18.75" x14ac:dyDescent="0.25">
      <c r="B143" s="99"/>
      <c r="C143" s="90"/>
      <c r="D143" s="101"/>
      <c r="E143" s="102"/>
      <c r="F143" s="90"/>
      <c r="G143" s="274"/>
      <c r="H143" s="92" t="s">
        <v>350</v>
      </c>
      <c r="I143" s="21">
        <v>228018</v>
      </c>
    </row>
    <row r="144" spans="2:10" ht="18.75" x14ac:dyDescent="0.25">
      <c r="B144" s="99"/>
      <c r="C144" s="90"/>
      <c r="D144" s="101"/>
      <c r="E144" s="102"/>
      <c r="F144" s="90"/>
      <c r="G144" s="274"/>
      <c r="H144" s="92" t="s">
        <v>125</v>
      </c>
      <c r="I144" s="21">
        <v>228019</v>
      </c>
    </row>
    <row r="145" spans="2:10" ht="18.75" x14ac:dyDescent="0.25">
      <c r="B145" s="104"/>
      <c r="C145" s="94"/>
      <c r="D145" s="105"/>
      <c r="E145" s="106"/>
      <c r="F145" s="94"/>
      <c r="G145" s="274"/>
      <c r="H145" s="92" t="s">
        <v>351</v>
      </c>
      <c r="I145" s="21">
        <v>228999</v>
      </c>
    </row>
    <row r="146" spans="2:10" ht="19.5" thickBot="1" x14ac:dyDescent="0.3">
      <c r="B146" s="96">
        <f t="shared" ref="B146:F146" si="7">SUM(B137:B145)</f>
        <v>0</v>
      </c>
      <c r="C146" s="96">
        <f t="shared" si="7"/>
        <v>0</v>
      </c>
      <c r="D146" s="96">
        <f t="shared" si="7"/>
        <v>0</v>
      </c>
      <c r="E146" s="96">
        <f t="shared" si="7"/>
        <v>0</v>
      </c>
      <c r="F146" s="96">
        <f t="shared" si="7"/>
        <v>0</v>
      </c>
      <c r="G146" s="275">
        <f>SUM(G137:G145)</f>
        <v>0</v>
      </c>
      <c r="H146" s="75" t="s">
        <v>5</v>
      </c>
    </row>
    <row r="148" spans="2:10" s="1" customFormat="1" x14ac:dyDescent="0.25">
      <c r="G148" s="21"/>
      <c r="H148" s="4"/>
      <c r="I148" s="21"/>
    </row>
    <row r="149" spans="2:10" s="1" customFormat="1" ht="27.75" x14ac:dyDescent="0.25">
      <c r="B149" s="516" t="s">
        <v>497</v>
      </c>
      <c r="C149" s="516"/>
      <c r="D149" s="516"/>
      <c r="E149" s="516"/>
      <c r="F149" s="516"/>
      <c r="G149" s="516"/>
      <c r="H149" s="516"/>
      <c r="I149" s="21"/>
      <c r="J149" s="432"/>
    </row>
    <row r="150" spans="2:10" s="1" customFormat="1" ht="15.75" customHeight="1" x14ac:dyDescent="0.25">
      <c r="B150" s="24"/>
      <c r="C150" s="24"/>
      <c r="D150" s="24"/>
      <c r="E150" s="24"/>
      <c r="F150" s="24"/>
      <c r="G150" s="245"/>
      <c r="H150" s="24"/>
      <c r="I150" s="21"/>
    </row>
    <row r="151" spans="2:10" s="1" customFormat="1" ht="86.25" x14ac:dyDescent="0.25">
      <c r="B151" s="66" t="s">
        <v>82</v>
      </c>
      <c r="C151" s="66" t="s">
        <v>83</v>
      </c>
      <c r="D151" s="66" t="s">
        <v>84</v>
      </c>
      <c r="E151" s="66" t="s">
        <v>82</v>
      </c>
      <c r="F151" s="66" t="s">
        <v>83</v>
      </c>
      <c r="G151" s="117" t="s">
        <v>84</v>
      </c>
      <c r="H151" s="55"/>
      <c r="I151" s="21"/>
    </row>
    <row r="152" spans="2:10" s="1" customFormat="1" ht="17.25" x14ac:dyDescent="0.25">
      <c r="B152" s="102">
        <v>2022</v>
      </c>
      <c r="C152" s="102">
        <v>2022</v>
      </c>
      <c r="D152" s="102">
        <v>2022</v>
      </c>
      <c r="E152" s="251">
        <v>2023</v>
      </c>
      <c r="F152" s="251">
        <v>2023</v>
      </c>
      <c r="G152" s="251">
        <v>2023</v>
      </c>
      <c r="H152" s="66" t="s">
        <v>134</v>
      </c>
      <c r="I152" s="21"/>
    </row>
    <row r="153" spans="2:10" s="1" customFormat="1" ht="18.75" x14ac:dyDescent="0.25">
      <c r="B153" s="110"/>
      <c r="C153" s="93"/>
      <c r="D153" s="93"/>
      <c r="E153" s="93"/>
      <c r="F153" s="216"/>
      <c r="G153" s="274"/>
      <c r="H153" s="71" t="s">
        <v>210</v>
      </c>
      <c r="I153" s="21">
        <v>281002</v>
      </c>
    </row>
    <row r="154" spans="2:10" s="1" customFormat="1" ht="18.75" x14ac:dyDescent="0.25">
      <c r="B154" s="110"/>
      <c r="C154" s="93"/>
      <c r="D154" s="93"/>
      <c r="E154" s="93"/>
      <c r="F154" s="216"/>
      <c r="G154" s="274"/>
      <c r="H154" s="316" t="s">
        <v>341</v>
      </c>
      <c r="I154" s="21">
        <v>281005</v>
      </c>
    </row>
    <row r="155" spans="2:10" s="1" customFormat="1" ht="18.75" x14ac:dyDescent="0.25">
      <c r="B155" s="110"/>
      <c r="C155" s="93"/>
      <c r="D155" s="93"/>
      <c r="E155" s="93"/>
      <c r="F155" s="216"/>
      <c r="G155" s="274"/>
      <c r="H155" s="111" t="s">
        <v>146</v>
      </c>
      <c r="I155" s="21">
        <v>281006</v>
      </c>
    </row>
    <row r="156" spans="2:10" s="1" customFormat="1" ht="18.75" x14ac:dyDescent="0.25">
      <c r="B156" s="110"/>
      <c r="C156" s="93"/>
      <c r="D156" s="93"/>
      <c r="E156" s="93"/>
      <c r="F156" s="216"/>
      <c r="G156" s="274"/>
      <c r="H156" s="111" t="s">
        <v>147</v>
      </c>
      <c r="I156" s="21">
        <v>281008</v>
      </c>
    </row>
    <row r="157" spans="2:10" s="1" customFormat="1" ht="18.75" x14ac:dyDescent="0.25">
      <c r="B157" s="114"/>
      <c r="C157" s="95"/>
      <c r="D157" s="95"/>
      <c r="E157" s="95"/>
      <c r="F157" s="217"/>
      <c r="G157" s="274"/>
      <c r="H157" s="111" t="s">
        <v>148</v>
      </c>
      <c r="I157" s="21">
        <v>281999</v>
      </c>
    </row>
    <row r="158" spans="2:10" s="1" customFormat="1" ht="19.5" thickBot="1" x14ac:dyDescent="0.3">
      <c r="B158" s="405">
        <f t="shared" ref="B158:F158" si="8">SUM(B153:B157)</f>
        <v>0</v>
      </c>
      <c r="C158" s="405">
        <f t="shared" si="8"/>
        <v>0</v>
      </c>
      <c r="D158" s="405">
        <f t="shared" si="8"/>
        <v>0</v>
      </c>
      <c r="E158" s="405">
        <f t="shared" si="8"/>
        <v>0</v>
      </c>
      <c r="F158" s="405">
        <f t="shared" si="8"/>
        <v>0</v>
      </c>
      <c r="G158" s="406">
        <f>SUM(G153:G157)</f>
        <v>0</v>
      </c>
      <c r="H158" s="70" t="s">
        <v>5</v>
      </c>
      <c r="I158" s="21"/>
    </row>
    <row r="159" spans="2:10" s="1" customFormat="1" x14ac:dyDescent="0.25">
      <c r="B159" s="21"/>
      <c r="G159" s="21"/>
      <c r="I159" s="21"/>
    </row>
    <row r="161" spans="2:10" s="1" customFormat="1" ht="27.75" x14ac:dyDescent="0.25">
      <c r="C161" s="278"/>
      <c r="D161" s="278"/>
      <c r="E161" s="278"/>
      <c r="F161" s="278"/>
      <c r="G161" s="278"/>
      <c r="H161" s="421" t="s">
        <v>498</v>
      </c>
      <c r="I161" s="21"/>
      <c r="J161" s="432"/>
    </row>
    <row r="162" spans="2:10" s="1" customFormat="1" x14ac:dyDescent="0.25">
      <c r="G162" s="21"/>
      <c r="H162" s="4"/>
      <c r="I162" s="21"/>
    </row>
    <row r="163" spans="2:10" s="1" customFormat="1" ht="86.25" x14ac:dyDescent="0.25">
      <c r="B163" s="324" t="s">
        <v>82</v>
      </c>
      <c r="C163" s="324" t="s">
        <v>83</v>
      </c>
      <c r="D163" s="324" t="s">
        <v>84</v>
      </c>
      <c r="E163" s="324" t="s">
        <v>82</v>
      </c>
      <c r="F163" s="324" t="s">
        <v>83</v>
      </c>
      <c r="G163" s="117" t="s">
        <v>84</v>
      </c>
      <c r="H163" s="523"/>
      <c r="I163" s="21"/>
    </row>
    <row r="164" spans="2:10" s="1" customFormat="1" x14ac:dyDescent="0.25">
      <c r="B164" s="251">
        <v>2022</v>
      </c>
      <c r="C164" s="251">
        <v>2022</v>
      </c>
      <c r="D164" s="251">
        <v>2022</v>
      </c>
      <c r="E164" s="251">
        <v>2023</v>
      </c>
      <c r="F164" s="251">
        <v>2023</v>
      </c>
      <c r="G164" s="251">
        <v>2023</v>
      </c>
      <c r="H164" s="523"/>
      <c r="I164" s="21"/>
    </row>
    <row r="165" spans="2:10" s="1" customFormat="1" ht="15.75" x14ac:dyDescent="0.25">
      <c r="B165" s="251"/>
      <c r="C165" s="251"/>
      <c r="D165" s="251"/>
      <c r="E165" s="251"/>
      <c r="F165" s="251"/>
      <c r="G165" s="274"/>
      <c r="H165" s="420"/>
      <c r="I165" s="292">
        <v>422999</v>
      </c>
    </row>
    <row r="166" spans="2:10" s="1" customFormat="1" ht="18.75" x14ac:dyDescent="0.25">
      <c r="B166" s="99"/>
      <c r="C166" s="107"/>
      <c r="D166" s="101"/>
      <c r="E166" s="102"/>
      <c r="F166" s="93"/>
      <c r="G166" s="274"/>
      <c r="H166" s="108" t="s">
        <v>149</v>
      </c>
      <c r="I166" s="292">
        <v>423001</v>
      </c>
    </row>
    <row r="167" spans="2:10" s="1" customFormat="1" ht="18.75" x14ac:dyDescent="0.25">
      <c r="B167" s="99"/>
      <c r="C167" s="107"/>
      <c r="D167" s="101"/>
      <c r="E167" s="102"/>
      <c r="F167" s="93"/>
      <c r="G167" s="274"/>
      <c r="H167" s="325" t="s">
        <v>150</v>
      </c>
      <c r="I167" s="292">
        <v>423002</v>
      </c>
    </row>
    <row r="168" spans="2:10" s="1" customFormat="1" ht="18.75" x14ac:dyDescent="0.25">
      <c r="B168" s="99"/>
      <c r="C168" s="107"/>
      <c r="D168" s="101"/>
      <c r="E168" s="102"/>
      <c r="F168" s="93"/>
      <c r="G168" s="274"/>
      <c r="H168" s="423"/>
      <c r="I168" s="292">
        <v>423004</v>
      </c>
    </row>
    <row r="169" spans="2:10" s="1" customFormat="1" ht="18.75" x14ac:dyDescent="0.25">
      <c r="B169" s="99"/>
      <c r="C169" s="107"/>
      <c r="D169" s="101"/>
      <c r="E169" s="102"/>
      <c r="F169" s="93"/>
      <c r="G169" s="274"/>
      <c r="H169" s="108" t="s">
        <v>151</v>
      </c>
      <c r="I169" s="292">
        <v>423006</v>
      </c>
    </row>
    <row r="170" spans="2:10" s="1" customFormat="1" ht="18.75" x14ac:dyDescent="0.25">
      <c r="B170" s="99"/>
      <c r="C170" s="90"/>
      <c r="D170" s="101"/>
      <c r="E170" s="102"/>
      <c r="F170" s="93"/>
      <c r="G170" s="274"/>
      <c r="H170" s="108" t="s">
        <v>152</v>
      </c>
      <c r="I170" s="292">
        <v>423007</v>
      </c>
    </row>
    <row r="171" spans="2:10" s="1" customFormat="1" ht="18.75" x14ac:dyDescent="0.25">
      <c r="B171" s="99"/>
      <c r="C171" s="107"/>
      <c r="D171" s="101"/>
      <c r="E171" s="102"/>
      <c r="F171" s="93"/>
      <c r="G171" s="274"/>
      <c r="H171" s="109" t="s">
        <v>153</v>
      </c>
      <c r="I171" s="292">
        <v>423008</v>
      </c>
    </row>
    <row r="172" spans="2:10" s="1" customFormat="1" ht="18.75" x14ac:dyDescent="0.25">
      <c r="B172" s="377"/>
      <c r="C172" s="429"/>
      <c r="D172" s="379"/>
      <c r="E172" s="380"/>
      <c r="F172" s="425"/>
      <c r="G172" s="430"/>
      <c r="H172" s="325" t="s">
        <v>154</v>
      </c>
      <c r="I172" s="292">
        <v>423999</v>
      </c>
    </row>
    <row r="173" spans="2:10" s="1" customFormat="1" ht="18.75" x14ac:dyDescent="0.25">
      <c r="B173" s="373"/>
      <c r="C173" s="428"/>
      <c r="D173" s="375"/>
      <c r="E173" s="376"/>
      <c r="F173" s="327"/>
      <c r="G173" s="430"/>
      <c r="H173" s="423"/>
      <c r="I173" s="292">
        <v>451012</v>
      </c>
    </row>
    <row r="174" spans="2:10" s="1" customFormat="1" ht="19.5" thickBot="1" x14ac:dyDescent="0.3">
      <c r="B174" s="96">
        <f>SUM(B166:B172)</f>
        <v>0</v>
      </c>
      <c r="C174" s="96">
        <f>SUM(C166:C172)</f>
        <v>0</v>
      </c>
      <c r="D174" s="96">
        <f>SUM(D166:D172)</f>
        <v>0</v>
      </c>
      <c r="E174" s="96">
        <f>SUM(E166:E172)</f>
        <v>0</v>
      </c>
      <c r="F174" s="96">
        <f>SUM(F166:F172)</f>
        <v>0</v>
      </c>
      <c r="G174" s="275">
        <f>SUM(G165:G173)</f>
        <v>0</v>
      </c>
      <c r="H174" s="75" t="s">
        <v>5</v>
      </c>
      <c r="I174" s="21"/>
    </row>
    <row r="175" spans="2:10" s="1" customFormat="1" x14ac:dyDescent="0.25">
      <c r="G175" s="21"/>
      <c r="H175" s="4"/>
      <c r="I175" s="21"/>
    </row>
    <row r="176" spans="2:10" ht="27.75" x14ac:dyDescent="0.25">
      <c r="B176" s="517" t="s">
        <v>501</v>
      </c>
      <c r="C176" s="517"/>
      <c r="D176" s="517"/>
      <c r="E176" s="517"/>
      <c r="F176" s="517"/>
      <c r="G176" s="517"/>
      <c r="H176" s="517"/>
      <c r="J176" s="432" t="s">
        <v>457</v>
      </c>
    </row>
    <row r="177" spans="2:9" s="1" customFormat="1" ht="15" customHeight="1" x14ac:dyDescent="0.25">
      <c r="B177" s="5"/>
      <c r="C177" s="5"/>
      <c r="D177" s="5"/>
      <c r="E177" s="5"/>
      <c r="F177" s="5"/>
      <c r="G177" s="186"/>
      <c r="H177" s="6"/>
      <c r="I177" s="21"/>
    </row>
    <row r="178" spans="2:9" ht="103.5" x14ac:dyDescent="0.25">
      <c r="B178" s="66" t="s">
        <v>64</v>
      </c>
      <c r="C178" s="66" t="s">
        <v>65</v>
      </c>
      <c r="D178" s="66" t="s">
        <v>66</v>
      </c>
      <c r="E178" s="66" t="s">
        <v>64</v>
      </c>
      <c r="F178" s="66" t="s">
        <v>65</v>
      </c>
      <c r="G178" s="117" t="s">
        <v>66</v>
      </c>
      <c r="H178" s="523"/>
    </row>
    <row r="179" spans="2:9" x14ac:dyDescent="0.25">
      <c r="B179" s="102">
        <v>2022</v>
      </c>
      <c r="C179" s="102">
        <v>2022</v>
      </c>
      <c r="D179" s="102">
        <v>2022</v>
      </c>
      <c r="E179" s="251">
        <v>2023</v>
      </c>
      <c r="F179" s="251">
        <v>2023</v>
      </c>
      <c r="G179" s="251">
        <v>2023</v>
      </c>
      <c r="H179" s="523"/>
    </row>
    <row r="180" spans="2:9" ht="18.75" x14ac:dyDescent="0.25">
      <c r="B180" s="82"/>
      <c r="C180" s="82"/>
      <c r="D180" s="82"/>
      <c r="E180" s="82"/>
      <c r="F180" s="82"/>
      <c r="G180" s="271"/>
      <c r="H180" s="354" t="s">
        <v>61</v>
      </c>
    </row>
    <row r="181" spans="2:9" ht="18.75" x14ac:dyDescent="0.25">
      <c r="B181" s="82"/>
      <c r="C181" s="82"/>
      <c r="D181" s="82"/>
      <c r="E181" s="82"/>
      <c r="F181" s="82"/>
      <c r="G181" s="271"/>
      <c r="H181" s="360" t="s">
        <v>379</v>
      </c>
    </row>
    <row r="182" spans="2:9" ht="18.75" x14ac:dyDescent="0.25">
      <c r="B182" s="82"/>
      <c r="C182" s="82"/>
      <c r="D182" s="82"/>
      <c r="E182" s="82"/>
      <c r="F182" s="82"/>
      <c r="G182" s="271"/>
      <c r="H182" s="164" t="s">
        <v>73</v>
      </c>
      <c r="I182" s="463">
        <v>121</v>
      </c>
    </row>
    <row r="183" spans="2:9" s="1" customFormat="1" ht="18.75" x14ac:dyDescent="0.25">
      <c r="B183" s="82"/>
      <c r="C183" s="82"/>
      <c r="D183" s="82"/>
      <c r="E183" s="82"/>
      <c r="F183" s="82"/>
      <c r="G183" s="271"/>
      <c r="H183" s="164" t="s">
        <v>369</v>
      </c>
      <c r="I183" s="463">
        <v>123</v>
      </c>
    </row>
    <row r="184" spans="2:9" s="1" customFormat="1" ht="18.75" x14ac:dyDescent="0.25">
      <c r="B184" s="82"/>
      <c r="C184" s="82"/>
      <c r="D184" s="82"/>
      <c r="E184" s="82"/>
      <c r="F184" s="82"/>
      <c r="G184" s="271"/>
      <c r="H184" s="164" t="s">
        <v>368</v>
      </c>
      <c r="I184" s="463">
        <v>125</v>
      </c>
    </row>
    <row r="185" spans="2:9" s="1" customFormat="1" ht="18.75" x14ac:dyDescent="0.25">
      <c r="B185" s="82"/>
      <c r="C185" s="82"/>
      <c r="D185" s="82"/>
      <c r="E185" s="82"/>
      <c r="F185" s="82"/>
      <c r="G185" s="271"/>
      <c r="H185" s="164" t="s">
        <v>74</v>
      </c>
      <c r="I185" s="463">
        <v>126</v>
      </c>
    </row>
    <row r="186" spans="2:9" s="1" customFormat="1" ht="18.75" x14ac:dyDescent="0.25">
      <c r="B186" s="82"/>
      <c r="C186" s="82"/>
      <c r="D186" s="82"/>
      <c r="E186" s="82"/>
      <c r="F186" s="82"/>
      <c r="G186" s="271"/>
      <c r="H186" s="164" t="s">
        <v>370</v>
      </c>
      <c r="I186" s="463">
        <v>127</v>
      </c>
    </row>
    <row r="187" spans="2:9" s="1" customFormat="1" ht="18.75" x14ac:dyDescent="0.25">
      <c r="B187" s="83"/>
      <c r="C187" s="83"/>
      <c r="D187" s="83"/>
      <c r="E187" s="83"/>
      <c r="F187" s="83"/>
      <c r="G187" s="271"/>
      <c r="H187" s="164" t="s">
        <v>389</v>
      </c>
      <c r="I187" s="463">
        <v>129</v>
      </c>
    </row>
    <row r="188" spans="2:9" s="1" customFormat="1" ht="18.75" x14ac:dyDescent="0.25">
      <c r="B188" s="372"/>
      <c r="C188" s="372"/>
      <c r="D188" s="372"/>
      <c r="E188" s="372"/>
      <c r="F188" s="372"/>
      <c r="G188" s="271"/>
      <c r="H188" s="470" t="s">
        <v>371</v>
      </c>
      <c r="I188" s="463">
        <v>131</v>
      </c>
    </row>
    <row r="189" spans="2:9" s="1" customFormat="1" ht="18.75" x14ac:dyDescent="0.25">
      <c r="B189" s="397"/>
      <c r="C189" s="397"/>
      <c r="D189" s="397"/>
      <c r="E189" s="397"/>
      <c r="F189" s="397"/>
      <c r="G189" s="271"/>
      <c r="H189" s="471" t="s">
        <v>397</v>
      </c>
      <c r="I189" s="463">
        <v>141</v>
      </c>
    </row>
    <row r="190" spans="2:9" s="1" customFormat="1" ht="18.75" x14ac:dyDescent="0.25">
      <c r="B190" s="371"/>
      <c r="C190" s="371"/>
      <c r="D190" s="371"/>
      <c r="E190" s="371"/>
      <c r="F190" s="371"/>
      <c r="G190" s="271"/>
      <c r="H190" s="471" t="s">
        <v>423</v>
      </c>
      <c r="I190" s="463">
        <v>195</v>
      </c>
    </row>
    <row r="191" spans="2:9" ht="37.5" x14ac:dyDescent="0.25">
      <c r="B191" s="272">
        <f t="shared" ref="B191:G191" si="9">SUM(B182:B190)</f>
        <v>0</v>
      </c>
      <c r="C191" s="272">
        <f t="shared" si="9"/>
        <v>0</v>
      </c>
      <c r="D191" s="272">
        <f t="shared" si="9"/>
        <v>0</v>
      </c>
      <c r="E191" s="272">
        <f t="shared" si="9"/>
        <v>0</v>
      </c>
      <c r="F191" s="272">
        <f t="shared" si="9"/>
        <v>0</v>
      </c>
      <c r="G191" s="272">
        <f t="shared" si="9"/>
        <v>0</v>
      </c>
      <c r="H191" s="116" t="s">
        <v>422</v>
      </c>
    </row>
    <row r="192" spans="2:9" s="1" customFormat="1" ht="37.5" x14ac:dyDescent="0.25">
      <c r="B192" s="393"/>
      <c r="C192" s="393"/>
      <c r="D192" s="393"/>
      <c r="E192" s="393"/>
      <c r="F192" s="393"/>
      <c r="G192" s="393"/>
      <c r="H192" s="116" t="s">
        <v>429</v>
      </c>
      <c r="I192" s="21"/>
    </row>
    <row r="193" spans="2:9" s="1" customFormat="1" ht="37.5" x14ac:dyDescent="0.25">
      <c r="B193" s="396">
        <f t="shared" ref="B193:F193" si="10">B191+B192</f>
        <v>0</v>
      </c>
      <c r="C193" s="396">
        <f t="shared" si="10"/>
        <v>0</v>
      </c>
      <c r="D193" s="396">
        <f t="shared" si="10"/>
        <v>0</v>
      </c>
      <c r="E193" s="396">
        <f t="shared" si="10"/>
        <v>0</v>
      </c>
      <c r="F193" s="396">
        <f t="shared" si="10"/>
        <v>0</v>
      </c>
      <c r="G193" s="396">
        <f>G191+G192</f>
        <v>0</v>
      </c>
      <c r="H193" s="116" t="s">
        <v>430</v>
      </c>
      <c r="I193" s="21"/>
    </row>
    <row r="194" spans="2:9" s="1" customFormat="1" ht="18.75" x14ac:dyDescent="0.25">
      <c r="B194" s="366"/>
      <c r="C194" s="366"/>
      <c r="D194" s="366"/>
      <c r="E194" s="366"/>
      <c r="F194" s="366"/>
      <c r="G194" s="367"/>
      <c r="H194" s="354"/>
      <c r="I194" s="21"/>
    </row>
    <row r="195" spans="2:9" ht="18.75" x14ac:dyDescent="0.25">
      <c r="B195" s="86"/>
      <c r="C195" s="86"/>
      <c r="D195" s="86"/>
      <c r="E195" s="86"/>
      <c r="F195" s="86"/>
      <c r="G195" s="273"/>
      <c r="H195" s="360" t="s">
        <v>2</v>
      </c>
    </row>
    <row r="196" spans="2:9" ht="18.75" x14ac:dyDescent="0.25">
      <c r="B196" s="82"/>
      <c r="C196" s="82"/>
      <c r="D196" s="82"/>
      <c r="E196" s="82"/>
      <c r="F196" s="82"/>
      <c r="G196" s="271"/>
      <c r="H196" s="164" t="s">
        <v>372</v>
      </c>
      <c r="I196" s="463">
        <v>211</v>
      </c>
    </row>
    <row r="197" spans="2:9" s="1" customFormat="1" ht="18.75" x14ac:dyDescent="0.25">
      <c r="B197" s="83"/>
      <c r="C197" s="83"/>
      <c r="D197" s="83"/>
      <c r="E197" s="83"/>
      <c r="F197" s="83"/>
      <c r="G197" s="271"/>
      <c r="H197" s="164" t="s">
        <v>186</v>
      </c>
      <c r="I197" s="463">
        <v>212</v>
      </c>
    </row>
    <row r="198" spans="2:9" s="1" customFormat="1" ht="37.5" x14ac:dyDescent="0.25">
      <c r="B198" s="83"/>
      <c r="C198" s="83"/>
      <c r="D198" s="83"/>
      <c r="E198" s="83"/>
      <c r="F198" s="83"/>
      <c r="G198" s="271"/>
      <c r="H198" s="164" t="s">
        <v>373</v>
      </c>
      <c r="I198" s="21">
        <v>213</v>
      </c>
    </row>
    <row r="199" spans="2:9" s="1" customFormat="1" ht="18.75" x14ac:dyDescent="0.25">
      <c r="B199" s="83"/>
      <c r="C199" s="83"/>
      <c r="D199" s="83"/>
      <c r="E199" s="83"/>
      <c r="F199" s="83"/>
      <c r="G199" s="271"/>
      <c r="H199" s="164" t="s">
        <v>15</v>
      </c>
      <c r="I199" s="21">
        <v>221</v>
      </c>
    </row>
    <row r="200" spans="2:9" s="1" customFormat="1" ht="18.75" x14ac:dyDescent="0.25">
      <c r="B200" s="83"/>
      <c r="C200" s="83"/>
      <c r="D200" s="83"/>
      <c r="E200" s="83"/>
      <c r="F200" s="83"/>
      <c r="G200" s="271"/>
      <c r="H200" s="164" t="s">
        <v>240</v>
      </c>
      <c r="I200" s="21">
        <v>222</v>
      </c>
    </row>
    <row r="201" spans="2:9" s="1" customFormat="1" ht="18.75" x14ac:dyDescent="0.25">
      <c r="B201" s="83"/>
      <c r="C201" s="83"/>
      <c r="D201" s="83"/>
      <c r="E201" s="83"/>
      <c r="F201" s="83"/>
      <c r="G201" s="271"/>
      <c r="H201" s="164" t="s">
        <v>241</v>
      </c>
      <c r="I201" s="21">
        <v>223</v>
      </c>
    </row>
    <row r="202" spans="2:9" s="1" customFormat="1" ht="18.75" x14ac:dyDescent="0.25">
      <c r="B202" s="83"/>
      <c r="C202" s="83"/>
      <c r="D202" s="83"/>
      <c r="E202" s="83"/>
      <c r="F202" s="83"/>
      <c r="G202" s="271"/>
      <c r="H202" s="164" t="s">
        <v>424</v>
      </c>
      <c r="I202" s="21">
        <v>225</v>
      </c>
    </row>
    <row r="203" spans="2:9" s="1" customFormat="1" ht="18.75" x14ac:dyDescent="0.25">
      <c r="B203" s="83"/>
      <c r="C203" s="83"/>
      <c r="D203" s="83"/>
      <c r="E203" s="83"/>
      <c r="F203" s="83"/>
      <c r="G203" s="271"/>
      <c r="H203" s="164" t="s">
        <v>16</v>
      </c>
      <c r="I203" s="21">
        <v>226</v>
      </c>
    </row>
    <row r="204" spans="2:9" s="1" customFormat="1" ht="18.75" x14ac:dyDescent="0.25">
      <c r="B204" s="83"/>
      <c r="C204" s="83"/>
      <c r="D204" s="83"/>
      <c r="E204" s="83"/>
      <c r="F204" s="83"/>
      <c r="G204" s="271"/>
      <c r="H204" s="164" t="s">
        <v>398</v>
      </c>
      <c r="I204" s="21">
        <v>228</v>
      </c>
    </row>
    <row r="205" spans="2:9" s="1" customFormat="1" ht="18.75" x14ac:dyDescent="0.25">
      <c r="B205" s="83"/>
      <c r="C205" s="83"/>
      <c r="D205" s="83"/>
      <c r="E205" s="83"/>
      <c r="F205" s="83"/>
      <c r="G205" s="271"/>
      <c r="H205" s="164" t="s">
        <v>399</v>
      </c>
      <c r="I205" s="21">
        <v>421</v>
      </c>
    </row>
    <row r="206" spans="2:9" s="1" customFormat="1" ht="18.75" x14ac:dyDescent="0.25">
      <c r="B206" s="83"/>
      <c r="C206" s="83"/>
      <c r="D206" s="83"/>
      <c r="E206" s="83"/>
      <c r="F206" s="83"/>
      <c r="G206" s="271"/>
      <c r="H206" s="164" t="s">
        <v>395</v>
      </c>
      <c r="I206" s="21">
        <v>422</v>
      </c>
    </row>
    <row r="207" spans="2:9" s="1" customFormat="1" ht="18.75" x14ac:dyDescent="0.25">
      <c r="B207" s="372"/>
      <c r="C207" s="372"/>
      <c r="D207" s="372"/>
      <c r="E207" s="372"/>
      <c r="F207" s="372"/>
      <c r="G207" s="271"/>
      <c r="H207" s="164" t="s">
        <v>242</v>
      </c>
      <c r="I207" s="21">
        <v>423</v>
      </c>
    </row>
    <row r="208" spans="2:9" s="1" customFormat="1" ht="18.75" x14ac:dyDescent="0.25">
      <c r="B208" s="371"/>
      <c r="C208" s="371"/>
      <c r="D208" s="371"/>
      <c r="E208" s="371"/>
      <c r="F208" s="371"/>
      <c r="G208" s="271"/>
      <c r="H208" s="164" t="s">
        <v>425</v>
      </c>
      <c r="I208" s="21">
        <v>441</v>
      </c>
    </row>
    <row r="209" spans="2:10" ht="37.5" x14ac:dyDescent="0.25">
      <c r="B209" s="272">
        <f t="shared" ref="B209:G209" si="11">SUM(B196:B208)</f>
        <v>0</v>
      </c>
      <c r="C209" s="272">
        <f t="shared" si="11"/>
        <v>0</v>
      </c>
      <c r="D209" s="272">
        <f t="shared" si="11"/>
        <v>0</v>
      </c>
      <c r="E209" s="272">
        <f t="shared" si="11"/>
        <v>0</v>
      </c>
      <c r="F209" s="272">
        <f t="shared" si="11"/>
        <v>0</v>
      </c>
      <c r="G209" s="272">
        <f t="shared" si="11"/>
        <v>0</v>
      </c>
      <c r="H209" s="116" t="s">
        <v>417</v>
      </c>
      <c r="J209" s="1"/>
    </row>
    <row r="210" spans="2:10" s="1" customFormat="1" ht="37.5" x14ac:dyDescent="0.25">
      <c r="B210" s="394"/>
      <c r="C210" s="394"/>
      <c r="D210" s="394"/>
      <c r="E210" s="394"/>
      <c r="F210" s="394"/>
      <c r="G210" s="395"/>
      <c r="H210" s="116" t="s">
        <v>427</v>
      </c>
      <c r="I210" s="21"/>
    </row>
    <row r="211" spans="2:10" s="1" customFormat="1" ht="37.5" x14ac:dyDescent="0.25">
      <c r="B211" s="396">
        <f t="shared" ref="B211:F211" si="12">B209+B210</f>
        <v>0</v>
      </c>
      <c r="C211" s="396">
        <f t="shared" si="12"/>
        <v>0</v>
      </c>
      <c r="D211" s="396">
        <f t="shared" si="12"/>
        <v>0</v>
      </c>
      <c r="E211" s="396">
        <f t="shared" si="12"/>
        <v>0</v>
      </c>
      <c r="F211" s="396">
        <f t="shared" si="12"/>
        <v>0</v>
      </c>
      <c r="G211" s="396">
        <f>G209+G210</f>
        <v>0</v>
      </c>
      <c r="H211" s="116" t="s">
        <v>431</v>
      </c>
      <c r="I211" s="21"/>
    </row>
    <row r="212" spans="2:10" ht="18.75" x14ac:dyDescent="0.25">
      <c r="B212" s="393">
        <f t="shared" ref="B212:F212" si="13">B193-B211</f>
        <v>0</v>
      </c>
      <c r="C212" s="393">
        <f t="shared" si="13"/>
        <v>0</v>
      </c>
      <c r="D212" s="393">
        <f t="shared" si="13"/>
        <v>0</v>
      </c>
      <c r="E212" s="393">
        <f t="shared" si="13"/>
        <v>0</v>
      </c>
      <c r="F212" s="393">
        <f t="shared" si="13"/>
        <v>0</v>
      </c>
      <c r="G212" s="393">
        <f>G193-G211</f>
        <v>0</v>
      </c>
      <c r="H212" s="164" t="s">
        <v>62</v>
      </c>
    </row>
    <row r="213" spans="2:10" ht="18.75" x14ac:dyDescent="0.25">
      <c r="B213" s="272">
        <f t="shared" ref="B213:F213" si="14">B180+B212</f>
        <v>0</v>
      </c>
      <c r="C213" s="272">
        <f t="shared" si="14"/>
        <v>0</v>
      </c>
      <c r="D213" s="272">
        <f t="shared" si="14"/>
        <v>0</v>
      </c>
      <c r="E213" s="272">
        <f t="shared" si="14"/>
        <v>0</v>
      </c>
      <c r="F213" s="272">
        <f t="shared" si="14"/>
        <v>0</v>
      </c>
      <c r="G213" s="272">
        <f>G180+G212</f>
        <v>0</v>
      </c>
      <c r="H213" s="116" t="s">
        <v>21</v>
      </c>
    </row>
    <row r="215" spans="2:10" ht="27.75" x14ac:dyDescent="0.25">
      <c r="B215" s="516" t="s">
        <v>502</v>
      </c>
      <c r="C215" s="516"/>
      <c r="D215" s="516"/>
      <c r="E215" s="516"/>
      <c r="F215" s="516"/>
      <c r="G215" s="516"/>
      <c r="H215" s="516"/>
      <c r="J215" s="432" t="s">
        <v>451</v>
      </c>
    </row>
    <row r="217" spans="2:10" ht="103.5" x14ac:dyDescent="0.25">
      <c r="B217" s="66" t="s">
        <v>64</v>
      </c>
      <c r="C217" s="66" t="s">
        <v>65</v>
      </c>
      <c r="D217" s="66" t="s">
        <v>66</v>
      </c>
      <c r="E217" s="66" t="s">
        <v>64</v>
      </c>
      <c r="F217" s="328" t="s">
        <v>355</v>
      </c>
      <c r="G217" s="117" t="s">
        <v>66</v>
      </c>
      <c r="H217" s="523"/>
    </row>
    <row r="218" spans="2:10" ht="17.25" x14ac:dyDescent="0.25">
      <c r="B218" s="190">
        <v>2022</v>
      </c>
      <c r="C218" s="190">
        <v>2022</v>
      </c>
      <c r="D218" s="190">
        <v>2022</v>
      </c>
      <c r="E218" s="190">
        <v>2023</v>
      </c>
      <c r="F218" s="328">
        <v>2023</v>
      </c>
      <c r="G218" s="117">
        <v>2023</v>
      </c>
      <c r="H218" s="523"/>
    </row>
    <row r="219" spans="2:10" s="1" customFormat="1" ht="18.75" x14ac:dyDescent="0.25">
      <c r="B219" s="68"/>
      <c r="C219" s="68"/>
      <c r="D219" s="68"/>
      <c r="E219" s="68"/>
      <c r="F219" s="68"/>
      <c r="G219" s="247"/>
      <c r="H219" s="360" t="s">
        <v>247</v>
      </c>
      <c r="I219" s="21"/>
    </row>
    <row r="220" spans="2:10" s="1" customFormat="1" ht="18.75" x14ac:dyDescent="0.25">
      <c r="B220" s="68"/>
      <c r="C220" s="68"/>
      <c r="D220" s="68"/>
      <c r="E220" s="68"/>
      <c r="F220" s="68"/>
      <c r="G220" s="247"/>
      <c r="H220" s="71" t="s">
        <v>67</v>
      </c>
      <c r="I220" s="21"/>
    </row>
    <row r="221" spans="2:10" s="1" customFormat="1" ht="18.75" x14ac:dyDescent="0.25">
      <c r="B221" s="68"/>
      <c r="C221" s="68"/>
      <c r="D221" s="68"/>
      <c r="E221" s="68"/>
      <c r="F221" s="68"/>
      <c r="G221" s="247"/>
      <c r="H221" s="71" t="s">
        <v>68</v>
      </c>
      <c r="I221" s="21"/>
    </row>
    <row r="222" spans="2:10" s="1" customFormat="1" ht="37.5" x14ac:dyDescent="0.25">
      <c r="B222" s="68"/>
      <c r="C222" s="68"/>
      <c r="D222" s="68"/>
      <c r="E222" s="68"/>
      <c r="F222" s="68"/>
      <c r="G222" s="247"/>
      <c r="H222" s="71" t="s">
        <v>69</v>
      </c>
      <c r="I222" s="21"/>
    </row>
    <row r="223" spans="2:10" s="1" customFormat="1" ht="18.75" x14ac:dyDescent="0.25">
      <c r="B223" s="73"/>
      <c r="C223" s="73"/>
      <c r="D223" s="73"/>
      <c r="E223" s="73"/>
      <c r="F223" s="73"/>
      <c r="G223" s="248"/>
      <c r="H223" s="71" t="s">
        <v>70</v>
      </c>
      <c r="I223" s="21"/>
    </row>
    <row r="224" spans="2:10" s="1" customFormat="1" ht="18.75" x14ac:dyDescent="0.25">
      <c r="B224" s="254">
        <f t="shared" ref="B224:F224" si="15">SUM(B220:B223)</f>
        <v>0</v>
      </c>
      <c r="C224" s="254">
        <f t="shared" si="15"/>
        <v>0</v>
      </c>
      <c r="D224" s="254">
        <f t="shared" si="15"/>
        <v>0</v>
      </c>
      <c r="E224" s="254">
        <f t="shared" si="15"/>
        <v>0</v>
      </c>
      <c r="F224" s="254">
        <f t="shared" si="15"/>
        <v>0</v>
      </c>
      <c r="G224" s="254">
        <f>SUM(G220:G223)</f>
        <v>0</v>
      </c>
      <c r="H224" s="70" t="s">
        <v>202</v>
      </c>
      <c r="I224" s="21"/>
    </row>
    <row r="225" spans="2:9" s="1" customFormat="1" ht="18.75" x14ac:dyDescent="0.25">
      <c r="B225" s="74"/>
      <c r="C225" s="74"/>
      <c r="D225" s="74"/>
      <c r="E225" s="74"/>
      <c r="F225" s="74"/>
      <c r="G225" s="250"/>
      <c r="H225" s="360" t="s">
        <v>1</v>
      </c>
      <c r="I225" s="21"/>
    </row>
    <row r="226" spans="2:9" ht="18.75" x14ac:dyDescent="0.25">
      <c r="B226" s="68"/>
      <c r="C226" s="68"/>
      <c r="D226" s="68"/>
      <c r="E226" s="68"/>
      <c r="F226" s="68"/>
      <c r="G226" s="247"/>
      <c r="H226" s="71" t="s">
        <v>67</v>
      </c>
    </row>
    <row r="227" spans="2:9" ht="18.75" x14ac:dyDescent="0.25">
      <c r="B227" s="68"/>
      <c r="C227" s="68"/>
      <c r="D227" s="68"/>
      <c r="E227" s="68"/>
      <c r="F227" s="68"/>
      <c r="G227" s="247"/>
      <c r="H227" s="71" t="s">
        <v>68</v>
      </c>
    </row>
    <row r="228" spans="2:9" ht="37.5" x14ac:dyDescent="0.25">
      <c r="B228" s="68"/>
      <c r="C228" s="68"/>
      <c r="D228" s="68"/>
      <c r="E228" s="68"/>
      <c r="F228" s="68"/>
      <c r="G228" s="247"/>
      <c r="H228" s="71" t="s">
        <v>69</v>
      </c>
    </row>
    <row r="229" spans="2:9" ht="18.75" x14ac:dyDescent="0.25">
      <c r="B229" s="68"/>
      <c r="C229" s="68"/>
      <c r="D229" s="68"/>
      <c r="E229" s="68"/>
      <c r="F229" s="68"/>
      <c r="G229" s="247"/>
      <c r="H229" s="71" t="s">
        <v>70</v>
      </c>
    </row>
    <row r="230" spans="2:9" s="1" customFormat="1" ht="18.75" x14ac:dyDescent="0.25">
      <c r="B230" s="254">
        <f t="shared" ref="B230:F230" si="16">SUM(B226:B229)</f>
        <v>0</v>
      </c>
      <c r="C230" s="254">
        <f t="shared" si="16"/>
        <v>0</v>
      </c>
      <c r="D230" s="254">
        <f t="shared" si="16"/>
        <v>0</v>
      </c>
      <c r="E230" s="254">
        <f t="shared" si="16"/>
        <v>0</v>
      </c>
      <c r="F230" s="254">
        <f t="shared" si="16"/>
        <v>0</v>
      </c>
      <c r="G230" s="254">
        <f>SUM(G226:G229)</f>
        <v>0</v>
      </c>
      <c r="H230" s="70" t="s">
        <v>201</v>
      </c>
      <c r="I230" s="21"/>
    </row>
    <row r="231" spans="2:9" s="1" customFormat="1" ht="18.75" x14ac:dyDescent="0.25">
      <c r="B231" s="68"/>
      <c r="C231" s="68"/>
      <c r="D231" s="68"/>
      <c r="E231" s="68"/>
      <c r="F231" s="68"/>
      <c r="G231" s="247"/>
      <c r="H231" s="360" t="s">
        <v>2</v>
      </c>
      <c r="I231" s="21"/>
    </row>
    <row r="232" spans="2:9" s="1" customFormat="1" ht="18.75" x14ac:dyDescent="0.25">
      <c r="B232" s="68"/>
      <c r="C232" s="68"/>
      <c r="D232" s="68"/>
      <c r="E232" s="68"/>
      <c r="F232" s="68"/>
      <c r="G232" s="247"/>
      <c r="H232" s="71" t="s">
        <v>67</v>
      </c>
      <c r="I232" s="21"/>
    </row>
    <row r="233" spans="2:9" s="1" customFormat="1" ht="18.75" x14ac:dyDescent="0.25">
      <c r="B233" s="68"/>
      <c r="C233" s="68"/>
      <c r="D233" s="68"/>
      <c r="E233" s="68"/>
      <c r="F233" s="68"/>
      <c r="G233" s="247"/>
      <c r="H233" s="71" t="s">
        <v>68</v>
      </c>
      <c r="I233" s="21"/>
    </row>
    <row r="234" spans="2:9" s="1" customFormat="1" ht="37.5" x14ac:dyDescent="0.25">
      <c r="B234" s="68"/>
      <c r="C234" s="68"/>
      <c r="D234" s="68"/>
      <c r="E234" s="68"/>
      <c r="F234" s="68"/>
      <c r="G234" s="247"/>
      <c r="H234" s="71" t="s">
        <v>69</v>
      </c>
      <c r="I234" s="21"/>
    </row>
    <row r="235" spans="2:9" s="1" customFormat="1" ht="18.75" x14ac:dyDescent="0.25">
      <c r="B235" s="68"/>
      <c r="C235" s="68"/>
      <c r="D235" s="68"/>
      <c r="E235" s="68"/>
      <c r="F235" s="68"/>
      <c r="G235" s="247"/>
      <c r="H235" s="71" t="s">
        <v>70</v>
      </c>
      <c r="I235" s="21"/>
    </row>
    <row r="236" spans="2:9" s="1" customFormat="1" ht="18.75" x14ac:dyDescent="0.25">
      <c r="B236" s="254">
        <f t="shared" ref="B236:F236" si="17">SUM(B232:B235)</f>
        <v>0</v>
      </c>
      <c r="C236" s="254">
        <f t="shared" si="17"/>
        <v>0</v>
      </c>
      <c r="D236" s="254">
        <f t="shared" si="17"/>
        <v>0</v>
      </c>
      <c r="E236" s="254">
        <f t="shared" si="17"/>
        <v>0</v>
      </c>
      <c r="F236" s="254">
        <f t="shared" si="17"/>
        <v>0</v>
      </c>
      <c r="G236" s="254">
        <f>SUM(G232:G235)</f>
        <v>0</v>
      </c>
      <c r="H236" s="70" t="s">
        <v>55</v>
      </c>
      <c r="I236" s="21"/>
    </row>
    <row r="237" spans="2:9" s="1" customFormat="1" ht="18.75" x14ac:dyDescent="0.25">
      <c r="B237" s="300"/>
      <c r="C237" s="300"/>
      <c r="D237" s="300"/>
      <c r="E237" s="300"/>
      <c r="F237" s="300"/>
      <c r="G237" s="301"/>
      <c r="H237" s="360" t="s">
        <v>248</v>
      </c>
      <c r="I237" s="21"/>
    </row>
    <row r="238" spans="2:9" s="1" customFormat="1" ht="18.75" x14ac:dyDescent="0.25">
      <c r="B238" s="68"/>
      <c r="C238" s="68"/>
      <c r="D238" s="68"/>
      <c r="E238" s="68"/>
      <c r="F238" s="68"/>
      <c r="G238" s="247">
        <f>G220+G226-G232</f>
        <v>0</v>
      </c>
      <c r="H238" s="71" t="s">
        <v>67</v>
      </c>
      <c r="I238" s="21"/>
    </row>
    <row r="239" spans="2:9" s="1" customFormat="1" ht="18.75" x14ac:dyDescent="0.25">
      <c r="B239" s="68"/>
      <c r="C239" s="68"/>
      <c r="D239" s="68"/>
      <c r="E239" s="68"/>
      <c r="F239" s="68"/>
      <c r="G239" s="247">
        <f t="shared" ref="G239:G241" si="18">G221+G227-G233</f>
        <v>0</v>
      </c>
      <c r="H239" s="71" t="s">
        <v>68</v>
      </c>
      <c r="I239" s="21"/>
    </row>
    <row r="240" spans="2:9" s="1" customFormat="1" ht="37.5" x14ac:dyDescent="0.25">
      <c r="B240" s="68"/>
      <c r="C240" s="68"/>
      <c r="D240" s="68"/>
      <c r="E240" s="68"/>
      <c r="F240" s="68"/>
      <c r="G240" s="247">
        <f t="shared" si="18"/>
        <v>0</v>
      </c>
      <c r="H240" s="71" t="s">
        <v>69</v>
      </c>
      <c r="I240" s="21"/>
    </row>
    <row r="241" spans="2:10" s="1" customFormat="1" ht="18.75" x14ac:dyDescent="0.25">
      <c r="B241" s="68"/>
      <c r="C241" s="68"/>
      <c r="D241" s="68"/>
      <c r="E241" s="68"/>
      <c r="F241" s="68"/>
      <c r="G241" s="247">
        <f t="shared" si="18"/>
        <v>0</v>
      </c>
      <c r="H241" s="71" t="s">
        <v>70</v>
      </c>
      <c r="I241" s="21"/>
    </row>
    <row r="242" spans="2:10" s="1" customFormat="1" ht="19.5" thickBot="1" x14ac:dyDescent="0.3">
      <c r="B242" s="255">
        <f t="shared" ref="B242:F242" si="19">SUM(B238:B241)</f>
        <v>0</v>
      </c>
      <c r="C242" s="255">
        <f t="shared" si="19"/>
        <v>0</v>
      </c>
      <c r="D242" s="255">
        <f t="shared" si="19"/>
        <v>0</v>
      </c>
      <c r="E242" s="255">
        <f t="shared" si="19"/>
        <v>0</v>
      </c>
      <c r="F242" s="255">
        <f t="shared" si="19"/>
        <v>0</v>
      </c>
      <c r="G242" s="255">
        <f>SUM(G238:G241)</f>
        <v>0</v>
      </c>
      <c r="H242" s="70" t="s">
        <v>202</v>
      </c>
      <c r="I242" s="21"/>
    </row>
    <row r="244" spans="2:10" s="1" customFormat="1" ht="44.25" customHeight="1" x14ac:dyDescent="0.55000000000000004">
      <c r="B244" s="506" t="s">
        <v>567</v>
      </c>
      <c r="C244" s="506"/>
      <c r="D244" s="506"/>
      <c r="E244" s="506"/>
      <c r="F244" s="506"/>
      <c r="G244" s="506"/>
      <c r="H244" s="506"/>
      <c r="I244" s="21"/>
    </row>
    <row r="246" spans="2:10" ht="27.75" x14ac:dyDescent="0.25">
      <c r="B246" s="516" t="s">
        <v>503</v>
      </c>
      <c r="C246" s="516"/>
      <c r="D246" s="516"/>
      <c r="E246" s="516"/>
      <c r="F246" s="516"/>
      <c r="G246" s="516"/>
      <c r="H246" s="516"/>
      <c r="J246" s="432" t="s">
        <v>452</v>
      </c>
    </row>
    <row r="247" spans="2:10" s="1" customFormat="1" ht="27.75" x14ac:dyDescent="0.25">
      <c r="B247" s="516" t="s">
        <v>77</v>
      </c>
      <c r="C247" s="516"/>
      <c r="D247" s="516"/>
      <c r="E247" s="516"/>
      <c r="F247" s="516"/>
      <c r="G247" s="516"/>
      <c r="H247" s="516"/>
      <c r="I247" s="21"/>
    </row>
    <row r="249" spans="2:10" ht="120.75" x14ac:dyDescent="0.25">
      <c r="B249" s="138" t="s">
        <v>356</v>
      </c>
      <c r="C249" s="138" t="s">
        <v>357</v>
      </c>
      <c r="D249" s="138" t="s">
        <v>358</v>
      </c>
      <c r="E249" s="328" t="s">
        <v>356</v>
      </c>
      <c r="F249" s="328" t="s">
        <v>357</v>
      </c>
      <c r="G249" s="328" t="s">
        <v>358</v>
      </c>
      <c r="H249" s="523"/>
    </row>
    <row r="250" spans="2:10" x14ac:dyDescent="0.25">
      <c r="B250" s="329">
        <v>2022</v>
      </c>
      <c r="C250" s="329">
        <v>2022</v>
      </c>
      <c r="D250" s="329">
        <v>2022</v>
      </c>
      <c r="E250" s="329">
        <v>2023</v>
      </c>
      <c r="F250" s="329">
        <v>2023</v>
      </c>
      <c r="G250" s="330">
        <v>2023</v>
      </c>
      <c r="H250" s="523"/>
    </row>
    <row r="251" spans="2:10" ht="37.5" x14ac:dyDescent="0.25">
      <c r="B251" s="72"/>
      <c r="C251" s="72"/>
      <c r="D251" s="72"/>
      <c r="E251" s="72"/>
      <c r="F251" s="72"/>
      <c r="G251" s="252"/>
      <c r="H251" s="75" t="s">
        <v>71</v>
      </c>
    </row>
    <row r="252" spans="2:10" ht="18.75" x14ac:dyDescent="0.25">
      <c r="B252" s="72"/>
      <c r="C252" s="72"/>
      <c r="D252" s="72"/>
      <c r="E252" s="72"/>
      <c r="F252" s="72"/>
      <c r="G252" s="253"/>
      <c r="H252" s="361" t="s">
        <v>72</v>
      </c>
    </row>
    <row r="253" spans="2:10" ht="18.75" x14ac:dyDescent="0.25">
      <c r="B253" s="72"/>
      <c r="C253" s="72"/>
      <c r="D253" s="69"/>
      <c r="E253" s="69"/>
      <c r="F253" s="69"/>
      <c r="G253" s="247"/>
      <c r="H253" s="92" t="s">
        <v>73</v>
      </c>
      <c r="I253" s="463">
        <v>121</v>
      </c>
    </row>
    <row r="254" spans="2:10" ht="18.75" x14ac:dyDescent="0.25">
      <c r="B254" s="72"/>
      <c r="C254" s="72"/>
      <c r="D254" s="72"/>
      <c r="E254" s="72"/>
      <c r="F254" s="72"/>
      <c r="G254" s="247"/>
      <c r="H254" s="92" t="s">
        <v>369</v>
      </c>
      <c r="I254" s="463">
        <v>123</v>
      </c>
    </row>
    <row r="255" spans="2:10" ht="18.75" x14ac:dyDescent="0.25">
      <c r="B255" s="72"/>
      <c r="C255" s="72"/>
      <c r="D255" s="72"/>
      <c r="E255" s="72"/>
      <c r="F255" s="69"/>
      <c r="G255" s="247"/>
      <c r="H255" s="92" t="s">
        <v>74</v>
      </c>
      <c r="I255" s="463">
        <v>126</v>
      </c>
    </row>
    <row r="256" spans="2:10" ht="18.75" x14ac:dyDescent="0.25">
      <c r="B256" s="77">
        <f t="shared" ref="B256:G256" si="20">SUM(B253:B255)</f>
        <v>0</v>
      </c>
      <c r="C256" s="77">
        <f t="shared" si="20"/>
        <v>0</v>
      </c>
      <c r="D256" s="77">
        <f t="shared" si="20"/>
        <v>0</v>
      </c>
      <c r="E256" s="77">
        <f t="shared" si="20"/>
        <v>0</v>
      </c>
      <c r="F256" s="77">
        <f t="shared" si="20"/>
        <v>0</v>
      </c>
      <c r="G256" s="254">
        <f t="shared" si="20"/>
        <v>0</v>
      </c>
      <c r="H256" s="75" t="s">
        <v>75</v>
      </c>
    </row>
    <row r="257" spans="2:10" s="1" customFormat="1" ht="18.75" x14ac:dyDescent="0.25">
      <c r="B257" s="77"/>
      <c r="C257" s="77"/>
      <c r="D257" s="254"/>
      <c r="E257" s="77"/>
      <c r="F257" s="77"/>
      <c r="G257" s="254"/>
      <c r="H257" s="75" t="s">
        <v>76</v>
      </c>
      <c r="I257" s="21"/>
    </row>
    <row r="258" spans="2:10" s="1" customFormat="1" ht="18.75" x14ac:dyDescent="0.25">
      <c r="B258" s="77">
        <f t="shared" ref="B258:C258" si="21">B256-B257</f>
        <v>0</v>
      </c>
      <c r="C258" s="77">
        <f t="shared" si="21"/>
        <v>0</v>
      </c>
      <c r="D258" s="77">
        <f>D256-D257</f>
        <v>0</v>
      </c>
      <c r="E258" s="77">
        <f>E256-E257</f>
        <v>0</v>
      </c>
      <c r="F258" s="77">
        <f>F256-F257</f>
        <v>0</v>
      </c>
      <c r="G258" s="249">
        <f>G256-G257</f>
        <v>0</v>
      </c>
      <c r="H258" s="75" t="s">
        <v>243</v>
      </c>
      <c r="I258" s="21"/>
    </row>
    <row r="259" spans="2:10" s="1" customFormat="1" ht="19.5" thickBot="1" x14ac:dyDescent="0.3">
      <c r="B259" s="89">
        <f t="shared" ref="B259:G259" si="22">B251+B258</f>
        <v>0</v>
      </c>
      <c r="C259" s="89">
        <f t="shared" si="22"/>
        <v>0</v>
      </c>
      <c r="D259" s="89">
        <f t="shared" si="22"/>
        <v>0</v>
      </c>
      <c r="E259" s="89">
        <f t="shared" si="22"/>
        <v>0</v>
      </c>
      <c r="F259" s="89">
        <f t="shared" si="22"/>
        <v>0</v>
      </c>
      <c r="G259" s="255">
        <f t="shared" si="22"/>
        <v>0</v>
      </c>
      <c r="H259" s="75" t="s">
        <v>21</v>
      </c>
      <c r="I259" s="21"/>
    </row>
    <row r="262" spans="2:10" ht="27.75" x14ac:dyDescent="0.25">
      <c r="B262" s="517" t="s">
        <v>504</v>
      </c>
      <c r="C262" s="517"/>
      <c r="D262" s="517"/>
      <c r="E262" s="517"/>
      <c r="F262" s="517"/>
      <c r="G262" s="517"/>
      <c r="H262" s="517"/>
      <c r="J262" s="432" t="s">
        <v>453</v>
      </c>
    </row>
    <row r="264" spans="2:10" ht="120.75" x14ac:dyDescent="0.25">
      <c r="B264" s="138" t="s">
        <v>356</v>
      </c>
      <c r="C264" s="138" t="s">
        <v>357</v>
      </c>
      <c r="D264" s="138" t="s">
        <v>358</v>
      </c>
      <c r="E264" s="328" t="s">
        <v>356</v>
      </c>
      <c r="F264" s="328" t="s">
        <v>357</v>
      </c>
      <c r="G264" s="328" t="s">
        <v>358</v>
      </c>
      <c r="H264" s="524"/>
    </row>
    <row r="265" spans="2:10" x14ac:dyDescent="0.25">
      <c r="B265" s="329">
        <v>2022</v>
      </c>
      <c r="C265" s="329">
        <v>2022</v>
      </c>
      <c r="D265" s="329">
        <v>2022</v>
      </c>
      <c r="E265" s="329">
        <v>2023</v>
      </c>
      <c r="F265" s="329">
        <v>2023</v>
      </c>
      <c r="G265" s="330">
        <v>2023</v>
      </c>
      <c r="H265" s="524"/>
    </row>
    <row r="266" spans="2:10" ht="18.75" x14ac:dyDescent="0.25">
      <c r="B266" s="78"/>
      <c r="C266" s="78"/>
      <c r="D266" s="78"/>
      <c r="E266" s="78"/>
      <c r="F266" s="78"/>
      <c r="G266" s="256"/>
      <c r="H266" s="56" t="s">
        <v>78</v>
      </c>
    </row>
    <row r="267" spans="2:10" ht="18.75" x14ac:dyDescent="0.25">
      <c r="B267" s="79"/>
      <c r="C267" s="79"/>
      <c r="D267" s="79"/>
      <c r="E267" s="79"/>
      <c r="F267" s="79"/>
      <c r="G267" s="257"/>
      <c r="H267" s="362" t="s">
        <v>388</v>
      </c>
    </row>
    <row r="268" spans="2:10" s="1" customFormat="1" ht="18.75" x14ac:dyDescent="0.25">
      <c r="B268" s="78"/>
      <c r="C268" s="78"/>
      <c r="D268" s="78"/>
      <c r="E268" s="78"/>
      <c r="F268" s="78"/>
      <c r="G268" s="256"/>
      <c r="H268" s="464" t="s">
        <v>389</v>
      </c>
      <c r="I268" s="21">
        <v>129</v>
      </c>
    </row>
    <row r="269" spans="2:10" s="1" customFormat="1" ht="18.75" x14ac:dyDescent="0.25">
      <c r="B269" s="78"/>
      <c r="C269" s="78"/>
      <c r="D269" s="78"/>
      <c r="E269" s="78"/>
      <c r="F269" s="78"/>
      <c r="G269" s="256"/>
      <c r="H269" s="464" t="s">
        <v>390</v>
      </c>
      <c r="I269" s="21">
        <v>141</v>
      </c>
    </row>
    <row r="270" spans="2:10" ht="18.75" x14ac:dyDescent="0.25">
      <c r="B270" s="258">
        <f t="shared" ref="B270:F270" si="23">SUM(B268:B269)</f>
        <v>0</v>
      </c>
      <c r="C270" s="258">
        <f t="shared" si="23"/>
        <v>0</v>
      </c>
      <c r="D270" s="258">
        <f t="shared" si="23"/>
        <v>0</v>
      </c>
      <c r="E270" s="258">
        <f t="shared" si="23"/>
        <v>0</v>
      </c>
      <c r="F270" s="258">
        <f t="shared" si="23"/>
        <v>0</v>
      </c>
      <c r="G270" s="258">
        <f>SUM(G268:G269)</f>
        <v>0</v>
      </c>
      <c r="H270" s="465" t="s">
        <v>32</v>
      </c>
    </row>
    <row r="271" spans="2:10" ht="18.75" x14ac:dyDescent="0.25">
      <c r="B271" s="78"/>
      <c r="C271" s="78"/>
      <c r="D271" s="78"/>
      <c r="E271" s="78"/>
      <c r="F271" s="78"/>
      <c r="G271" s="256"/>
      <c r="H271" s="466" t="s">
        <v>391</v>
      </c>
    </row>
    <row r="272" spans="2:10" s="1" customFormat="1" ht="18.75" x14ac:dyDescent="0.25">
      <c r="B272" s="78"/>
      <c r="C272" s="78"/>
      <c r="D272" s="78"/>
      <c r="E272" s="78"/>
      <c r="F272" s="78"/>
      <c r="G272" s="256"/>
      <c r="H272" s="467" t="s">
        <v>186</v>
      </c>
      <c r="I272" s="21">
        <v>212</v>
      </c>
    </row>
    <row r="273" spans="2:10" s="1" customFormat="1" ht="18.75" x14ac:dyDescent="0.25">
      <c r="B273" s="78"/>
      <c r="C273" s="78"/>
      <c r="D273" s="78"/>
      <c r="E273" s="78"/>
      <c r="F273" s="78"/>
      <c r="G273" s="256"/>
      <c r="H273" s="467" t="s">
        <v>15</v>
      </c>
      <c r="I273" s="21">
        <v>221</v>
      </c>
    </row>
    <row r="274" spans="2:10" s="1" customFormat="1" ht="18.75" x14ac:dyDescent="0.25">
      <c r="B274" s="78"/>
      <c r="C274" s="78"/>
      <c r="D274" s="78"/>
      <c r="E274" s="78"/>
      <c r="F274" s="78"/>
      <c r="G274" s="256"/>
      <c r="H274" s="467" t="s">
        <v>17</v>
      </c>
      <c r="I274" s="21">
        <v>222</v>
      </c>
    </row>
    <row r="275" spans="2:10" s="1" customFormat="1" ht="18.75" x14ac:dyDescent="0.25">
      <c r="B275" s="78"/>
      <c r="C275" s="78"/>
      <c r="D275" s="78"/>
      <c r="E275" s="78"/>
      <c r="F275" s="78"/>
      <c r="G275" s="256"/>
      <c r="H275" s="467" t="s">
        <v>18</v>
      </c>
      <c r="I275" s="21">
        <v>223</v>
      </c>
    </row>
    <row r="276" spans="2:10" s="1" customFormat="1" ht="18.75" x14ac:dyDescent="0.25">
      <c r="B276" s="78"/>
      <c r="C276" s="78"/>
      <c r="D276" s="78"/>
      <c r="E276" s="78"/>
      <c r="F276" s="78"/>
      <c r="G276" s="256"/>
      <c r="H276" s="467" t="s">
        <v>16</v>
      </c>
      <c r="I276" s="21">
        <v>226</v>
      </c>
    </row>
    <row r="277" spans="2:10" s="1" customFormat="1" ht="18.75" x14ac:dyDescent="0.25">
      <c r="B277" s="78"/>
      <c r="C277" s="78"/>
      <c r="D277" s="78"/>
      <c r="E277" s="78"/>
      <c r="F277" s="78"/>
      <c r="G277" s="256"/>
      <c r="H277" s="467" t="s">
        <v>394</v>
      </c>
      <c r="I277" s="21">
        <v>228</v>
      </c>
    </row>
    <row r="278" spans="2:10" s="1" customFormat="1" ht="18.75" x14ac:dyDescent="0.25">
      <c r="B278" s="78"/>
      <c r="C278" s="78"/>
      <c r="D278" s="78"/>
      <c r="E278" s="78"/>
      <c r="F278" s="78"/>
      <c r="G278" s="256"/>
      <c r="H278" s="467" t="s">
        <v>395</v>
      </c>
      <c r="I278" s="21">
        <v>422</v>
      </c>
    </row>
    <row r="279" spans="2:10" s="1" customFormat="1" ht="18.75" x14ac:dyDescent="0.25">
      <c r="B279" s="370"/>
      <c r="C279" s="370"/>
      <c r="D279" s="370"/>
      <c r="E279" s="370"/>
      <c r="F279" s="370"/>
      <c r="G279" s="256"/>
      <c r="H279" s="467" t="s">
        <v>242</v>
      </c>
      <c r="I279" s="21">
        <v>423</v>
      </c>
    </row>
    <row r="280" spans="2:10" s="1" customFormat="1" ht="18.75" x14ac:dyDescent="0.25">
      <c r="B280" s="258">
        <f t="shared" ref="B280:F280" si="24">SUM(B272:B279)</f>
        <v>0</v>
      </c>
      <c r="C280" s="258">
        <f t="shared" si="24"/>
        <v>0</v>
      </c>
      <c r="D280" s="258">
        <f t="shared" si="24"/>
        <v>0</v>
      </c>
      <c r="E280" s="258">
        <f t="shared" si="24"/>
        <v>0</v>
      </c>
      <c r="F280" s="258">
        <f t="shared" si="24"/>
        <v>0</v>
      </c>
      <c r="G280" s="258">
        <f>SUM(G272:G279)</f>
        <v>0</v>
      </c>
      <c r="H280" s="465" t="s">
        <v>392</v>
      </c>
      <c r="I280" s="21"/>
    </row>
    <row r="281" spans="2:10" s="1" customFormat="1" ht="18.75" x14ac:dyDescent="0.25">
      <c r="B281" s="80">
        <f t="shared" ref="B281:G281" si="25">B270-B280</f>
        <v>0</v>
      </c>
      <c r="C281" s="80">
        <f t="shared" si="25"/>
        <v>0</v>
      </c>
      <c r="D281" s="80">
        <f t="shared" si="25"/>
        <v>0</v>
      </c>
      <c r="E281" s="80">
        <f t="shared" si="25"/>
        <v>0</v>
      </c>
      <c r="F281" s="80">
        <f t="shared" si="25"/>
        <v>0</v>
      </c>
      <c r="G281" s="259">
        <f t="shared" si="25"/>
        <v>0</v>
      </c>
      <c r="H281" s="56" t="s">
        <v>62</v>
      </c>
      <c r="I281" s="21"/>
    </row>
    <row r="282" spans="2:10" s="1" customFormat="1" ht="19.5" thickBot="1" x14ac:dyDescent="0.3">
      <c r="B282" s="88">
        <f t="shared" ref="B282:G282" si="26">B266+B281</f>
        <v>0</v>
      </c>
      <c r="C282" s="88">
        <f t="shared" si="26"/>
        <v>0</v>
      </c>
      <c r="D282" s="88">
        <f t="shared" si="26"/>
        <v>0</v>
      </c>
      <c r="E282" s="88">
        <f t="shared" si="26"/>
        <v>0</v>
      </c>
      <c r="F282" s="88">
        <f t="shared" si="26"/>
        <v>0</v>
      </c>
      <c r="G282" s="260">
        <f t="shared" si="26"/>
        <v>0</v>
      </c>
      <c r="H282" s="56" t="s">
        <v>21</v>
      </c>
      <c r="I282" s="21"/>
    </row>
    <row r="285" spans="2:10" ht="27.75" x14ac:dyDescent="0.25">
      <c r="B285" s="516" t="s">
        <v>505</v>
      </c>
      <c r="C285" s="516"/>
      <c r="D285" s="516"/>
      <c r="E285" s="516"/>
      <c r="F285" s="516"/>
      <c r="G285" s="516"/>
      <c r="H285" s="516"/>
      <c r="J285" s="432" t="s">
        <v>454</v>
      </c>
    </row>
    <row r="287" spans="2:10" ht="120.75" x14ac:dyDescent="0.25">
      <c r="B287" s="138" t="s">
        <v>356</v>
      </c>
      <c r="C287" s="138" t="s">
        <v>357</v>
      </c>
      <c r="D287" s="138" t="s">
        <v>358</v>
      </c>
      <c r="E287" s="328" t="s">
        <v>356</v>
      </c>
      <c r="F287" s="328" t="s">
        <v>357</v>
      </c>
      <c r="G287" s="328" t="s">
        <v>358</v>
      </c>
      <c r="H287" s="524"/>
    </row>
    <row r="288" spans="2:10" x14ac:dyDescent="0.25">
      <c r="B288" s="329">
        <v>2022</v>
      </c>
      <c r="C288" s="329">
        <v>2022</v>
      </c>
      <c r="D288" s="329">
        <v>2022</v>
      </c>
      <c r="E288" s="329">
        <v>2023</v>
      </c>
      <c r="F288" s="329">
        <v>2023</v>
      </c>
      <c r="G288" s="330">
        <v>2023</v>
      </c>
      <c r="H288" s="524"/>
    </row>
    <row r="289" spans="2:10" ht="18.75" x14ac:dyDescent="0.25">
      <c r="B289" s="213"/>
      <c r="C289" s="213"/>
      <c r="D289" s="213"/>
      <c r="E289" s="213"/>
      <c r="F289" s="213"/>
      <c r="G289" s="261"/>
      <c r="H289" s="56" t="s">
        <v>10</v>
      </c>
    </row>
    <row r="290" spans="2:10" ht="18.75" x14ac:dyDescent="0.25">
      <c r="B290" s="213"/>
      <c r="C290" s="213"/>
      <c r="D290" s="213"/>
      <c r="E290" s="213"/>
      <c r="F290" s="213"/>
      <c r="G290" s="261"/>
      <c r="H290" s="362" t="s">
        <v>1</v>
      </c>
    </row>
    <row r="291" spans="2:10" ht="18.75" x14ac:dyDescent="0.25">
      <c r="B291" s="213"/>
      <c r="C291" s="213"/>
      <c r="D291" s="213"/>
      <c r="E291" s="213"/>
      <c r="F291" s="213"/>
      <c r="G291" s="261"/>
      <c r="H291" s="464" t="s">
        <v>381</v>
      </c>
    </row>
    <row r="292" spans="2:10" s="1" customFormat="1" ht="18.75" x14ac:dyDescent="0.25">
      <c r="B292" s="364"/>
      <c r="C292" s="364"/>
      <c r="D292" s="364"/>
      <c r="E292" s="364"/>
      <c r="F292" s="364"/>
      <c r="G292" s="365"/>
      <c r="H292" s="464" t="s">
        <v>380</v>
      </c>
      <c r="I292" s="21"/>
    </row>
    <row r="293" spans="2:10" ht="18.75" x14ac:dyDescent="0.25">
      <c r="B293" s="262">
        <f t="shared" ref="B293:F293" si="27">SUM(B291:B292)</f>
        <v>0</v>
      </c>
      <c r="C293" s="262">
        <f t="shared" si="27"/>
        <v>0</v>
      </c>
      <c r="D293" s="262">
        <f t="shared" si="27"/>
        <v>0</v>
      </c>
      <c r="E293" s="262">
        <f t="shared" si="27"/>
        <v>0</v>
      </c>
      <c r="F293" s="262">
        <f t="shared" si="27"/>
        <v>0</v>
      </c>
      <c r="G293" s="262">
        <f>SUM(G291:G292)</f>
        <v>0</v>
      </c>
      <c r="H293" s="465" t="s">
        <v>79</v>
      </c>
    </row>
    <row r="294" spans="2:10" ht="18.75" x14ac:dyDescent="0.25">
      <c r="B294" s="214"/>
      <c r="C294" s="214"/>
      <c r="D294" s="214"/>
      <c r="E294" s="214"/>
      <c r="F294" s="214"/>
      <c r="G294" s="263"/>
      <c r="H294" s="468" t="s">
        <v>2</v>
      </c>
    </row>
    <row r="295" spans="2:10" ht="18.75" x14ac:dyDescent="0.25">
      <c r="B295" s="213"/>
      <c r="C295" s="213"/>
      <c r="D295" s="213"/>
      <c r="E295" s="213"/>
      <c r="F295" s="213"/>
      <c r="G295" s="261"/>
      <c r="H295" s="464" t="s">
        <v>381</v>
      </c>
    </row>
    <row r="296" spans="2:10" s="1" customFormat="1" ht="18.75" x14ac:dyDescent="0.25">
      <c r="B296" s="364"/>
      <c r="C296" s="364"/>
      <c r="D296" s="364"/>
      <c r="E296" s="364"/>
      <c r="F296" s="364"/>
      <c r="G296" s="365"/>
      <c r="H296" s="464" t="s">
        <v>380</v>
      </c>
      <c r="I296" s="21"/>
    </row>
    <row r="297" spans="2:10" s="1" customFormat="1" ht="18.75" x14ac:dyDescent="0.25">
      <c r="B297" s="262">
        <f t="shared" ref="B297:F297" si="28">SUM(B295:B296)</f>
        <v>0</v>
      </c>
      <c r="C297" s="262">
        <f t="shared" si="28"/>
        <v>0</v>
      </c>
      <c r="D297" s="262">
        <f t="shared" si="28"/>
        <v>0</v>
      </c>
      <c r="E297" s="262">
        <f t="shared" si="28"/>
        <v>0</v>
      </c>
      <c r="F297" s="262">
        <f t="shared" si="28"/>
        <v>0</v>
      </c>
      <c r="G297" s="262">
        <f>SUM(G295:G296)</f>
        <v>0</v>
      </c>
      <c r="H297" s="465" t="s">
        <v>55</v>
      </c>
      <c r="I297" s="21"/>
    </row>
    <row r="298" spans="2:10" s="1" customFormat="1" ht="18.75" x14ac:dyDescent="0.25">
      <c r="B298" s="262">
        <f t="shared" ref="B298:F298" si="29">B293-B297</f>
        <v>0</v>
      </c>
      <c r="C298" s="262">
        <f t="shared" si="29"/>
        <v>0</v>
      </c>
      <c r="D298" s="262">
        <f t="shared" si="29"/>
        <v>0</v>
      </c>
      <c r="E298" s="262">
        <f t="shared" si="29"/>
        <v>0</v>
      </c>
      <c r="F298" s="262">
        <f t="shared" si="29"/>
        <v>0</v>
      </c>
      <c r="G298" s="262">
        <f>G293-G297</f>
        <v>0</v>
      </c>
      <c r="H298" s="56" t="s">
        <v>80</v>
      </c>
      <c r="I298" s="21"/>
    </row>
    <row r="299" spans="2:10" s="1" customFormat="1" ht="19.5" thickBot="1" x14ac:dyDescent="0.3">
      <c r="B299" s="264">
        <f t="shared" ref="B299:G299" si="30">B289+B298</f>
        <v>0</v>
      </c>
      <c r="C299" s="264">
        <f t="shared" si="30"/>
        <v>0</v>
      </c>
      <c r="D299" s="264">
        <f t="shared" si="30"/>
        <v>0</v>
      </c>
      <c r="E299" s="264">
        <f t="shared" si="30"/>
        <v>0</v>
      </c>
      <c r="F299" s="264">
        <f t="shared" si="30"/>
        <v>0</v>
      </c>
      <c r="G299" s="264">
        <f t="shared" si="30"/>
        <v>0</v>
      </c>
      <c r="H299" s="56" t="s">
        <v>81</v>
      </c>
      <c r="I299" s="21"/>
    </row>
    <row r="302" spans="2:10" ht="27.75" x14ac:dyDescent="0.25">
      <c r="B302" s="516" t="s">
        <v>506</v>
      </c>
      <c r="C302" s="516"/>
      <c r="D302" s="516"/>
      <c r="E302" s="516"/>
      <c r="F302" s="516"/>
      <c r="G302" s="516"/>
      <c r="H302" s="516"/>
      <c r="J302" s="432" t="s">
        <v>455</v>
      </c>
    </row>
    <row r="304" spans="2:10" ht="120.75" x14ac:dyDescent="0.25">
      <c r="B304" s="138" t="s">
        <v>356</v>
      </c>
      <c r="C304" s="138" t="s">
        <v>357</v>
      </c>
      <c r="D304" s="138" t="s">
        <v>358</v>
      </c>
      <c r="E304" s="328" t="s">
        <v>356</v>
      </c>
      <c r="F304" s="328" t="s">
        <v>357</v>
      </c>
      <c r="G304" s="328" t="s">
        <v>358</v>
      </c>
      <c r="H304" s="525"/>
    </row>
    <row r="305" spans="2:9" x14ac:dyDescent="0.25">
      <c r="B305" s="329">
        <v>2022</v>
      </c>
      <c r="C305" s="329">
        <v>2022</v>
      </c>
      <c r="D305" s="329">
        <v>2022</v>
      </c>
      <c r="E305" s="329">
        <v>2023</v>
      </c>
      <c r="F305" s="329">
        <v>2023</v>
      </c>
      <c r="G305" s="330">
        <v>2023</v>
      </c>
      <c r="H305" s="525"/>
    </row>
    <row r="306" spans="2:9" ht="18.75" x14ac:dyDescent="0.25">
      <c r="B306" s="58"/>
      <c r="C306" s="58"/>
      <c r="D306" s="58"/>
      <c r="E306" s="58"/>
      <c r="F306" s="58"/>
      <c r="G306" s="265"/>
      <c r="H306" s="56" t="s">
        <v>61</v>
      </c>
    </row>
    <row r="307" spans="2:9" ht="18.75" x14ac:dyDescent="0.25">
      <c r="B307" s="58"/>
      <c r="C307" s="58"/>
      <c r="D307" s="58"/>
      <c r="E307" s="58"/>
      <c r="F307" s="58"/>
      <c r="G307" s="265"/>
      <c r="H307" s="362" t="s">
        <v>379</v>
      </c>
    </row>
    <row r="308" spans="2:9" ht="18.75" x14ac:dyDescent="0.25">
      <c r="B308" s="265"/>
      <c r="C308" s="265"/>
      <c r="D308" s="265"/>
      <c r="E308" s="265"/>
      <c r="F308" s="265"/>
      <c r="G308" s="265"/>
      <c r="H308" s="464" t="s">
        <v>382</v>
      </c>
    </row>
    <row r="309" spans="2:9" s="1" customFormat="1" ht="18.75" x14ac:dyDescent="0.25">
      <c r="B309" s="355"/>
      <c r="C309" s="355"/>
      <c r="D309" s="355"/>
      <c r="E309" s="355"/>
      <c r="F309" s="355"/>
      <c r="G309" s="355"/>
      <c r="H309" s="464" t="s">
        <v>383</v>
      </c>
      <c r="I309" s="21"/>
    </row>
    <row r="310" spans="2:9" ht="18.75" x14ac:dyDescent="0.25">
      <c r="B310" s="266">
        <f t="shared" ref="B310:G310" si="31">SUM(B308:B309)</f>
        <v>0</v>
      </c>
      <c r="C310" s="266">
        <f t="shared" si="31"/>
        <v>0</v>
      </c>
      <c r="D310" s="266">
        <f t="shared" si="31"/>
        <v>0</v>
      </c>
      <c r="E310" s="266">
        <f t="shared" si="31"/>
        <v>0</v>
      </c>
      <c r="F310" s="266">
        <f t="shared" si="31"/>
        <v>0</v>
      </c>
      <c r="G310" s="266">
        <f t="shared" si="31"/>
        <v>0</v>
      </c>
      <c r="H310" s="465" t="s">
        <v>79</v>
      </c>
    </row>
    <row r="311" spans="2:9" ht="18.75" x14ac:dyDescent="0.25">
      <c r="B311" s="267"/>
      <c r="C311" s="267"/>
      <c r="D311" s="267"/>
      <c r="E311" s="267"/>
      <c r="F311" s="267"/>
      <c r="G311" s="267"/>
      <c r="H311" s="468" t="s">
        <v>2</v>
      </c>
    </row>
    <row r="312" spans="2:9" ht="18.75" x14ac:dyDescent="0.25">
      <c r="B312" s="265"/>
      <c r="C312" s="265"/>
      <c r="D312" s="265"/>
      <c r="E312" s="265"/>
      <c r="F312" s="265"/>
      <c r="G312" s="265"/>
      <c r="H312" s="464" t="s">
        <v>382</v>
      </c>
    </row>
    <row r="313" spans="2:9" s="1" customFormat="1" ht="18.75" x14ac:dyDescent="0.25">
      <c r="B313" s="265"/>
      <c r="C313" s="265"/>
      <c r="D313" s="265"/>
      <c r="E313" s="265"/>
      <c r="F313" s="265"/>
      <c r="G313" s="265"/>
      <c r="H313" s="464" t="s">
        <v>383</v>
      </c>
      <c r="I313" s="21"/>
    </row>
    <row r="314" spans="2:9" s="1" customFormat="1" ht="18.75" x14ac:dyDescent="0.25">
      <c r="B314" s="266">
        <f t="shared" ref="B314:G314" si="32">SUM(B312:B313)</f>
        <v>0</v>
      </c>
      <c r="C314" s="266">
        <f t="shared" si="32"/>
        <v>0</v>
      </c>
      <c r="D314" s="266">
        <f t="shared" si="32"/>
        <v>0</v>
      </c>
      <c r="E314" s="266">
        <f t="shared" si="32"/>
        <v>0</v>
      </c>
      <c r="F314" s="266">
        <f t="shared" si="32"/>
        <v>0</v>
      </c>
      <c r="G314" s="266">
        <f t="shared" si="32"/>
        <v>0</v>
      </c>
      <c r="H314" s="465" t="s">
        <v>55</v>
      </c>
      <c r="I314" s="21"/>
    </row>
    <row r="315" spans="2:9" ht="18.75" x14ac:dyDescent="0.25">
      <c r="B315" s="404">
        <f t="shared" ref="B315:G315" si="33">B310-B314</f>
        <v>0</v>
      </c>
      <c r="C315" s="404">
        <f t="shared" si="33"/>
        <v>0</v>
      </c>
      <c r="D315" s="404">
        <f t="shared" si="33"/>
        <v>0</v>
      </c>
      <c r="E315" s="404">
        <f t="shared" si="33"/>
        <v>0</v>
      </c>
      <c r="F315" s="404">
        <f t="shared" si="33"/>
        <v>0</v>
      </c>
      <c r="G315" s="404">
        <f t="shared" si="33"/>
        <v>0</v>
      </c>
      <c r="H315" s="465" t="s">
        <v>62</v>
      </c>
    </row>
    <row r="316" spans="2:9" s="1" customFormat="1" ht="19.5" thickBot="1" x14ac:dyDescent="0.3">
      <c r="B316" s="268">
        <f t="shared" ref="B316:G316" si="34">B306+B315</f>
        <v>0</v>
      </c>
      <c r="C316" s="268">
        <f t="shared" si="34"/>
        <v>0</v>
      </c>
      <c r="D316" s="268">
        <f t="shared" si="34"/>
        <v>0</v>
      </c>
      <c r="E316" s="268">
        <f t="shared" si="34"/>
        <v>0</v>
      </c>
      <c r="F316" s="268">
        <f t="shared" si="34"/>
        <v>0</v>
      </c>
      <c r="G316" s="268">
        <f t="shared" si="34"/>
        <v>0</v>
      </c>
      <c r="H316" s="465" t="s">
        <v>63</v>
      </c>
      <c r="I316" s="21"/>
    </row>
    <row r="317" spans="2:9" x14ac:dyDescent="0.25">
      <c r="B317" s="21"/>
      <c r="C317" s="21"/>
      <c r="D317" s="21"/>
      <c r="E317" s="21"/>
      <c r="F317" s="21"/>
      <c r="H317" s="469"/>
    </row>
    <row r="318" spans="2:9" ht="44.25" customHeight="1" x14ac:dyDescent="0.55000000000000004">
      <c r="B318" s="506" t="s">
        <v>568</v>
      </c>
      <c r="C318" s="506"/>
      <c r="D318" s="506"/>
      <c r="E318" s="506"/>
      <c r="F318" s="506"/>
      <c r="G318" s="506"/>
      <c r="H318" s="506"/>
    </row>
    <row r="321" spans="2:10" ht="27.75" x14ac:dyDescent="0.25">
      <c r="B321" s="516" t="s">
        <v>507</v>
      </c>
      <c r="C321" s="516"/>
      <c r="D321" s="516"/>
      <c r="E321" s="516"/>
      <c r="F321" s="516"/>
      <c r="G321" s="516"/>
      <c r="H321" s="516"/>
      <c r="J321" s="432" t="s">
        <v>456</v>
      </c>
    </row>
    <row r="322" spans="2:10" ht="27.75" x14ac:dyDescent="0.25">
      <c r="B322" s="516" t="s">
        <v>2</v>
      </c>
      <c r="C322" s="516"/>
      <c r="D322" s="516"/>
      <c r="E322" s="516"/>
      <c r="F322" s="516"/>
      <c r="G322" s="516"/>
      <c r="H322" s="516"/>
    </row>
    <row r="324" spans="2:10" ht="120.75" x14ac:dyDescent="0.25">
      <c r="B324" s="138" t="s">
        <v>356</v>
      </c>
      <c r="C324" s="138" t="s">
        <v>357</v>
      </c>
      <c r="D324" s="138" t="s">
        <v>358</v>
      </c>
      <c r="E324" s="328" t="s">
        <v>356</v>
      </c>
      <c r="F324" s="328" t="s">
        <v>357</v>
      </c>
      <c r="G324" s="328" t="s">
        <v>358</v>
      </c>
      <c r="H324" s="524"/>
    </row>
    <row r="325" spans="2:10" s="1" customFormat="1" x14ac:dyDescent="0.25">
      <c r="B325" s="329">
        <v>2022</v>
      </c>
      <c r="C325" s="329">
        <v>2022</v>
      </c>
      <c r="D325" s="329">
        <v>2022</v>
      </c>
      <c r="E325" s="329">
        <v>2023</v>
      </c>
      <c r="F325" s="329">
        <v>2023</v>
      </c>
      <c r="G325" s="330">
        <v>2023</v>
      </c>
      <c r="H325" s="524"/>
      <c r="I325" s="21"/>
    </row>
    <row r="326" spans="2:10" ht="18.75" x14ac:dyDescent="0.25">
      <c r="B326" s="81"/>
      <c r="C326" s="81"/>
      <c r="D326" s="81"/>
      <c r="E326" s="81"/>
      <c r="F326" s="81"/>
      <c r="G326" s="44"/>
      <c r="H326" s="56" t="s">
        <v>61</v>
      </c>
    </row>
    <row r="327" spans="2:10" ht="18.75" x14ac:dyDescent="0.25">
      <c r="B327" s="81"/>
      <c r="C327" s="81"/>
      <c r="D327" s="81"/>
      <c r="E327" s="81"/>
      <c r="F327" s="81"/>
      <c r="G327" s="269"/>
      <c r="H327" s="362" t="s">
        <v>379</v>
      </c>
    </row>
    <row r="328" spans="2:10" s="1" customFormat="1" ht="18.75" x14ac:dyDescent="0.25">
      <c r="B328" s="81"/>
      <c r="C328" s="81"/>
      <c r="D328" s="81"/>
      <c r="E328" s="81"/>
      <c r="F328" s="81"/>
      <c r="G328" s="44"/>
      <c r="H328" s="464" t="s">
        <v>397</v>
      </c>
      <c r="I328" s="21">
        <v>141</v>
      </c>
    </row>
    <row r="329" spans="2:10" ht="18.75" x14ac:dyDescent="0.25">
      <c r="B329" s="62">
        <f t="shared" ref="B329:G329" si="35">SUM(B328:B328)</f>
        <v>0</v>
      </c>
      <c r="C329" s="62">
        <f t="shared" si="35"/>
        <v>0</v>
      </c>
      <c r="D329" s="62">
        <f t="shared" si="35"/>
        <v>0</v>
      </c>
      <c r="E329" s="62">
        <f t="shared" si="35"/>
        <v>0</v>
      </c>
      <c r="F329" s="62">
        <f t="shared" si="35"/>
        <v>0</v>
      </c>
      <c r="G329" s="63">
        <f t="shared" si="35"/>
        <v>0</v>
      </c>
      <c r="H329" s="464" t="s">
        <v>79</v>
      </c>
    </row>
    <row r="330" spans="2:10" ht="18.75" x14ac:dyDescent="0.25">
      <c r="B330" s="81"/>
      <c r="C330" s="81"/>
      <c r="D330" s="81"/>
      <c r="E330" s="81"/>
      <c r="F330" s="81"/>
      <c r="G330" s="269"/>
      <c r="H330" s="468" t="s">
        <v>2</v>
      </c>
    </row>
    <row r="331" spans="2:10" s="1" customFormat="1" ht="18.75" x14ac:dyDescent="0.25">
      <c r="B331" s="81"/>
      <c r="C331" s="81"/>
      <c r="D331" s="81"/>
      <c r="E331" s="81"/>
      <c r="F331" s="81"/>
      <c r="G331" s="44"/>
      <c r="H331" s="464" t="s">
        <v>396</v>
      </c>
      <c r="I331" s="21">
        <v>211</v>
      </c>
    </row>
    <row r="332" spans="2:10" s="1" customFormat="1" ht="18.75" x14ac:dyDescent="0.25">
      <c r="B332" s="81"/>
      <c r="C332" s="81"/>
      <c r="D332" s="81"/>
      <c r="E332" s="81"/>
      <c r="F332" s="81"/>
      <c r="G332" s="44"/>
      <c r="H332" s="464" t="s">
        <v>186</v>
      </c>
      <c r="I332" s="21">
        <v>212</v>
      </c>
    </row>
    <row r="333" spans="2:10" s="1" customFormat="1" ht="18.75" x14ac:dyDescent="0.25">
      <c r="B333" s="81"/>
      <c r="C333" s="81"/>
      <c r="D333" s="81"/>
      <c r="E333" s="81"/>
      <c r="F333" s="81"/>
      <c r="G333" s="44"/>
      <c r="H333" s="464" t="s">
        <v>15</v>
      </c>
      <c r="I333" s="21">
        <v>221</v>
      </c>
    </row>
    <row r="334" spans="2:10" s="1" customFormat="1" ht="18.75" x14ac:dyDescent="0.25">
      <c r="B334" s="81"/>
      <c r="C334" s="81"/>
      <c r="D334" s="81"/>
      <c r="E334" s="81"/>
      <c r="F334" s="81"/>
      <c r="G334" s="44"/>
      <c r="H334" s="464" t="s">
        <v>17</v>
      </c>
      <c r="I334" s="21">
        <v>222</v>
      </c>
    </row>
    <row r="335" spans="2:10" s="1" customFormat="1" ht="18.75" x14ac:dyDescent="0.25">
      <c r="B335" s="81"/>
      <c r="C335" s="81"/>
      <c r="D335" s="81"/>
      <c r="E335" s="81"/>
      <c r="F335" s="81"/>
      <c r="G335" s="44"/>
      <c r="H335" s="464" t="s">
        <v>18</v>
      </c>
      <c r="I335" s="21">
        <v>223</v>
      </c>
    </row>
    <row r="336" spans="2:10" s="1" customFormat="1" ht="18.75" x14ac:dyDescent="0.25">
      <c r="B336" s="81"/>
      <c r="C336" s="81"/>
      <c r="D336" s="81"/>
      <c r="E336" s="81"/>
      <c r="F336" s="81"/>
      <c r="G336" s="44"/>
      <c r="H336" s="464" t="s">
        <v>242</v>
      </c>
      <c r="I336" s="21">
        <v>423</v>
      </c>
    </row>
    <row r="337" spans="2:11" s="1" customFormat="1" ht="18.75" x14ac:dyDescent="0.25">
      <c r="B337" s="62">
        <f t="shared" ref="B337:G337" si="36">SUM(B331:B336)</f>
        <v>0</v>
      </c>
      <c r="C337" s="62">
        <f t="shared" si="36"/>
        <v>0</v>
      </c>
      <c r="D337" s="62">
        <f t="shared" si="36"/>
        <v>0</v>
      </c>
      <c r="E337" s="62">
        <f t="shared" si="36"/>
        <v>0</v>
      </c>
      <c r="F337" s="62">
        <f t="shared" si="36"/>
        <v>0</v>
      </c>
      <c r="G337" s="63">
        <f t="shared" si="36"/>
        <v>0</v>
      </c>
      <c r="H337" s="465" t="s">
        <v>55</v>
      </c>
      <c r="I337" s="21"/>
    </row>
    <row r="338" spans="2:11" s="1" customFormat="1" ht="18.75" x14ac:dyDescent="0.25">
      <c r="B338" s="63">
        <f t="shared" ref="B338:G338" si="37">B329-B337</f>
        <v>0</v>
      </c>
      <c r="C338" s="63">
        <f t="shared" si="37"/>
        <v>0</v>
      </c>
      <c r="D338" s="63">
        <f t="shared" si="37"/>
        <v>0</v>
      </c>
      <c r="E338" s="63">
        <f t="shared" si="37"/>
        <v>0</v>
      </c>
      <c r="F338" s="63">
        <f t="shared" si="37"/>
        <v>0</v>
      </c>
      <c r="G338" s="63">
        <f t="shared" si="37"/>
        <v>0</v>
      </c>
      <c r="H338" s="56" t="s">
        <v>62</v>
      </c>
      <c r="I338" s="21"/>
    </row>
    <row r="339" spans="2:11" s="1" customFormat="1" ht="19.5" thickBot="1" x14ac:dyDescent="0.3">
      <c r="B339" s="87">
        <f t="shared" ref="B339:G339" si="38">B326+B338</f>
        <v>0</v>
      </c>
      <c r="C339" s="87">
        <f t="shared" si="38"/>
        <v>0</v>
      </c>
      <c r="D339" s="87">
        <f t="shared" si="38"/>
        <v>0</v>
      </c>
      <c r="E339" s="87">
        <f t="shared" si="38"/>
        <v>0</v>
      </c>
      <c r="F339" s="87">
        <f t="shared" si="38"/>
        <v>0</v>
      </c>
      <c r="G339" s="270">
        <f t="shared" si="38"/>
        <v>0</v>
      </c>
      <c r="H339" s="56" t="s">
        <v>63</v>
      </c>
      <c r="I339" s="21"/>
    </row>
    <row r="341" spans="2:11" s="1" customFormat="1" x14ac:dyDescent="0.25">
      <c r="G341" s="21"/>
      <c r="H341" s="4"/>
      <c r="I341" s="21"/>
    </row>
    <row r="342" spans="2:11" s="1" customFormat="1" ht="27.75" x14ac:dyDescent="0.25">
      <c r="B342" s="517" t="s">
        <v>508</v>
      </c>
      <c r="C342" s="517"/>
      <c r="D342" s="517"/>
      <c r="E342" s="517"/>
      <c r="F342" s="517"/>
      <c r="G342" s="517"/>
      <c r="H342" s="517"/>
      <c r="I342" s="21"/>
      <c r="J342" s="432" t="s">
        <v>499</v>
      </c>
      <c r="K342" s="432"/>
    </row>
    <row r="343" spans="2:11" s="1" customFormat="1" x14ac:dyDescent="0.25">
      <c r="B343" s="21"/>
      <c r="C343" s="21"/>
      <c r="D343" s="21"/>
      <c r="E343" s="21"/>
      <c r="F343" s="21"/>
      <c r="G343" s="21"/>
      <c r="H343" s="469"/>
      <c r="I343" s="21"/>
    </row>
    <row r="344" spans="2:11" s="1" customFormat="1" ht="120.75" x14ac:dyDescent="0.25">
      <c r="B344" s="328" t="s">
        <v>356</v>
      </c>
      <c r="C344" s="328" t="s">
        <v>357</v>
      </c>
      <c r="D344" s="328" t="s">
        <v>358</v>
      </c>
      <c r="E344" s="328" t="s">
        <v>356</v>
      </c>
      <c r="F344" s="328" t="s">
        <v>357</v>
      </c>
      <c r="G344" s="328" t="s">
        <v>358</v>
      </c>
      <c r="H344" s="522"/>
      <c r="I344" s="21"/>
    </row>
    <row r="345" spans="2:11" s="1" customFormat="1" x14ac:dyDescent="0.25">
      <c r="B345" s="330">
        <v>2022</v>
      </c>
      <c r="C345" s="330">
        <v>2022</v>
      </c>
      <c r="D345" s="330">
        <v>2022</v>
      </c>
      <c r="E345" s="330">
        <v>2023</v>
      </c>
      <c r="F345" s="330">
        <v>2023</v>
      </c>
      <c r="G345" s="330">
        <v>2023</v>
      </c>
      <c r="H345" s="522"/>
      <c r="I345" s="21"/>
    </row>
    <row r="346" spans="2:11" s="1" customFormat="1" ht="18.75" x14ac:dyDescent="0.25">
      <c r="B346" s="472"/>
      <c r="C346" s="472"/>
      <c r="D346" s="472"/>
      <c r="E346" s="472"/>
      <c r="F346" s="472"/>
      <c r="G346" s="44"/>
      <c r="H346" s="465" t="s">
        <v>61</v>
      </c>
      <c r="I346" s="21"/>
    </row>
    <row r="347" spans="2:11" s="1" customFormat="1" ht="18.75" x14ac:dyDescent="0.25">
      <c r="B347" s="472"/>
      <c r="C347" s="472"/>
      <c r="D347" s="472"/>
      <c r="E347" s="472"/>
      <c r="F347" s="472"/>
      <c r="G347" s="269"/>
      <c r="H347" s="468" t="s">
        <v>1</v>
      </c>
      <c r="I347" s="21"/>
    </row>
    <row r="348" spans="2:11" s="1" customFormat="1" ht="18.75" x14ac:dyDescent="0.25">
      <c r="B348" s="472"/>
      <c r="C348" s="472"/>
      <c r="D348" s="472"/>
      <c r="E348" s="472"/>
      <c r="F348" s="472"/>
      <c r="G348" s="44"/>
      <c r="H348" s="464"/>
      <c r="I348" s="21"/>
    </row>
    <row r="349" spans="2:11" s="1" customFormat="1" ht="18.75" x14ac:dyDescent="0.25">
      <c r="B349" s="63">
        <f t="shared" ref="B349:G349" si="39">SUM(B348:B348)</f>
        <v>0</v>
      </c>
      <c r="C349" s="63">
        <f t="shared" si="39"/>
        <v>0</v>
      </c>
      <c r="D349" s="63">
        <f t="shared" si="39"/>
        <v>0</v>
      </c>
      <c r="E349" s="63">
        <f t="shared" si="39"/>
        <v>0</v>
      </c>
      <c r="F349" s="63">
        <f t="shared" si="39"/>
        <v>0</v>
      </c>
      <c r="G349" s="63">
        <f t="shared" si="39"/>
        <v>0</v>
      </c>
      <c r="H349" s="464" t="s">
        <v>79</v>
      </c>
      <c r="I349" s="21"/>
    </row>
    <row r="350" spans="2:11" s="1" customFormat="1" ht="18.75" x14ac:dyDescent="0.25">
      <c r="B350" s="472"/>
      <c r="C350" s="472"/>
      <c r="D350" s="472"/>
      <c r="E350" s="472"/>
      <c r="F350" s="472"/>
      <c r="G350" s="269"/>
      <c r="H350" s="468" t="s">
        <v>2</v>
      </c>
      <c r="I350" s="21"/>
    </row>
    <row r="351" spans="2:11" s="1" customFormat="1" ht="18.75" x14ac:dyDescent="0.25">
      <c r="B351" s="472"/>
      <c r="C351" s="472"/>
      <c r="D351" s="472"/>
      <c r="E351" s="472"/>
      <c r="F351" s="472"/>
      <c r="G351" s="44"/>
      <c r="H351" s="464"/>
      <c r="I351" s="21"/>
    </row>
    <row r="352" spans="2:11" s="1" customFormat="1" ht="18.75" x14ac:dyDescent="0.25">
      <c r="B352" s="63">
        <f t="shared" ref="B352:G352" si="40">SUM(B351:B351)</f>
        <v>0</v>
      </c>
      <c r="C352" s="63">
        <f t="shared" si="40"/>
        <v>0</v>
      </c>
      <c r="D352" s="63">
        <f t="shared" si="40"/>
        <v>0</v>
      </c>
      <c r="E352" s="63">
        <f t="shared" si="40"/>
        <v>0</v>
      </c>
      <c r="F352" s="63">
        <f t="shared" si="40"/>
        <v>0</v>
      </c>
      <c r="G352" s="63">
        <f t="shared" si="40"/>
        <v>0</v>
      </c>
      <c r="H352" s="465" t="s">
        <v>55</v>
      </c>
      <c r="I352" s="21"/>
    </row>
    <row r="353" spans="2:10" s="1" customFormat="1" ht="18.75" x14ac:dyDescent="0.25">
      <c r="B353" s="63">
        <f t="shared" ref="B353:G353" si="41">B349-B352</f>
        <v>0</v>
      </c>
      <c r="C353" s="63">
        <f t="shared" si="41"/>
        <v>0</v>
      </c>
      <c r="D353" s="63">
        <f t="shared" si="41"/>
        <v>0</v>
      </c>
      <c r="E353" s="63">
        <f t="shared" si="41"/>
        <v>0</v>
      </c>
      <c r="F353" s="63">
        <f t="shared" si="41"/>
        <v>0</v>
      </c>
      <c r="G353" s="63">
        <f t="shared" si="41"/>
        <v>0</v>
      </c>
      <c r="H353" s="465" t="s">
        <v>62</v>
      </c>
      <c r="I353" s="21"/>
    </row>
    <row r="354" spans="2:10" s="1" customFormat="1" ht="19.5" thickBot="1" x14ac:dyDescent="0.3">
      <c r="B354" s="270">
        <f t="shared" ref="B354:G354" si="42">B346+B353</f>
        <v>0</v>
      </c>
      <c r="C354" s="270">
        <f t="shared" si="42"/>
        <v>0</v>
      </c>
      <c r="D354" s="270">
        <f t="shared" si="42"/>
        <v>0</v>
      </c>
      <c r="E354" s="270">
        <f t="shared" si="42"/>
        <v>0</v>
      </c>
      <c r="F354" s="270">
        <f t="shared" si="42"/>
        <v>0</v>
      </c>
      <c r="G354" s="270">
        <f t="shared" si="42"/>
        <v>0</v>
      </c>
      <c r="H354" s="465" t="s">
        <v>63</v>
      </c>
      <c r="I354" s="21"/>
    </row>
    <row r="355" spans="2:10" x14ac:dyDescent="0.25">
      <c r="B355" s="21"/>
      <c r="C355" s="21"/>
      <c r="D355" s="21"/>
      <c r="E355" s="21"/>
      <c r="F355" s="21"/>
      <c r="H355" s="469"/>
    </row>
    <row r="356" spans="2:10" s="1" customFormat="1" ht="27.75" x14ac:dyDescent="0.25">
      <c r="B356" s="517" t="s">
        <v>509</v>
      </c>
      <c r="C356" s="517"/>
      <c r="D356" s="517"/>
      <c r="E356" s="517"/>
      <c r="F356" s="517"/>
      <c r="G356" s="517"/>
      <c r="H356" s="517"/>
      <c r="I356" s="21"/>
      <c r="J356" s="432" t="s">
        <v>458</v>
      </c>
    </row>
    <row r="357" spans="2:10" s="1" customFormat="1" x14ac:dyDescent="0.25">
      <c r="B357" s="21"/>
      <c r="C357" s="21"/>
      <c r="D357" s="21"/>
      <c r="E357" s="21"/>
      <c r="F357" s="21"/>
      <c r="G357" s="21"/>
      <c r="H357" s="469"/>
      <c r="I357" s="21"/>
    </row>
    <row r="358" spans="2:10" s="1" customFormat="1" ht="120.75" x14ac:dyDescent="0.25">
      <c r="B358" s="328" t="s">
        <v>356</v>
      </c>
      <c r="C358" s="328" t="s">
        <v>357</v>
      </c>
      <c r="D358" s="328" t="s">
        <v>358</v>
      </c>
      <c r="E358" s="328" t="s">
        <v>356</v>
      </c>
      <c r="F358" s="328" t="s">
        <v>357</v>
      </c>
      <c r="G358" s="328" t="s">
        <v>358</v>
      </c>
      <c r="H358" s="522"/>
      <c r="I358" s="21"/>
    </row>
    <row r="359" spans="2:10" s="1" customFormat="1" x14ac:dyDescent="0.25">
      <c r="B359" s="330">
        <v>2022</v>
      </c>
      <c r="C359" s="330">
        <v>2022</v>
      </c>
      <c r="D359" s="330">
        <v>2022</v>
      </c>
      <c r="E359" s="330">
        <v>2023</v>
      </c>
      <c r="F359" s="330">
        <v>2023</v>
      </c>
      <c r="G359" s="330">
        <v>2023</v>
      </c>
      <c r="H359" s="522"/>
      <c r="I359" s="21"/>
    </row>
    <row r="360" spans="2:10" s="1" customFormat="1" ht="18.75" x14ac:dyDescent="0.25">
      <c r="B360" s="472"/>
      <c r="C360" s="472"/>
      <c r="D360" s="472"/>
      <c r="E360" s="472"/>
      <c r="F360" s="472"/>
      <c r="G360" s="44"/>
      <c r="H360" s="465" t="s">
        <v>61</v>
      </c>
      <c r="I360" s="21"/>
    </row>
    <row r="361" spans="2:10" s="1" customFormat="1" ht="37.5" x14ac:dyDescent="0.25">
      <c r="B361" s="472"/>
      <c r="C361" s="472"/>
      <c r="D361" s="472"/>
      <c r="E361" s="472"/>
      <c r="F361" s="472"/>
      <c r="G361" s="269"/>
      <c r="H361" s="468" t="s">
        <v>465</v>
      </c>
      <c r="I361" s="21"/>
    </row>
    <row r="362" spans="2:10" s="1" customFormat="1" ht="37.5" x14ac:dyDescent="0.25">
      <c r="B362" s="472"/>
      <c r="C362" s="472"/>
      <c r="D362" s="472"/>
      <c r="E362" s="472"/>
      <c r="F362" s="472"/>
      <c r="G362" s="44"/>
      <c r="H362" s="464" t="s">
        <v>466</v>
      </c>
      <c r="I362" s="21"/>
    </row>
    <row r="363" spans="2:10" s="1" customFormat="1" ht="37.5" x14ac:dyDescent="0.25">
      <c r="B363" s="473"/>
      <c r="C363" s="473"/>
      <c r="D363" s="473"/>
      <c r="E363" s="473"/>
      <c r="F363" s="473"/>
      <c r="G363" s="441"/>
      <c r="H363" s="464" t="s">
        <v>427</v>
      </c>
      <c r="I363" s="21"/>
    </row>
    <row r="364" spans="2:10" s="1" customFormat="1" ht="18.75" x14ac:dyDescent="0.25">
      <c r="B364" s="63">
        <f>SUM(B362:B363)</f>
        <v>0</v>
      </c>
      <c r="C364" s="63">
        <f t="shared" ref="C364:E364" si="43">SUM(C362:C363)</f>
        <v>0</v>
      </c>
      <c r="D364" s="63">
        <f t="shared" si="43"/>
        <v>0</v>
      </c>
      <c r="E364" s="63">
        <f t="shared" si="43"/>
        <v>0</v>
      </c>
      <c r="F364" s="63">
        <f>SUM(F362:F363)</f>
        <v>0</v>
      </c>
      <c r="G364" s="63">
        <f>SUM(G362:G363)</f>
        <v>0</v>
      </c>
      <c r="H364" s="464" t="s">
        <v>79</v>
      </c>
      <c r="I364" s="21"/>
    </row>
    <row r="365" spans="2:10" s="1" customFormat="1" ht="18.75" x14ac:dyDescent="0.25">
      <c r="B365" s="472"/>
      <c r="C365" s="472"/>
      <c r="D365" s="472"/>
      <c r="E365" s="472"/>
      <c r="F365" s="472"/>
      <c r="G365" s="269"/>
      <c r="H365" s="468" t="s">
        <v>2</v>
      </c>
      <c r="I365" s="21"/>
    </row>
    <row r="366" spans="2:10" s="1" customFormat="1" ht="18.75" x14ac:dyDescent="0.25">
      <c r="B366" s="472"/>
      <c r="C366" s="472"/>
      <c r="D366" s="472"/>
      <c r="E366" s="472"/>
      <c r="F366" s="472"/>
      <c r="G366" s="44"/>
      <c r="H366" s="464" t="s">
        <v>428</v>
      </c>
      <c r="I366" s="21"/>
    </row>
    <row r="367" spans="2:10" s="1" customFormat="1" ht="18.75" x14ac:dyDescent="0.25">
      <c r="B367" s="63">
        <f t="shared" ref="B367:G367" si="44">SUM(B366:B366)</f>
        <v>0</v>
      </c>
      <c r="C367" s="63">
        <f t="shared" si="44"/>
        <v>0</v>
      </c>
      <c r="D367" s="63">
        <f t="shared" si="44"/>
        <v>0</v>
      </c>
      <c r="E367" s="63">
        <f t="shared" si="44"/>
        <v>0</v>
      </c>
      <c r="F367" s="63">
        <f t="shared" si="44"/>
        <v>0</v>
      </c>
      <c r="G367" s="63">
        <f t="shared" si="44"/>
        <v>0</v>
      </c>
      <c r="H367" s="465" t="s">
        <v>55</v>
      </c>
      <c r="I367" s="21"/>
    </row>
    <row r="368" spans="2:10" s="1" customFormat="1" ht="18.75" x14ac:dyDescent="0.25">
      <c r="B368" s="63">
        <f t="shared" ref="B368:G368" si="45">B364-B367</f>
        <v>0</v>
      </c>
      <c r="C368" s="63">
        <f t="shared" si="45"/>
        <v>0</v>
      </c>
      <c r="D368" s="63">
        <f t="shared" si="45"/>
        <v>0</v>
      </c>
      <c r="E368" s="63">
        <f t="shared" si="45"/>
        <v>0</v>
      </c>
      <c r="F368" s="63">
        <f t="shared" si="45"/>
        <v>0</v>
      </c>
      <c r="G368" s="63">
        <f t="shared" si="45"/>
        <v>0</v>
      </c>
      <c r="H368" s="465" t="s">
        <v>62</v>
      </c>
      <c r="I368" s="21"/>
    </row>
    <row r="369" spans="2:10" s="1" customFormat="1" ht="19.5" thickBot="1" x14ac:dyDescent="0.3">
      <c r="B369" s="270">
        <f t="shared" ref="B369:G369" si="46">B360+B368</f>
        <v>0</v>
      </c>
      <c r="C369" s="270">
        <f t="shared" si="46"/>
        <v>0</v>
      </c>
      <c r="D369" s="270">
        <f t="shared" si="46"/>
        <v>0</v>
      </c>
      <c r="E369" s="270">
        <f t="shared" si="46"/>
        <v>0</v>
      </c>
      <c r="F369" s="270">
        <f t="shared" si="46"/>
        <v>0</v>
      </c>
      <c r="G369" s="270">
        <f t="shared" si="46"/>
        <v>0</v>
      </c>
      <c r="H369" s="465" t="s">
        <v>63</v>
      </c>
      <c r="I369" s="21"/>
    </row>
    <row r="370" spans="2:10" s="1" customFormat="1" x14ac:dyDescent="0.25">
      <c r="G370" s="21"/>
      <c r="H370" s="4"/>
      <c r="I370" s="21"/>
    </row>
    <row r="371" spans="2:10" s="1" customFormat="1" ht="68.25" customHeight="1" x14ac:dyDescent="0.55000000000000004">
      <c r="B371" s="562" t="s">
        <v>511</v>
      </c>
      <c r="C371" s="562"/>
      <c r="D371" s="562"/>
      <c r="E371" s="562"/>
      <c r="F371" s="562"/>
      <c r="G371" s="562"/>
      <c r="H371" s="562"/>
      <c r="I371" s="21"/>
    </row>
    <row r="372" spans="2:10" s="1" customFormat="1" x14ac:dyDescent="0.25">
      <c r="G372" s="21"/>
      <c r="H372" s="4"/>
      <c r="I372" s="21"/>
    </row>
    <row r="373" spans="2:10" s="1" customFormat="1" ht="27.75" x14ac:dyDescent="0.25">
      <c r="B373" s="517" t="s">
        <v>510</v>
      </c>
      <c r="C373" s="517"/>
      <c r="D373" s="517"/>
      <c r="E373" s="517"/>
      <c r="F373" s="517"/>
      <c r="G373" s="517"/>
      <c r="H373" s="517"/>
      <c r="I373" s="21"/>
      <c r="J373" s="432" t="s">
        <v>500</v>
      </c>
    </row>
    <row r="374" spans="2:10" s="1" customFormat="1" x14ac:dyDescent="0.25">
      <c r="B374" s="21"/>
      <c r="C374" s="21"/>
      <c r="D374" s="21"/>
      <c r="E374" s="21"/>
      <c r="F374" s="21"/>
      <c r="G374" s="21"/>
      <c r="H374" s="469"/>
      <c r="I374" s="21"/>
    </row>
    <row r="375" spans="2:10" s="1" customFormat="1" ht="120.75" x14ac:dyDescent="0.25">
      <c r="B375" s="328" t="s">
        <v>356</v>
      </c>
      <c r="C375" s="328" t="s">
        <v>357</v>
      </c>
      <c r="D375" s="328" t="s">
        <v>358</v>
      </c>
      <c r="E375" s="328" t="s">
        <v>356</v>
      </c>
      <c r="F375" s="328" t="s">
        <v>357</v>
      </c>
      <c r="G375" s="328" t="s">
        <v>358</v>
      </c>
      <c r="H375" s="522"/>
      <c r="I375" s="21"/>
    </row>
    <row r="376" spans="2:10" s="1" customFormat="1" x14ac:dyDescent="0.25">
      <c r="B376" s="330">
        <v>2022</v>
      </c>
      <c r="C376" s="330">
        <v>2022</v>
      </c>
      <c r="D376" s="330">
        <v>2022</v>
      </c>
      <c r="E376" s="330">
        <v>2023</v>
      </c>
      <c r="F376" s="330">
        <v>2023</v>
      </c>
      <c r="G376" s="330">
        <v>2023</v>
      </c>
      <c r="H376" s="522"/>
      <c r="I376" s="21"/>
    </row>
    <row r="377" spans="2:10" s="1" customFormat="1" ht="18.75" x14ac:dyDescent="0.25">
      <c r="B377" s="472"/>
      <c r="C377" s="472"/>
      <c r="D377" s="472"/>
      <c r="E377" s="472"/>
      <c r="F377" s="472"/>
      <c r="G377" s="44"/>
      <c r="H377" s="465" t="s">
        <v>61</v>
      </c>
      <c r="I377" s="21"/>
    </row>
    <row r="378" spans="2:10" s="1" customFormat="1" ht="18.75" x14ac:dyDescent="0.25">
      <c r="B378" s="472"/>
      <c r="C378" s="472"/>
      <c r="D378" s="472"/>
      <c r="E378" s="472"/>
      <c r="F378" s="472"/>
      <c r="G378" s="269"/>
      <c r="H378" s="468" t="s">
        <v>1</v>
      </c>
      <c r="I378" s="21"/>
    </row>
    <row r="379" spans="2:10" s="1" customFormat="1" ht="18.75" x14ac:dyDescent="0.25">
      <c r="B379" s="472"/>
      <c r="C379" s="472"/>
      <c r="D379" s="472"/>
      <c r="E379" s="472"/>
      <c r="F379" s="472"/>
      <c r="G379" s="44"/>
      <c r="H379" s="464"/>
      <c r="I379" s="21"/>
    </row>
    <row r="380" spans="2:10" s="1" customFormat="1" ht="18.75" x14ac:dyDescent="0.25">
      <c r="B380" s="63">
        <f t="shared" ref="B380:G380" si="47">SUM(B379:B379)</f>
        <v>0</v>
      </c>
      <c r="C380" s="63">
        <f t="shared" si="47"/>
        <v>0</v>
      </c>
      <c r="D380" s="63">
        <f t="shared" si="47"/>
        <v>0</v>
      </c>
      <c r="E380" s="63">
        <f t="shared" si="47"/>
        <v>0</v>
      </c>
      <c r="F380" s="63">
        <f t="shared" si="47"/>
        <v>0</v>
      </c>
      <c r="G380" s="63">
        <f t="shared" si="47"/>
        <v>0</v>
      </c>
      <c r="H380" s="464" t="s">
        <v>79</v>
      </c>
      <c r="I380" s="21"/>
    </row>
    <row r="381" spans="2:10" s="1" customFormat="1" ht="18.75" x14ac:dyDescent="0.25">
      <c r="B381" s="472"/>
      <c r="C381" s="472"/>
      <c r="D381" s="472"/>
      <c r="E381" s="472"/>
      <c r="F381" s="472"/>
      <c r="G381" s="269"/>
      <c r="H381" s="468" t="s">
        <v>2</v>
      </c>
      <c r="I381" s="21"/>
    </row>
    <row r="382" spans="2:10" s="1" customFormat="1" ht="18.75" x14ac:dyDescent="0.25">
      <c r="B382" s="472"/>
      <c r="C382" s="472"/>
      <c r="D382" s="472"/>
      <c r="E382" s="472"/>
      <c r="F382" s="472"/>
      <c r="G382" s="44"/>
      <c r="H382" s="464"/>
      <c r="I382" s="21"/>
    </row>
    <row r="383" spans="2:10" s="1" customFormat="1" ht="18.75" x14ac:dyDescent="0.25">
      <c r="B383" s="63">
        <f t="shared" ref="B383:G383" si="48">SUM(B382:B382)</f>
        <v>0</v>
      </c>
      <c r="C383" s="63">
        <f t="shared" si="48"/>
        <v>0</v>
      </c>
      <c r="D383" s="63">
        <f t="shared" si="48"/>
        <v>0</v>
      </c>
      <c r="E383" s="63">
        <f t="shared" si="48"/>
        <v>0</v>
      </c>
      <c r="F383" s="63">
        <f t="shared" si="48"/>
        <v>0</v>
      </c>
      <c r="G383" s="63">
        <f t="shared" si="48"/>
        <v>0</v>
      </c>
      <c r="H383" s="465" t="s">
        <v>55</v>
      </c>
      <c r="I383" s="21"/>
    </row>
    <row r="384" spans="2:10" s="1" customFormat="1" ht="18.75" x14ac:dyDescent="0.25">
      <c r="B384" s="63">
        <f t="shared" ref="B384:G384" si="49">B380-B383</f>
        <v>0</v>
      </c>
      <c r="C384" s="63">
        <f t="shared" si="49"/>
        <v>0</v>
      </c>
      <c r="D384" s="63">
        <f t="shared" si="49"/>
        <v>0</v>
      </c>
      <c r="E384" s="63">
        <f t="shared" si="49"/>
        <v>0</v>
      </c>
      <c r="F384" s="63">
        <f t="shared" si="49"/>
        <v>0</v>
      </c>
      <c r="G384" s="63">
        <f t="shared" si="49"/>
        <v>0</v>
      </c>
      <c r="H384" s="465" t="s">
        <v>62</v>
      </c>
      <c r="I384" s="21"/>
    </row>
    <row r="385" spans="2:9" s="1" customFormat="1" ht="19.5" thickBot="1" x14ac:dyDescent="0.3">
      <c r="B385" s="270">
        <f t="shared" ref="B385:G385" si="50">B377+B384</f>
        <v>0</v>
      </c>
      <c r="C385" s="270">
        <f t="shared" si="50"/>
        <v>0</v>
      </c>
      <c r="D385" s="270">
        <f t="shared" si="50"/>
        <v>0</v>
      </c>
      <c r="E385" s="270">
        <f t="shared" si="50"/>
        <v>0</v>
      </c>
      <c r="F385" s="270">
        <f t="shared" si="50"/>
        <v>0</v>
      </c>
      <c r="G385" s="270">
        <f t="shared" si="50"/>
        <v>0</v>
      </c>
      <c r="H385" s="465" t="s">
        <v>63</v>
      </c>
      <c r="I385" s="21"/>
    </row>
    <row r="386" spans="2:9" s="1" customFormat="1" x14ac:dyDescent="0.25">
      <c r="G386" s="21"/>
      <c r="H386" s="4"/>
      <c r="I386" s="21"/>
    </row>
    <row r="387" spans="2:9" s="1" customFormat="1" x14ac:dyDescent="0.25">
      <c r="G387" s="21"/>
      <c r="H387" s="4"/>
      <c r="I387" s="21"/>
    </row>
    <row r="388" spans="2:9" s="1" customFormat="1" x14ac:dyDescent="0.25">
      <c r="G388" s="21"/>
      <c r="H388" s="4"/>
      <c r="I388" s="21"/>
    </row>
    <row r="389" spans="2:9" s="1" customFormat="1" x14ac:dyDescent="0.25">
      <c r="G389" s="21"/>
      <c r="H389" s="4"/>
      <c r="I389" s="21"/>
    </row>
    <row r="390" spans="2:9" s="1" customFormat="1" x14ac:dyDescent="0.25">
      <c r="G390" s="21"/>
      <c r="H390" s="4"/>
      <c r="I390" s="21"/>
    </row>
    <row r="391" spans="2:9" s="1" customFormat="1" x14ac:dyDescent="0.25">
      <c r="G391" s="21"/>
      <c r="H391" s="4"/>
      <c r="I391" s="21"/>
    </row>
    <row r="392" spans="2:9" s="1" customFormat="1" x14ac:dyDescent="0.25">
      <c r="G392" s="21"/>
      <c r="H392" s="4"/>
      <c r="I392" s="21"/>
    </row>
    <row r="393" spans="2:9" s="1" customFormat="1" x14ac:dyDescent="0.25">
      <c r="G393" s="21"/>
      <c r="H393" s="4"/>
      <c r="I393" s="21"/>
    </row>
    <row r="394" spans="2:9" s="1" customFormat="1" x14ac:dyDescent="0.25">
      <c r="G394" s="21"/>
      <c r="H394" s="4"/>
      <c r="I394" s="21"/>
    </row>
    <row r="395" spans="2:9" s="1" customFormat="1" x14ac:dyDescent="0.25">
      <c r="G395" s="21"/>
      <c r="H395" s="4"/>
      <c r="I395" s="21"/>
    </row>
    <row r="396" spans="2:9" s="1" customFormat="1" x14ac:dyDescent="0.25">
      <c r="G396" s="21"/>
      <c r="H396" s="4"/>
      <c r="I396" s="21"/>
    </row>
    <row r="397" spans="2:9" s="1" customFormat="1" x14ac:dyDescent="0.25">
      <c r="G397" s="21"/>
      <c r="H397" s="4"/>
      <c r="I397" s="21"/>
    </row>
    <row r="398" spans="2:9" s="1" customFormat="1" x14ac:dyDescent="0.25">
      <c r="G398" s="21"/>
      <c r="H398" s="4"/>
      <c r="I398" s="21"/>
    </row>
    <row r="399" spans="2:9" s="1" customFormat="1" x14ac:dyDescent="0.25">
      <c r="G399" s="21"/>
      <c r="H399" s="4"/>
      <c r="I399" s="21"/>
    </row>
    <row r="400" spans="2:9" s="1" customFormat="1" x14ac:dyDescent="0.25">
      <c r="G400" s="21"/>
      <c r="H400" s="4"/>
      <c r="I400" s="21"/>
    </row>
    <row r="401" spans="7:9" s="1" customFormat="1" x14ac:dyDescent="0.25">
      <c r="G401" s="21"/>
      <c r="H401" s="4"/>
      <c r="I401" s="21"/>
    </row>
    <row r="402" spans="7:9" s="1" customFormat="1" x14ac:dyDescent="0.25">
      <c r="G402" s="21"/>
      <c r="H402" s="4"/>
      <c r="I402" s="21"/>
    </row>
    <row r="403" spans="7:9" s="1" customFormat="1" x14ac:dyDescent="0.25">
      <c r="G403" s="21"/>
      <c r="H403" s="4"/>
      <c r="I403" s="21"/>
    </row>
    <row r="405" spans="7:9" s="1" customFormat="1" x14ac:dyDescent="0.25">
      <c r="G405" s="21"/>
      <c r="H405" s="4"/>
      <c r="I405" s="21"/>
    </row>
  </sheetData>
  <mergeCells count="46">
    <mergeCell ref="H178:H179"/>
    <mergeCell ref="B40:H40"/>
    <mergeCell ref="H135:H136"/>
    <mergeCell ref="B122:H122"/>
    <mergeCell ref="H124:H125"/>
    <mergeCell ref="B96:H96"/>
    <mergeCell ref="H99:H100"/>
    <mergeCell ref="B107:H107"/>
    <mergeCell ref="H109:H110"/>
    <mergeCell ref="H42:H43"/>
    <mergeCell ref="B59:H59"/>
    <mergeCell ref="H61:H62"/>
    <mergeCell ref="B84:H84"/>
    <mergeCell ref="H86:H87"/>
    <mergeCell ref="B2:H2"/>
    <mergeCell ref="B318:H318"/>
    <mergeCell ref="B321:H321"/>
    <mergeCell ref="B322:H322"/>
    <mergeCell ref="H324:H325"/>
    <mergeCell ref="B176:H176"/>
    <mergeCell ref="B149:H149"/>
    <mergeCell ref="B133:H133"/>
    <mergeCell ref="H163:H164"/>
    <mergeCell ref="B215:H215"/>
    <mergeCell ref="H304:H305"/>
    <mergeCell ref="H249:H250"/>
    <mergeCell ref="B246:H246"/>
    <mergeCell ref="B247:H247"/>
    <mergeCell ref="B262:H262"/>
    <mergeCell ref="H264:H265"/>
    <mergeCell ref="H358:H359"/>
    <mergeCell ref="B371:H371"/>
    <mergeCell ref="B373:H373"/>
    <mergeCell ref="H375:H376"/>
    <mergeCell ref="B4:H4"/>
    <mergeCell ref="H6:H7"/>
    <mergeCell ref="B29:H29"/>
    <mergeCell ref="H31:H32"/>
    <mergeCell ref="B356:H356"/>
    <mergeCell ref="B342:H342"/>
    <mergeCell ref="H344:H345"/>
    <mergeCell ref="B285:H285"/>
    <mergeCell ref="H287:H288"/>
    <mergeCell ref="B302:H302"/>
    <mergeCell ref="B244:H244"/>
    <mergeCell ref="H217:H21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0"/>
  <sheetViews>
    <sheetView showGridLines="0" zoomScale="120" zoomScaleNormal="120" workbookViewId="0">
      <selection activeCell="B5" sqref="B5:D10"/>
    </sheetView>
  </sheetViews>
  <sheetFormatPr defaultRowHeight="15" x14ac:dyDescent="0.25"/>
  <cols>
    <col min="1" max="1" width="5.7109375" style="1" customWidth="1"/>
    <col min="2" max="3" width="13.140625" customWidth="1"/>
    <col min="4" max="4" width="60.28515625" customWidth="1"/>
    <col min="6" max="7" width="33.140625" customWidth="1"/>
  </cols>
  <sheetData>
    <row r="1" spans="2:7" ht="27.75" x14ac:dyDescent="0.25">
      <c r="B1" s="516" t="s">
        <v>514</v>
      </c>
      <c r="C1" s="516"/>
      <c r="D1" s="516"/>
      <c r="G1" s="19"/>
    </row>
    <row r="2" spans="2:7" x14ac:dyDescent="0.25">
      <c r="G2" s="19"/>
    </row>
    <row r="3" spans="2:7" ht="48.75" customHeight="1" x14ac:dyDescent="0.55000000000000004">
      <c r="B3" s="527" t="s">
        <v>129</v>
      </c>
      <c r="C3" s="527"/>
      <c r="D3" s="527"/>
    </row>
    <row r="5" spans="2:7" ht="17.25" x14ac:dyDescent="0.25">
      <c r="B5" s="66" t="s">
        <v>130</v>
      </c>
      <c r="C5" s="66" t="s">
        <v>130</v>
      </c>
      <c r="D5" s="115"/>
    </row>
    <row r="6" spans="2:7" x14ac:dyDescent="0.25">
      <c r="B6" s="102">
        <v>2022</v>
      </c>
      <c r="C6" s="102">
        <v>2023</v>
      </c>
      <c r="D6" s="111" t="s">
        <v>131</v>
      </c>
    </row>
    <row r="7" spans="2:7" ht="18.75" x14ac:dyDescent="0.25">
      <c r="B7" s="93"/>
      <c r="C7" s="93"/>
      <c r="D7" s="383" t="s">
        <v>384</v>
      </c>
    </row>
    <row r="8" spans="2:7" ht="18.75" x14ac:dyDescent="0.25">
      <c r="B8" s="93"/>
      <c r="C8" s="93"/>
      <c r="D8" s="164" t="s">
        <v>393</v>
      </c>
    </row>
    <row r="9" spans="2:7" ht="18.75" x14ac:dyDescent="0.25">
      <c r="B9" s="93"/>
      <c r="C9" s="93"/>
      <c r="D9" s="164" t="s">
        <v>192</v>
      </c>
    </row>
    <row r="10" spans="2:7" ht="18.75" x14ac:dyDescent="0.25">
      <c r="B10" s="97">
        <f>SUM(B8:B9)</f>
        <v>0</v>
      </c>
      <c r="C10" s="97">
        <f>SUM(C8:C9)</f>
        <v>0</v>
      </c>
      <c r="D10" s="75" t="s">
        <v>5</v>
      </c>
    </row>
  </sheetData>
  <mergeCells count="2">
    <mergeCell ref="B1:D1"/>
    <mergeCell ref="B3:D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vt:i4>
      </vt:variant>
    </vt:vector>
  </HeadingPairs>
  <TitlesOfParts>
    <vt:vector size="39" baseType="lpstr">
      <vt:lpstr>SR</vt:lpstr>
      <vt:lpstr>SR&amp;P</vt:lpstr>
      <vt:lpstr>SB&amp;A</vt:lpstr>
      <vt:lpstr>FSs Policy Notes 1 - 2</vt:lpstr>
      <vt:lpstr>3</vt:lpstr>
      <vt:lpstr>4</vt:lpstr>
      <vt:lpstr>SR&amp;P 5</vt:lpstr>
      <vt:lpstr>6 - 16</vt:lpstr>
      <vt:lpstr>17</vt:lpstr>
      <vt:lpstr>SB&amp;A 18</vt:lpstr>
      <vt:lpstr>19 - 27</vt:lpstr>
      <vt:lpstr>A&amp;L Policy Notes 28</vt:lpstr>
      <vt:lpstr>A&amp;L 29</vt:lpstr>
      <vt:lpstr>29.1 - 29.11</vt:lpstr>
      <vt:lpstr>AD 30 - 34</vt:lpstr>
      <vt:lpstr>35 - 36</vt:lpstr>
      <vt:lpstr>'SB&amp;A'!_Ref349124684</vt:lpstr>
      <vt:lpstr>SR!_Toc459726361</vt:lpstr>
      <vt:lpstr>'SR&amp;P'!_Toc459726362</vt:lpstr>
      <vt:lpstr>'4'!_Toc459726390</vt:lpstr>
      <vt:lpstr>'SR&amp;P 5'!_Toc459726391</vt:lpstr>
      <vt:lpstr>'SR&amp;P 5'!_Toc459726392</vt:lpstr>
      <vt:lpstr>'6 - 16'!_Toc459726396</vt:lpstr>
      <vt:lpstr>'6 - 16'!_Toc459726397</vt:lpstr>
      <vt:lpstr>'6 - 16'!_Toc459726398</vt:lpstr>
      <vt:lpstr>'6 - 16'!_Toc459726399</vt:lpstr>
      <vt:lpstr>'6 - 16'!_Toc459726400</vt:lpstr>
      <vt:lpstr>'6 - 16'!_Toc459726401</vt:lpstr>
      <vt:lpstr>'6 - 16'!_Toc459726402</vt:lpstr>
      <vt:lpstr>'6 - 16'!_Toc459726403</vt:lpstr>
      <vt:lpstr>'6 - 16'!_Toc459726404</vt:lpstr>
      <vt:lpstr>'6 - 16'!_Toc459726407</vt:lpstr>
      <vt:lpstr>'6 - 16'!_Toc459726408</vt:lpstr>
      <vt:lpstr>'6 - 16'!_Toc459726409</vt:lpstr>
      <vt:lpstr>'17'!_Toc459726414</vt:lpstr>
      <vt:lpstr>'19 - 27'!_Toc459726415</vt:lpstr>
      <vt:lpstr>'19 - 27'!_Toc459726416</vt:lpstr>
      <vt:lpstr>'19 - 27'!_Toc459726417</vt:lpstr>
      <vt:lpstr>'19 - 27'!_Toc459726418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GHASSAN</dc:creator>
  <cp:lastModifiedBy>Mariyam Saeeda</cp:lastModifiedBy>
  <cp:lastPrinted>2016-11-13T18:50:32Z</cp:lastPrinted>
  <dcterms:created xsi:type="dcterms:W3CDTF">2012-02-23T05:06:17Z</dcterms:created>
  <dcterms:modified xsi:type="dcterms:W3CDTF">2024-02-26T11:33:05Z</dcterms:modified>
</cp:coreProperties>
</file>